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222\Desktop\"/>
    </mc:Choice>
  </mc:AlternateContent>
  <bookViews>
    <workbookView xWindow="0" yWindow="0" windowWidth="20490" windowHeight="7125" tabRatio="923" activeTab="4"/>
  </bookViews>
  <sheets>
    <sheet name="สรุปจำนวน1" sheetId="25" r:id="rId1"/>
    <sheet name="สถิติ5ปี2" sheetId="38" r:id="rId2"/>
    <sheet name="สถิติย้อน3" sheetId="39" r:id="rId3"/>
    <sheet name="ข้อมูลพื้นฐาน4-11" sheetId="23" r:id="rId4"/>
    <sheet name="ที่อยู่12-19" sheetId="27" r:id="rId5"/>
    <sheet name="ระดับ20-26" sheetId="16" r:id="rId6"/>
    <sheet name="อำเภอ27-35 " sheetId="8" r:id="rId7"/>
    <sheet name="สรุปกลุ่ม รร.36" sheetId="29" r:id="rId8"/>
    <sheet name="แยกกลุ่ม รร.37-46" sheetId="30" r:id="rId9"/>
    <sheet name="เล็ก47-51" sheetId="11" r:id="rId10"/>
    <sheet name="กลาง52-54" sheetId="12" r:id="rId11"/>
    <sheet name="ใหญ่55" sheetId="13" r:id="rId12"/>
    <sheet name="60ลงมา56-58" sheetId="26" r:id="rId13"/>
    <sheet name="ม.ต้น(59-60)" sheetId="18" r:id="rId14"/>
    <sheet name="ทุกชั้น61-63" sheetId="10" r:id="rId15"/>
    <sheet name="เรียงน้อยไปมาก64-70" sheetId="7" r:id="rId16"/>
    <sheet name="โฮมสคูล71" sheetId="22" r:id="rId17"/>
    <sheet name="0-20" sheetId="32" r:id="rId18"/>
    <sheet name="21-40" sheetId="33" r:id="rId19"/>
    <sheet name="41-60" sheetId="34" r:id="rId20"/>
    <sheet name="ม.ต้น เรียง" sheetId="36" r:id="rId21"/>
    <sheet name="ม.ต้น ชื่อผอ.ขนาดเล็ก" sheetId="40" r:id="rId22"/>
  </sheets>
  <definedNames>
    <definedName name="_xlnm.Print_Area" localSheetId="16">โฮมสคูล71!$A$1:$J$19</definedName>
    <definedName name="_xlnm.Print_Area" localSheetId="3">'ข้อมูลพื้นฐาน4-11'!$A$1:$U$212</definedName>
    <definedName name="_xlnm.Print_Area" localSheetId="20">'ม.ต้น เรียง'!$A$4:$BO$51</definedName>
    <definedName name="_xlnm.Print_Area" localSheetId="21">'ม.ต้น ชื่อผอ.ขนาดเล็ก'!$A$4:$BP$51</definedName>
    <definedName name="_xlnm.Print_Area" localSheetId="13">'ม.ต้น(59-60)'!$A$1:$BO$52</definedName>
    <definedName name="_xlnm.Print_Area" localSheetId="5">'ระดับ20-26'!$A$1:$BO$184</definedName>
    <definedName name="_xlnm.Print_Area" localSheetId="1">สถิติ5ปี2!$A$1:$G$25</definedName>
    <definedName name="_xlnm.Print_Area" localSheetId="2">สถิติย้อน3!$B$1:$H$24</definedName>
    <definedName name="_xlnm.Print_Area" localSheetId="7">'สรุปกลุ่ม รร.36'!$A$1:$G$34</definedName>
    <definedName name="_xlnm.Print_Titles" localSheetId="17">'0-20'!$1:$3</definedName>
    <definedName name="_xlnm.Print_Titles" localSheetId="18">'21-40'!$1:$3</definedName>
    <definedName name="_xlnm.Print_Titles" localSheetId="19">'41-60'!$1:$3</definedName>
    <definedName name="_xlnm.Print_Titles" localSheetId="12">'60ลงมา56-58'!$1:$3</definedName>
    <definedName name="_xlnm.Print_Titles" localSheetId="15">'เรียงน้อยไปมาก64-70'!$2:$3</definedName>
    <definedName name="_xlnm.Print_Titles" localSheetId="9">'เล็ก47-51'!$2:$3</definedName>
    <definedName name="_xlnm.Print_Titles" localSheetId="8">'แยกกลุ่ม รร.37-46'!$1:$3</definedName>
    <definedName name="_xlnm.Print_Titles" localSheetId="10">'กลาง52-54'!$2:$3</definedName>
    <definedName name="_xlnm.Print_Titles" localSheetId="3">'ข้อมูลพื้นฐาน4-11'!$3:$5</definedName>
    <definedName name="_xlnm.Print_Titles" localSheetId="4">'ที่อยู่12-19'!$1:$2</definedName>
    <definedName name="_xlnm.Print_Titles" localSheetId="14">'ทุกชั้น61-63'!$1:$3</definedName>
    <definedName name="_xlnm.Print_Titles" localSheetId="20">'ม.ต้น เรียง'!$1:$3</definedName>
    <definedName name="_xlnm.Print_Titles" localSheetId="21">'ม.ต้น ชื่อผอ.ขนาดเล็ก'!$1:$3</definedName>
    <definedName name="_xlnm.Print_Titles" localSheetId="13">'ม.ต้น(59-60)'!$1:$3</definedName>
    <definedName name="_xlnm.Print_Titles" localSheetId="5">'ระดับ20-26'!$2:$3</definedName>
    <definedName name="_xlnm.Print_Titles" localSheetId="7">'สรุปกลุ่ม รร.36'!$1:$3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25" l="1"/>
  <c r="E11" i="25"/>
  <c r="E12" i="25"/>
  <c r="E13" i="25"/>
  <c r="E14" i="25"/>
  <c r="E9" i="25"/>
  <c r="E16" i="39" l="1"/>
  <c r="E15" i="39"/>
  <c r="E14" i="39"/>
  <c r="E13" i="39"/>
  <c r="E12" i="39"/>
  <c r="E11" i="39"/>
  <c r="E9" i="39"/>
  <c r="E8" i="39"/>
  <c r="E7" i="39"/>
  <c r="E6" i="39"/>
  <c r="E7" i="38" l="1"/>
  <c r="E8" i="38"/>
  <c r="E9" i="38"/>
  <c r="E6" i="38"/>
  <c r="BO33" i="34" l="1"/>
  <c r="BN33" i="34"/>
  <c r="BM33" i="34"/>
  <c r="BL33" i="34"/>
  <c r="BK33" i="34"/>
  <c r="BJ33" i="34"/>
  <c r="BI33" i="34"/>
  <c r="BH33" i="34"/>
  <c r="BG33" i="34"/>
  <c r="BF33" i="34"/>
  <c r="BE33" i="34"/>
  <c r="BD33" i="34"/>
  <c r="BC33" i="34"/>
  <c r="BB33" i="34"/>
  <c r="BA33" i="34"/>
  <c r="AZ33" i="34"/>
  <c r="AY33" i="34"/>
  <c r="AX33" i="34"/>
  <c r="AW33" i="34"/>
  <c r="AV33" i="34"/>
  <c r="AU33" i="34"/>
  <c r="AT33" i="34"/>
  <c r="AS33" i="34"/>
  <c r="AR33" i="34"/>
  <c r="AQ33" i="34"/>
  <c r="AP33" i="34"/>
  <c r="AO33" i="34"/>
  <c r="AN33" i="34"/>
  <c r="AM33" i="34"/>
  <c r="AL33" i="34"/>
  <c r="AK33" i="34"/>
  <c r="AJ33" i="34"/>
  <c r="AI33" i="34"/>
  <c r="AH33" i="34"/>
  <c r="AG33" i="34"/>
  <c r="AF33" i="34"/>
  <c r="AE33" i="34"/>
  <c r="AD33" i="34"/>
  <c r="AC33" i="34"/>
  <c r="AB33" i="34"/>
  <c r="AA33" i="34"/>
  <c r="Z33" i="34"/>
  <c r="Y33" i="34"/>
  <c r="X33" i="34"/>
  <c r="W33" i="34"/>
  <c r="V33" i="34"/>
  <c r="U33" i="34"/>
  <c r="T33" i="34"/>
  <c r="S33" i="34"/>
  <c r="R33" i="34"/>
  <c r="Q33" i="34"/>
  <c r="P33" i="34"/>
  <c r="BO21" i="33"/>
  <c r="BN21" i="33"/>
  <c r="BM21" i="33"/>
  <c r="BL21" i="33"/>
  <c r="BK21" i="33"/>
  <c r="BJ21" i="33"/>
  <c r="BI21" i="33"/>
  <c r="BH21" i="33"/>
  <c r="BG21" i="33"/>
  <c r="BF21" i="33"/>
  <c r="BE21" i="33"/>
  <c r="BD21" i="33"/>
  <c r="BC21" i="33"/>
  <c r="BB21" i="33"/>
  <c r="BA21" i="33"/>
  <c r="AZ21" i="33"/>
  <c r="AY21" i="33"/>
  <c r="AX21" i="33"/>
  <c r="AW21" i="33"/>
  <c r="AV21" i="33"/>
  <c r="AU21" i="33"/>
  <c r="AT21" i="33"/>
  <c r="AS21" i="33"/>
  <c r="AR21" i="33"/>
  <c r="AQ21" i="33"/>
  <c r="AP21" i="33"/>
  <c r="AO21" i="33"/>
  <c r="AN21" i="33"/>
  <c r="AM21" i="33"/>
  <c r="AL21" i="33"/>
  <c r="AK21" i="33"/>
  <c r="AJ21" i="33"/>
  <c r="AI21" i="33"/>
  <c r="AH21" i="33"/>
  <c r="AG21" i="33"/>
  <c r="AF21" i="33"/>
  <c r="AE21" i="33"/>
  <c r="AD21" i="33"/>
  <c r="AC21" i="33"/>
  <c r="AB21" i="33"/>
  <c r="AA21" i="33"/>
  <c r="Z21" i="33"/>
  <c r="Y21" i="33"/>
  <c r="X21" i="33"/>
  <c r="W21" i="33"/>
  <c r="V21" i="33"/>
  <c r="U21" i="33"/>
  <c r="T21" i="33"/>
  <c r="S21" i="33"/>
  <c r="R21" i="33"/>
  <c r="Q21" i="33"/>
  <c r="P21" i="33"/>
  <c r="BO6" i="32"/>
  <c r="BN6" i="32"/>
  <c r="BM6" i="32"/>
  <c r="BL6" i="32"/>
  <c r="BK6" i="32"/>
  <c r="BJ6" i="32"/>
  <c r="BI6" i="32"/>
  <c r="BH6" i="32"/>
  <c r="BG6" i="32"/>
  <c r="BF6" i="32"/>
  <c r="BE6" i="32"/>
  <c r="BD6" i="32"/>
  <c r="BC6" i="32"/>
  <c r="BB6" i="32"/>
  <c r="BA6" i="32"/>
  <c r="AZ6" i="32"/>
  <c r="AY6" i="32"/>
  <c r="AX6" i="32"/>
  <c r="AW6" i="32"/>
  <c r="AV6" i="32"/>
  <c r="AU6" i="32"/>
  <c r="AT6" i="32"/>
  <c r="AS6" i="32"/>
  <c r="AR6" i="32"/>
  <c r="AQ6" i="32"/>
  <c r="AP6" i="32"/>
  <c r="AO6" i="32"/>
  <c r="AN6" i="32"/>
  <c r="AM6" i="32"/>
  <c r="AL6" i="32"/>
  <c r="AK6" i="32"/>
  <c r="AJ6" i="32"/>
  <c r="AI6" i="32"/>
  <c r="AH6" i="32"/>
  <c r="AG6" i="32"/>
  <c r="AF6" i="32"/>
  <c r="AE6" i="32"/>
  <c r="AD6" i="32"/>
  <c r="AC6" i="32"/>
  <c r="AB6" i="32"/>
  <c r="AA6" i="32"/>
  <c r="Z6" i="32"/>
  <c r="Y6" i="32"/>
  <c r="X6" i="32"/>
  <c r="W6" i="32"/>
  <c r="V6" i="32"/>
  <c r="U6" i="32"/>
  <c r="T6" i="32"/>
  <c r="S6" i="32"/>
  <c r="R6" i="32"/>
  <c r="Q6" i="32"/>
  <c r="P6" i="32"/>
  <c r="Q184" i="7"/>
  <c r="R184" i="7"/>
  <c r="S184" i="7"/>
  <c r="T184" i="7"/>
  <c r="U184" i="7"/>
  <c r="V184" i="7"/>
  <c r="W184" i="7"/>
  <c r="X184" i="7"/>
  <c r="Y184" i="7"/>
  <c r="Z184" i="7"/>
  <c r="AA184" i="7"/>
  <c r="AB184" i="7"/>
  <c r="AC184" i="7"/>
  <c r="AD184" i="7"/>
  <c r="AE184" i="7"/>
  <c r="AF184" i="7"/>
  <c r="AG184" i="7"/>
  <c r="AH184" i="7"/>
  <c r="AI184" i="7"/>
  <c r="AJ184" i="7"/>
  <c r="AK184" i="7"/>
  <c r="AL184" i="7"/>
  <c r="AM184" i="7"/>
  <c r="AN184" i="7"/>
  <c r="AO184" i="7"/>
  <c r="AP184" i="7"/>
  <c r="AQ184" i="7"/>
  <c r="AR184" i="7"/>
  <c r="AS184" i="7"/>
  <c r="AT184" i="7"/>
  <c r="AU184" i="7"/>
  <c r="AV184" i="7"/>
  <c r="AW184" i="7"/>
  <c r="AX184" i="7"/>
  <c r="AY184" i="7"/>
  <c r="AZ184" i="7"/>
  <c r="BA184" i="7"/>
  <c r="BB184" i="7"/>
  <c r="BC184" i="7"/>
  <c r="BD184" i="7"/>
  <c r="BE184" i="7"/>
  <c r="BF184" i="7"/>
  <c r="BG184" i="7"/>
  <c r="BH184" i="7"/>
  <c r="BI184" i="7"/>
  <c r="BJ184" i="7"/>
  <c r="BK184" i="7"/>
  <c r="BL184" i="7"/>
  <c r="BM184" i="7"/>
  <c r="BN184" i="7"/>
  <c r="BO184" i="7"/>
  <c r="P184" i="7"/>
  <c r="E236" i="30"/>
  <c r="F236" i="30"/>
  <c r="D236" i="30"/>
  <c r="E198" i="30"/>
  <c r="F198" i="30"/>
  <c r="D198" i="30"/>
  <c r="E235" i="30"/>
  <c r="D235" i="30"/>
  <c r="F234" i="30"/>
  <c r="F233" i="30"/>
  <c r="F232" i="30"/>
  <c r="F231" i="30"/>
  <c r="F230" i="30"/>
  <c r="F229" i="30"/>
  <c r="F235" i="30" s="1"/>
  <c r="F228" i="30"/>
  <c r="E226" i="30"/>
  <c r="D226" i="30"/>
  <c r="F225" i="30"/>
  <c r="F224" i="30"/>
  <c r="F223" i="30"/>
  <c r="F222" i="30"/>
  <c r="F221" i="30"/>
  <c r="F220" i="30"/>
  <c r="F219" i="30"/>
  <c r="F218" i="30"/>
  <c r="F217" i="30"/>
  <c r="F226" i="30" s="1"/>
  <c r="F214" i="30"/>
  <c r="E214" i="30"/>
  <c r="D214" i="30"/>
  <c r="F213" i="30"/>
  <c r="F212" i="30"/>
  <c r="F211" i="30"/>
  <c r="F210" i="30"/>
  <c r="F209" i="30"/>
  <c r="F208" i="30"/>
  <c r="F207" i="30"/>
  <c r="F206" i="30"/>
  <c r="F205" i="30"/>
  <c r="F204" i="30"/>
  <c r="F203" i="30"/>
  <c r="F202" i="30"/>
  <c r="E197" i="30"/>
  <c r="E237" i="30" s="1"/>
  <c r="D197" i="30"/>
  <c r="D237" i="30" s="1"/>
  <c r="F196" i="30"/>
  <c r="F195" i="30"/>
  <c r="F194" i="30"/>
  <c r="F193" i="30"/>
  <c r="F192" i="30"/>
  <c r="F191" i="30"/>
  <c r="F190" i="30"/>
  <c r="F189" i="30"/>
  <c r="F188" i="30"/>
  <c r="F187" i="30"/>
  <c r="F186" i="30"/>
  <c r="F185" i="30"/>
  <c r="F184" i="30"/>
  <c r="F183" i="30"/>
  <c r="F197" i="30" s="1"/>
  <c r="F181" i="30"/>
  <c r="E181" i="30"/>
  <c r="D181" i="30"/>
  <c r="F180" i="30"/>
  <c r="F179" i="30"/>
  <c r="F178" i="30"/>
  <c r="F177" i="30"/>
  <c r="F176" i="30"/>
  <c r="F175" i="30"/>
  <c r="F174" i="30"/>
  <c r="F173" i="30"/>
  <c r="F172" i="30"/>
  <c r="F171" i="30"/>
  <c r="E169" i="30"/>
  <c r="D169" i="30"/>
  <c r="F168" i="30"/>
  <c r="F167" i="30"/>
  <c r="F166" i="30"/>
  <c r="F165" i="30"/>
  <c r="F164" i="30"/>
  <c r="F163" i="30"/>
  <c r="F162" i="30"/>
  <c r="F161" i="30"/>
  <c r="F160" i="30"/>
  <c r="F159" i="30"/>
  <c r="F169" i="30" s="1"/>
  <c r="E154" i="30"/>
  <c r="E155" i="30" s="1"/>
  <c r="D154" i="30"/>
  <c r="D155" i="30" s="1"/>
  <c r="F153" i="30"/>
  <c r="F152" i="30"/>
  <c r="F154" i="30" s="1"/>
  <c r="F155" i="30" s="1"/>
  <c r="F151" i="30"/>
  <c r="F150" i="30"/>
  <c r="F149" i="30"/>
  <c r="E147" i="30"/>
  <c r="D147" i="30"/>
  <c r="F146" i="30"/>
  <c r="F145" i="30"/>
  <c r="F144" i="30"/>
  <c r="F143" i="30"/>
  <c r="F142" i="30"/>
  <c r="F141" i="30"/>
  <c r="F140" i="30"/>
  <c r="F139" i="30"/>
  <c r="F138" i="30"/>
  <c r="F137" i="30"/>
  <c r="F136" i="30"/>
  <c r="F135" i="30"/>
  <c r="F134" i="30"/>
  <c r="F133" i="30"/>
  <c r="F147" i="30" s="1"/>
  <c r="E128" i="30"/>
  <c r="D128" i="30"/>
  <c r="F127" i="30"/>
  <c r="F126" i="30"/>
  <c r="F125" i="30"/>
  <c r="F124" i="30"/>
  <c r="F123" i="30"/>
  <c r="F122" i="30"/>
  <c r="F128" i="30" s="1"/>
  <c r="F121" i="30"/>
  <c r="F120" i="30"/>
  <c r="E118" i="30"/>
  <c r="D118" i="30"/>
  <c r="F117" i="30"/>
  <c r="F116" i="30"/>
  <c r="F115" i="30"/>
  <c r="F114" i="30"/>
  <c r="F113" i="30"/>
  <c r="F112" i="30"/>
  <c r="F111" i="30"/>
  <c r="F110" i="30"/>
  <c r="F109" i="30"/>
  <c r="F108" i="30"/>
  <c r="F107" i="30"/>
  <c r="F118" i="30" s="1"/>
  <c r="E105" i="30"/>
  <c r="D105" i="30"/>
  <c r="F104" i="30"/>
  <c r="F103" i="30"/>
  <c r="F102" i="30"/>
  <c r="F101" i="30"/>
  <c r="F100" i="30"/>
  <c r="F99" i="30"/>
  <c r="F98" i="30"/>
  <c r="F97" i="30"/>
  <c r="F96" i="30"/>
  <c r="F105" i="30" s="1"/>
  <c r="E94" i="30"/>
  <c r="E129" i="30" s="1"/>
  <c r="D94" i="30"/>
  <c r="D129" i="30" s="1"/>
  <c r="F93" i="30"/>
  <c r="F92" i="30"/>
  <c r="F91" i="30"/>
  <c r="F90" i="30"/>
  <c r="F89" i="30"/>
  <c r="F88" i="30"/>
  <c r="F87" i="30"/>
  <c r="F94" i="30" s="1"/>
  <c r="E85" i="30"/>
  <c r="D85" i="30"/>
  <c r="F84" i="30"/>
  <c r="F83" i="30"/>
  <c r="F82" i="30"/>
  <c r="F81" i="30"/>
  <c r="F80" i="30"/>
  <c r="F79" i="30"/>
  <c r="F85" i="30" s="1"/>
  <c r="F78" i="30"/>
  <c r="E73" i="30"/>
  <c r="D73" i="30"/>
  <c r="F72" i="30"/>
  <c r="F71" i="30"/>
  <c r="F70" i="30"/>
  <c r="F69" i="30"/>
  <c r="F68" i="30"/>
  <c r="F67" i="30"/>
  <c r="F66" i="30"/>
  <c r="F65" i="30"/>
  <c r="F64" i="30"/>
  <c r="F63" i="30"/>
  <c r="F62" i="30"/>
  <c r="F73" i="30" s="1"/>
  <c r="E60" i="30"/>
  <c r="D60" i="30"/>
  <c r="F59" i="30"/>
  <c r="F58" i="30"/>
  <c r="F57" i="30"/>
  <c r="F56" i="30"/>
  <c r="F55" i="30"/>
  <c r="F54" i="30"/>
  <c r="F60" i="30" s="1"/>
  <c r="E52" i="30"/>
  <c r="D52" i="30"/>
  <c r="F51" i="30"/>
  <c r="F50" i="30"/>
  <c r="F49" i="30"/>
  <c r="F48" i="30"/>
  <c r="F47" i="30"/>
  <c r="F46" i="30"/>
  <c r="F45" i="30"/>
  <c r="F44" i="30"/>
  <c r="F43" i="30"/>
  <c r="F42" i="30"/>
  <c r="F41" i="30"/>
  <c r="F40" i="30"/>
  <c r="F39" i="30"/>
  <c r="F38" i="30"/>
  <c r="F52" i="30" s="1"/>
  <c r="E36" i="30"/>
  <c r="D36" i="30"/>
  <c r="F35" i="30"/>
  <c r="F34" i="30"/>
  <c r="F33" i="30"/>
  <c r="F32" i="30"/>
  <c r="F31" i="30"/>
  <c r="F30" i="30"/>
  <c r="F29" i="30"/>
  <c r="F28" i="30"/>
  <c r="F27" i="30"/>
  <c r="F26" i="30"/>
  <c r="F36" i="30" s="1"/>
  <c r="E24" i="30"/>
  <c r="D24" i="30"/>
  <c r="F23" i="30"/>
  <c r="F22" i="30"/>
  <c r="F21" i="30"/>
  <c r="F20" i="30"/>
  <c r="F19" i="30"/>
  <c r="F18" i="30"/>
  <c r="F17" i="30"/>
  <c r="F16" i="30"/>
  <c r="F24" i="30" s="1"/>
  <c r="E14" i="30"/>
  <c r="E74" i="30" s="1"/>
  <c r="D14" i="30"/>
  <c r="D74" i="30" s="1"/>
  <c r="F13" i="30"/>
  <c r="F12" i="30"/>
  <c r="F11" i="30"/>
  <c r="F10" i="30"/>
  <c r="F9" i="30"/>
  <c r="F8" i="30"/>
  <c r="F7" i="30"/>
  <c r="F6" i="30"/>
  <c r="F14" i="30" s="1"/>
  <c r="F74" i="30" s="1"/>
  <c r="F33" i="29"/>
  <c r="F34" i="29" s="1"/>
  <c r="E33" i="29"/>
  <c r="D33" i="29"/>
  <c r="D34" i="29" s="1"/>
  <c r="G32" i="29"/>
  <c r="G31" i="29"/>
  <c r="G33" i="29" s="1"/>
  <c r="G29" i="29"/>
  <c r="F27" i="29"/>
  <c r="E27" i="29"/>
  <c r="E34" i="29" s="1"/>
  <c r="D27" i="29"/>
  <c r="G26" i="29"/>
  <c r="G27" i="29" s="1"/>
  <c r="G25" i="29"/>
  <c r="G24" i="29"/>
  <c r="F22" i="29"/>
  <c r="E22" i="29"/>
  <c r="D22" i="29"/>
  <c r="G21" i="29"/>
  <c r="G20" i="29"/>
  <c r="G22" i="29" s="1"/>
  <c r="F18" i="29"/>
  <c r="E18" i="29"/>
  <c r="D18" i="29"/>
  <c r="G17" i="29"/>
  <c r="G16" i="29"/>
  <c r="G15" i="29"/>
  <c r="G14" i="29"/>
  <c r="G13" i="29"/>
  <c r="G18" i="29" s="1"/>
  <c r="F11" i="29"/>
  <c r="E11" i="29"/>
  <c r="D11" i="29"/>
  <c r="G10" i="29"/>
  <c r="G9" i="29"/>
  <c r="G8" i="29"/>
  <c r="G7" i="29"/>
  <c r="G6" i="29"/>
  <c r="G11" i="29" s="1"/>
  <c r="G5" i="29"/>
  <c r="BO52" i="18"/>
  <c r="BN52" i="18"/>
  <c r="BM52" i="18"/>
  <c r="BL52" i="18"/>
  <c r="BK52" i="18"/>
  <c r="BJ52" i="18"/>
  <c r="BI52" i="18"/>
  <c r="BH52" i="18"/>
  <c r="BG52" i="18"/>
  <c r="BF52" i="18"/>
  <c r="BE52" i="18"/>
  <c r="BD52" i="18"/>
  <c r="BC52" i="18"/>
  <c r="BB52" i="18"/>
  <c r="BA52" i="18"/>
  <c r="AZ52" i="18"/>
  <c r="AY52" i="18"/>
  <c r="AX52" i="18"/>
  <c r="AW52" i="18"/>
  <c r="AV52" i="18"/>
  <c r="AU52" i="18"/>
  <c r="AT52" i="18"/>
  <c r="AS52" i="18"/>
  <c r="AR52" i="18"/>
  <c r="AQ52" i="18"/>
  <c r="AP52" i="18"/>
  <c r="AO52" i="18"/>
  <c r="AN52" i="18"/>
  <c r="AM52" i="18"/>
  <c r="AL52" i="18"/>
  <c r="AK52" i="18"/>
  <c r="AJ52" i="18"/>
  <c r="AI52" i="18"/>
  <c r="AH52" i="18"/>
  <c r="AG52" i="18"/>
  <c r="AF52" i="18"/>
  <c r="AE52" i="18"/>
  <c r="AD52" i="18"/>
  <c r="AC52" i="18"/>
  <c r="AB52" i="18"/>
  <c r="AA52" i="18"/>
  <c r="Z52" i="18"/>
  <c r="Y52" i="18"/>
  <c r="X52" i="18"/>
  <c r="W52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BO52" i="26"/>
  <c r="BN52" i="26"/>
  <c r="BM52" i="26"/>
  <c r="BL52" i="26"/>
  <c r="BK52" i="26"/>
  <c r="BJ52" i="26"/>
  <c r="BI52" i="26"/>
  <c r="BH52" i="26"/>
  <c r="BG52" i="26"/>
  <c r="BF52" i="26"/>
  <c r="BE52" i="26"/>
  <c r="BD52" i="26"/>
  <c r="BC52" i="26"/>
  <c r="BB52" i="26"/>
  <c r="BA52" i="26"/>
  <c r="AZ52" i="26"/>
  <c r="AY52" i="26"/>
  <c r="AX52" i="26"/>
  <c r="AW52" i="26"/>
  <c r="AV52" i="26"/>
  <c r="AU52" i="26"/>
  <c r="AT52" i="26"/>
  <c r="AS52" i="26"/>
  <c r="AR52" i="26"/>
  <c r="AQ52" i="26"/>
  <c r="AP52" i="26"/>
  <c r="AO52" i="26"/>
  <c r="AN52" i="26"/>
  <c r="AM52" i="26"/>
  <c r="AL52" i="26"/>
  <c r="AK52" i="26"/>
  <c r="AJ52" i="26"/>
  <c r="AI52" i="26"/>
  <c r="AH52" i="26"/>
  <c r="AG52" i="26"/>
  <c r="AF52" i="26"/>
  <c r="AE52" i="26"/>
  <c r="AD52" i="26"/>
  <c r="AC52" i="26"/>
  <c r="AB52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BO62" i="12"/>
  <c r="BN62" i="12"/>
  <c r="BM62" i="12"/>
  <c r="BL62" i="12"/>
  <c r="BK62" i="12"/>
  <c r="BJ62" i="12"/>
  <c r="BI62" i="12"/>
  <c r="BH62" i="12"/>
  <c r="BG62" i="12"/>
  <c r="BF62" i="12"/>
  <c r="BE62" i="12"/>
  <c r="BD62" i="12"/>
  <c r="BC62" i="12"/>
  <c r="BB62" i="12"/>
  <c r="BA62" i="12"/>
  <c r="AZ62" i="12"/>
  <c r="AY62" i="12"/>
  <c r="AX62" i="12"/>
  <c r="AW62" i="12"/>
  <c r="AV62" i="12"/>
  <c r="AU62" i="12"/>
  <c r="AT62" i="12"/>
  <c r="AS62" i="12"/>
  <c r="AR62" i="12"/>
  <c r="AQ62" i="12"/>
  <c r="AP62" i="12"/>
  <c r="AO62" i="12"/>
  <c r="AN62" i="12"/>
  <c r="AM62" i="12"/>
  <c r="AL62" i="12"/>
  <c r="AK62" i="12"/>
  <c r="AJ62" i="12"/>
  <c r="AI62" i="12"/>
  <c r="AH62" i="12"/>
  <c r="AG62" i="12"/>
  <c r="AF62" i="12"/>
  <c r="AE62" i="12"/>
  <c r="AD62" i="12"/>
  <c r="AC62" i="12"/>
  <c r="AB62" i="12"/>
  <c r="AA62" i="12"/>
  <c r="Z62" i="12"/>
  <c r="Y62" i="12"/>
  <c r="X62" i="12"/>
  <c r="W62" i="12"/>
  <c r="V62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BO125" i="11"/>
  <c r="BN125" i="11"/>
  <c r="BM125" i="11"/>
  <c r="BL125" i="11"/>
  <c r="BK125" i="11"/>
  <c r="BJ125" i="11"/>
  <c r="BI125" i="11"/>
  <c r="BH125" i="11"/>
  <c r="BG125" i="11"/>
  <c r="BF125" i="11"/>
  <c r="BE125" i="11"/>
  <c r="BD125" i="11"/>
  <c r="BC125" i="11"/>
  <c r="BB125" i="11"/>
  <c r="BA125" i="11"/>
  <c r="AZ125" i="11"/>
  <c r="AY125" i="11"/>
  <c r="AX125" i="11"/>
  <c r="AW125" i="11"/>
  <c r="AV125" i="11"/>
  <c r="AU125" i="11"/>
  <c r="AT125" i="11"/>
  <c r="AS125" i="11"/>
  <c r="AR125" i="11"/>
  <c r="AQ125" i="11"/>
  <c r="AP125" i="11"/>
  <c r="AO125" i="11"/>
  <c r="AN125" i="11"/>
  <c r="AM125" i="11"/>
  <c r="AL125" i="11"/>
  <c r="AK125" i="11"/>
  <c r="AJ125" i="11"/>
  <c r="AI125" i="11"/>
  <c r="AH125" i="11"/>
  <c r="AG125" i="11"/>
  <c r="AF125" i="11"/>
  <c r="AE125" i="11"/>
  <c r="AD125" i="11"/>
  <c r="AC125" i="11"/>
  <c r="AB125" i="11"/>
  <c r="AA125" i="11"/>
  <c r="Z125" i="11"/>
  <c r="Y125" i="11"/>
  <c r="X125" i="11"/>
  <c r="W125" i="11"/>
  <c r="V125" i="11"/>
  <c r="U125" i="11"/>
  <c r="T125" i="11"/>
  <c r="S125" i="11"/>
  <c r="R125" i="11"/>
  <c r="Q125" i="11"/>
  <c r="P125" i="11"/>
  <c r="O125" i="11"/>
  <c r="N125" i="11"/>
  <c r="M125" i="11"/>
  <c r="L125" i="11"/>
  <c r="K125" i="11"/>
  <c r="J125" i="11"/>
  <c r="I125" i="11"/>
  <c r="H125" i="11"/>
  <c r="G125" i="11"/>
  <c r="F125" i="11"/>
  <c r="E125" i="11"/>
  <c r="D125" i="11"/>
  <c r="O33" i="25"/>
  <c r="M33" i="25"/>
  <c r="L33" i="25"/>
  <c r="K33" i="25"/>
  <c r="N32" i="25"/>
  <c r="N31" i="25"/>
  <c r="N30" i="25"/>
  <c r="N29" i="25"/>
  <c r="N28" i="25"/>
  <c r="N27" i="25"/>
  <c r="N33" i="25" s="1"/>
  <c r="F24" i="25"/>
  <c r="D24" i="25"/>
  <c r="G21" i="25"/>
  <c r="E21" i="25"/>
  <c r="N20" i="25"/>
  <c r="L20" i="25"/>
  <c r="K20" i="25"/>
  <c r="M20" i="25" s="1"/>
  <c r="G20" i="25"/>
  <c r="E20" i="25"/>
  <c r="M19" i="25"/>
  <c r="G19" i="25"/>
  <c r="E19" i="25"/>
  <c r="M18" i="25"/>
  <c r="G18" i="25"/>
  <c r="G24" i="25" s="1"/>
  <c r="E18" i="25"/>
  <c r="M17" i="25"/>
  <c r="G17" i="25"/>
  <c r="E17" i="25"/>
  <c r="E24" i="25" s="1"/>
  <c r="N16" i="25"/>
  <c r="L16" i="25"/>
  <c r="K16" i="25"/>
  <c r="M16" i="25" s="1"/>
  <c r="M15" i="25"/>
  <c r="F15" i="25"/>
  <c r="D15" i="25"/>
  <c r="E15" i="25" s="1"/>
  <c r="M14" i="25"/>
  <c r="G14" i="25"/>
  <c r="M13" i="25"/>
  <c r="G13" i="25"/>
  <c r="M12" i="25"/>
  <c r="G12" i="25"/>
  <c r="M11" i="25"/>
  <c r="G11" i="25"/>
  <c r="M10" i="25"/>
  <c r="G10" i="25"/>
  <c r="N9" i="25"/>
  <c r="N21" i="25" s="1"/>
  <c r="L9" i="25"/>
  <c r="L21" i="25" s="1"/>
  <c r="K9" i="25"/>
  <c r="K21" i="25" s="1"/>
  <c r="G9" i="25"/>
  <c r="G15" i="25" s="1"/>
  <c r="M8" i="25"/>
  <c r="M7" i="25"/>
  <c r="M6" i="25"/>
  <c r="G5" i="25"/>
  <c r="E5" i="25"/>
  <c r="C5" i="25"/>
  <c r="G4" i="25"/>
  <c r="E4" i="25"/>
  <c r="C4" i="25"/>
  <c r="F237" i="30" l="1"/>
  <c r="F129" i="30"/>
  <c r="G34" i="29"/>
  <c r="M9" i="25"/>
  <c r="M21" i="25" s="1"/>
  <c r="BK109" i="8" l="1"/>
  <c r="BO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BA41" i="8"/>
  <c r="BB41" i="8"/>
  <c r="BC41" i="8"/>
  <c r="BD41" i="8"/>
  <c r="BE41" i="8"/>
  <c r="BF41" i="8"/>
  <c r="BG41" i="8"/>
  <c r="BH41" i="8"/>
  <c r="BI41" i="8"/>
  <c r="BJ41" i="8"/>
  <c r="BK41" i="8"/>
  <c r="BL41" i="8"/>
  <c r="BM41" i="8"/>
  <c r="BN41" i="8"/>
  <c r="P41" i="8"/>
  <c r="T211" i="23"/>
  <c r="S211" i="23"/>
  <c r="R211" i="23"/>
  <c r="P211" i="23"/>
  <c r="O211" i="23"/>
  <c r="N211" i="23"/>
  <c r="M211" i="23"/>
  <c r="L211" i="23"/>
  <c r="K211" i="23"/>
  <c r="J211" i="23"/>
  <c r="I211" i="23"/>
  <c r="T190" i="23"/>
  <c r="S190" i="23"/>
  <c r="R190" i="23"/>
  <c r="P190" i="23"/>
  <c r="O190" i="23"/>
  <c r="N190" i="23"/>
  <c r="M190" i="23"/>
  <c r="L190" i="23"/>
  <c r="K190" i="23"/>
  <c r="J190" i="23"/>
  <c r="I190" i="23"/>
  <c r="T167" i="23"/>
  <c r="S167" i="23"/>
  <c r="R167" i="23"/>
  <c r="P167" i="23"/>
  <c r="O167" i="23"/>
  <c r="N167" i="23"/>
  <c r="M167" i="23"/>
  <c r="L167" i="23"/>
  <c r="K167" i="23"/>
  <c r="J167" i="23"/>
  <c r="I167" i="23"/>
  <c r="T150" i="23"/>
  <c r="S150" i="23"/>
  <c r="R150" i="23"/>
  <c r="P150" i="23"/>
  <c r="O150" i="23"/>
  <c r="N150" i="23"/>
  <c r="M150" i="23"/>
  <c r="L150" i="23"/>
  <c r="K150" i="23"/>
  <c r="J150" i="23"/>
  <c r="I150" i="23"/>
  <c r="T103" i="23"/>
  <c r="S103" i="23"/>
  <c r="R103" i="23"/>
  <c r="P103" i="23"/>
  <c r="O103" i="23"/>
  <c r="N103" i="23"/>
  <c r="M103" i="23"/>
  <c r="L103" i="23"/>
  <c r="K103" i="23"/>
  <c r="J103" i="23"/>
  <c r="I103" i="23"/>
  <c r="T41" i="23"/>
  <c r="S41" i="23"/>
  <c r="R41" i="23"/>
  <c r="P41" i="23"/>
  <c r="O41" i="23"/>
  <c r="N41" i="23"/>
  <c r="M41" i="23"/>
  <c r="L41" i="23"/>
  <c r="K41" i="23"/>
  <c r="J41" i="23"/>
  <c r="I41" i="23"/>
  <c r="L212" i="23" l="1"/>
  <c r="M212" i="23"/>
  <c r="O212" i="23"/>
  <c r="P212" i="23"/>
  <c r="N212" i="23"/>
  <c r="I212" i="23"/>
  <c r="R212" i="23"/>
  <c r="J212" i="23"/>
  <c r="S212" i="23"/>
  <c r="K212" i="23"/>
  <c r="T212" i="23"/>
  <c r="BO5" i="13" l="1"/>
  <c r="BN5" i="13"/>
  <c r="BM5" i="13"/>
  <c r="BL5" i="13"/>
  <c r="BK5" i="13"/>
  <c r="BJ5" i="13"/>
  <c r="BI5" i="13"/>
  <c r="BH5" i="13"/>
  <c r="BG5" i="13"/>
  <c r="BF5" i="13"/>
  <c r="BE5" i="13"/>
  <c r="BD5" i="13"/>
  <c r="BC5" i="13"/>
  <c r="BB5" i="13"/>
  <c r="BA5" i="13"/>
  <c r="AZ5" i="13"/>
  <c r="AY5" i="13"/>
  <c r="AX5" i="13"/>
  <c r="AW5" i="13"/>
  <c r="AV5" i="13"/>
  <c r="AU5" i="13"/>
  <c r="AT5" i="13"/>
  <c r="AS5" i="13"/>
  <c r="AR5" i="13"/>
  <c r="AQ5" i="13"/>
  <c r="AP5" i="13"/>
  <c r="AO5" i="13"/>
  <c r="AN5" i="13"/>
  <c r="AM5" i="13"/>
  <c r="AL5" i="13"/>
  <c r="AK5" i="13"/>
  <c r="AJ5" i="13"/>
  <c r="AI5" i="13"/>
  <c r="AH5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BO222" i="8" l="1"/>
  <c r="BN222" i="8"/>
  <c r="BM222" i="8"/>
  <c r="BL222" i="8"/>
  <c r="BK222" i="8"/>
  <c r="BJ222" i="8"/>
  <c r="BI222" i="8"/>
  <c r="BH222" i="8"/>
  <c r="BG222" i="8"/>
  <c r="BF222" i="8"/>
  <c r="BE222" i="8"/>
  <c r="BD222" i="8"/>
  <c r="BC222" i="8"/>
  <c r="BB222" i="8"/>
  <c r="BA222" i="8"/>
  <c r="AZ222" i="8"/>
  <c r="AY222" i="8"/>
  <c r="AX222" i="8"/>
  <c r="AW222" i="8"/>
  <c r="AV222" i="8"/>
  <c r="AU222" i="8"/>
  <c r="AT222" i="8"/>
  <c r="AS222" i="8"/>
  <c r="AR222" i="8"/>
  <c r="AQ222" i="8"/>
  <c r="AP222" i="8"/>
  <c r="AO222" i="8"/>
  <c r="AN222" i="8"/>
  <c r="AM222" i="8"/>
  <c r="AL222" i="8"/>
  <c r="AK222" i="8"/>
  <c r="AJ222" i="8"/>
  <c r="AI222" i="8"/>
  <c r="AH222" i="8"/>
  <c r="AG222" i="8"/>
  <c r="AF222" i="8"/>
  <c r="AE222" i="8"/>
  <c r="AD222" i="8"/>
  <c r="AC222" i="8"/>
  <c r="AB222" i="8"/>
  <c r="AA222" i="8"/>
  <c r="Z222" i="8"/>
  <c r="Y222" i="8"/>
  <c r="X222" i="8"/>
  <c r="W222" i="8"/>
  <c r="V222" i="8"/>
  <c r="U222" i="8"/>
  <c r="T222" i="8"/>
  <c r="S222" i="8"/>
  <c r="R222" i="8"/>
  <c r="Q222" i="8"/>
  <c r="P222" i="8"/>
  <c r="O222" i="8"/>
  <c r="N222" i="8"/>
  <c r="M222" i="8"/>
  <c r="L222" i="8"/>
  <c r="K222" i="8"/>
  <c r="J222" i="8"/>
  <c r="I222" i="8"/>
  <c r="H222" i="8"/>
  <c r="G222" i="8"/>
  <c r="F222" i="8"/>
  <c r="E222" i="8"/>
  <c r="D222" i="8"/>
  <c r="BO201" i="8"/>
  <c r="BN201" i="8"/>
  <c r="BM201" i="8"/>
  <c r="BL201" i="8"/>
  <c r="BK201" i="8"/>
  <c r="BJ201" i="8"/>
  <c r="BI201" i="8"/>
  <c r="BH201" i="8"/>
  <c r="BG201" i="8"/>
  <c r="BF201" i="8"/>
  <c r="BE201" i="8"/>
  <c r="BD201" i="8"/>
  <c r="BC201" i="8"/>
  <c r="BB201" i="8"/>
  <c r="BA201" i="8"/>
  <c r="AZ201" i="8"/>
  <c r="AY201" i="8"/>
  <c r="AX201" i="8"/>
  <c r="AW201" i="8"/>
  <c r="AV201" i="8"/>
  <c r="AU201" i="8"/>
  <c r="AT201" i="8"/>
  <c r="AS201" i="8"/>
  <c r="AR201" i="8"/>
  <c r="AQ201" i="8"/>
  <c r="AP201" i="8"/>
  <c r="AO201" i="8"/>
  <c r="AN201" i="8"/>
  <c r="AM201" i="8"/>
  <c r="AL201" i="8"/>
  <c r="AK201" i="8"/>
  <c r="AJ201" i="8"/>
  <c r="AI201" i="8"/>
  <c r="AH201" i="8"/>
  <c r="AG201" i="8"/>
  <c r="AF201" i="8"/>
  <c r="AE201" i="8"/>
  <c r="AD201" i="8"/>
  <c r="AC201" i="8"/>
  <c r="AB201" i="8"/>
  <c r="AA201" i="8"/>
  <c r="Z201" i="8"/>
  <c r="Y201" i="8"/>
  <c r="X201" i="8"/>
  <c r="W201" i="8"/>
  <c r="V201" i="8"/>
  <c r="U201" i="8"/>
  <c r="T201" i="8"/>
  <c r="S201" i="8"/>
  <c r="R201" i="8"/>
  <c r="Q201" i="8"/>
  <c r="P201" i="8"/>
  <c r="O201" i="8"/>
  <c r="N201" i="8"/>
  <c r="M201" i="8"/>
  <c r="L201" i="8"/>
  <c r="K201" i="8"/>
  <c r="J201" i="8"/>
  <c r="I201" i="8"/>
  <c r="H201" i="8"/>
  <c r="G201" i="8"/>
  <c r="F201" i="8"/>
  <c r="E201" i="8"/>
  <c r="D201" i="8"/>
  <c r="BO177" i="8"/>
  <c r="BN177" i="8"/>
  <c r="BM177" i="8"/>
  <c r="BL177" i="8"/>
  <c r="BK177" i="8"/>
  <c r="BJ177" i="8"/>
  <c r="BI177" i="8"/>
  <c r="BH177" i="8"/>
  <c r="BG177" i="8"/>
  <c r="BF177" i="8"/>
  <c r="BE177" i="8"/>
  <c r="BD177" i="8"/>
  <c r="BC177" i="8"/>
  <c r="BB177" i="8"/>
  <c r="BA177" i="8"/>
  <c r="AZ177" i="8"/>
  <c r="AY177" i="8"/>
  <c r="AX177" i="8"/>
  <c r="AW177" i="8"/>
  <c r="AV177" i="8"/>
  <c r="AU177" i="8"/>
  <c r="AT177" i="8"/>
  <c r="AS177" i="8"/>
  <c r="AR177" i="8"/>
  <c r="AQ177" i="8"/>
  <c r="AP177" i="8"/>
  <c r="AO177" i="8"/>
  <c r="AN177" i="8"/>
  <c r="AM177" i="8"/>
  <c r="AL177" i="8"/>
  <c r="AK177" i="8"/>
  <c r="AJ177" i="8"/>
  <c r="AI177" i="8"/>
  <c r="AH177" i="8"/>
  <c r="AG177" i="8"/>
  <c r="AF177" i="8"/>
  <c r="AE177" i="8"/>
  <c r="AD177" i="8"/>
  <c r="AC177" i="8"/>
  <c r="AB177" i="8"/>
  <c r="AA177" i="8"/>
  <c r="Z177" i="8"/>
  <c r="Y177" i="8"/>
  <c r="X177" i="8"/>
  <c r="W177" i="8"/>
  <c r="V177" i="8"/>
  <c r="U177" i="8"/>
  <c r="T177" i="8"/>
  <c r="S177" i="8"/>
  <c r="R177" i="8"/>
  <c r="Q177" i="8"/>
  <c r="P177" i="8"/>
  <c r="O177" i="8"/>
  <c r="N177" i="8"/>
  <c r="M177" i="8"/>
  <c r="L177" i="8"/>
  <c r="K177" i="8"/>
  <c r="J177" i="8"/>
  <c r="I177" i="8"/>
  <c r="H177" i="8"/>
  <c r="G177" i="8"/>
  <c r="F177" i="8"/>
  <c r="E177" i="8"/>
  <c r="D177" i="8"/>
  <c r="BO160" i="8"/>
  <c r="BN160" i="8"/>
  <c r="BM160" i="8"/>
  <c r="BL160" i="8"/>
  <c r="BK160" i="8"/>
  <c r="BJ160" i="8"/>
  <c r="BI160" i="8"/>
  <c r="BH160" i="8"/>
  <c r="BG160" i="8"/>
  <c r="BF160" i="8"/>
  <c r="BE160" i="8"/>
  <c r="BD160" i="8"/>
  <c r="BC160" i="8"/>
  <c r="BB160" i="8"/>
  <c r="BA160" i="8"/>
  <c r="AZ160" i="8"/>
  <c r="AY160" i="8"/>
  <c r="AX160" i="8"/>
  <c r="AW160" i="8"/>
  <c r="AV160" i="8"/>
  <c r="AU160" i="8"/>
  <c r="AT160" i="8"/>
  <c r="AS160" i="8"/>
  <c r="AR160" i="8"/>
  <c r="AQ160" i="8"/>
  <c r="AP160" i="8"/>
  <c r="AO160" i="8"/>
  <c r="AN160" i="8"/>
  <c r="AM160" i="8"/>
  <c r="AL160" i="8"/>
  <c r="AK160" i="8"/>
  <c r="AJ160" i="8"/>
  <c r="AI160" i="8"/>
  <c r="AH160" i="8"/>
  <c r="AG160" i="8"/>
  <c r="AF160" i="8"/>
  <c r="AE160" i="8"/>
  <c r="AD160" i="8"/>
  <c r="AC160" i="8"/>
  <c r="AB160" i="8"/>
  <c r="AA160" i="8"/>
  <c r="Z160" i="8"/>
  <c r="Y160" i="8"/>
  <c r="X160" i="8"/>
  <c r="W160" i="8"/>
  <c r="V160" i="8"/>
  <c r="U160" i="8"/>
  <c r="T160" i="8"/>
  <c r="S160" i="8"/>
  <c r="R160" i="8"/>
  <c r="Q160" i="8"/>
  <c r="P160" i="8"/>
  <c r="O160" i="8"/>
  <c r="N160" i="8"/>
  <c r="M160" i="8"/>
  <c r="L160" i="8"/>
  <c r="K160" i="8"/>
  <c r="J160" i="8"/>
  <c r="I160" i="8"/>
  <c r="H160" i="8"/>
  <c r="G160" i="8"/>
  <c r="F160" i="8"/>
  <c r="E160" i="8"/>
  <c r="D160" i="8"/>
  <c r="BO109" i="8"/>
  <c r="BN109" i="8"/>
  <c r="BM109" i="8"/>
  <c r="BL109" i="8"/>
  <c r="BJ109" i="8"/>
  <c r="BI109" i="8"/>
  <c r="BH109" i="8"/>
  <c r="BG109" i="8"/>
  <c r="BF109" i="8"/>
  <c r="BE109" i="8"/>
  <c r="BD109" i="8"/>
  <c r="BC109" i="8"/>
  <c r="BB109" i="8"/>
  <c r="BA109" i="8"/>
  <c r="AZ109" i="8"/>
  <c r="AY109" i="8"/>
  <c r="AX109" i="8"/>
  <c r="AW109" i="8"/>
  <c r="AV109" i="8"/>
  <c r="AU109" i="8"/>
  <c r="AT109" i="8"/>
  <c r="AS109" i="8"/>
  <c r="AR109" i="8"/>
  <c r="AQ109" i="8"/>
  <c r="AP109" i="8"/>
  <c r="AO109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O41" i="8"/>
  <c r="N41" i="8"/>
  <c r="M41" i="8"/>
  <c r="L41" i="8"/>
  <c r="K41" i="8"/>
  <c r="J41" i="8"/>
  <c r="I41" i="8"/>
  <c r="H41" i="8"/>
  <c r="G41" i="8"/>
  <c r="F41" i="8"/>
  <c r="E41" i="8"/>
  <c r="D41" i="8"/>
  <c r="AB223" i="8" l="1"/>
  <c r="AR223" i="8"/>
  <c r="BH223" i="8"/>
  <c r="T223" i="8"/>
  <c r="AJ223" i="8"/>
  <c r="AZ223" i="8"/>
  <c r="BK223" i="8"/>
  <c r="AT223" i="8"/>
  <c r="BB223" i="8"/>
  <c r="BJ223" i="8"/>
  <c r="P223" i="8"/>
  <c r="X223" i="8"/>
  <c r="AF223" i="8"/>
  <c r="AN223" i="8"/>
  <c r="AV223" i="8"/>
  <c r="BD223" i="8"/>
  <c r="Q223" i="8"/>
  <c r="Y223" i="8"/>
  <c r="AG223" i="8"/>
  <c r="AO223" i="8"/>
  <c r="AW223" i="8"/>
  <c r="BE223" i="8"/>
  <c r="R223" i="8"/>
  <c r="Z223" i="8"/>
  <c r="AH223" i="8"/>
  <c r="AP223" i="8"/>
  <c r="AX223" i="8"/>
  <c r="BF223" i="8"/>
  <c r="U223" i="8"/>
  <c r="AC223" i="8"/>
  <c r="AK223" i="8"/>
  <c r="AS223" i="8"/>
  <c r="BA223" i="8"/>
  <c r="BI223" i="8"/>
  <c r="V223" i="8"/>
  <c r="AD223" i="8"/>
  <c r="AL223" i="8"/>
  <c r="W223" i="8"/>
  <c r="AE223" i="8"/>
  <c r="AM223" i="8"/>
  <c r="AU223" i="8"/>
  <c r="BC223" i="8"/>
  <c r="BL223" i="8"/>
  <c r="BM223" i="8"/>
  <c r="BN223" i="8"/>
  <c r="S223" i="8"/>
  <c r="AA223" i="8"/>
  <c r="AI223" i="8"/>
  <c r="AQ223" i="8"/>
  <c r="AY223" i="8"/>
  <c r="BG223" i="8"/>
  <c r="BO223" i="8"/>
  <c r="E223" i="8"/>
  <c r="M223" i="8"/>
  <c r="F223" i="8"/>
  <c r="N223" i="8"/>
  <c r="G223" i="8"/>
  <c r="O223" i="8"/>
  <c r="H223" i="8"/>
  <c r="I223" i="8"/>
  <c r="J223" i="8"/>
  <c r="D223" i="8"/>
  <c r="L223" i="8"/>
  <c r="K223" i="8"/>
  <c r="O184" i="7" l="1"/>
  <c r="N184" i="7"/>
  <c r="M184" i="7"/>
  <c r="L184" i="7"/>
  <c r="K184" i="7"/>
  <c r="J184" i="7"/>
  <c r="I184" i="7"/>
  <c r="H184" i="7"/>
  <c r="G184" i="7"/>
  <c r="F184" i="7"/>
  <c r="E184" i="7"/>
  <c r="D184" i="7"/>
</calcChain>
</file>

<file path=xl/sharedStrings.xml><?xml version="1.0" encoding="utf-8"?>
<sst xmlns="http://schemas.openxmlformats.org/spreadsheetml/2006/main" count="7571" uniqueCount="1593">
  <si>
    <t>รหัสโรงเรียน</t>
  </si>
  <si>
    <t>ชื่อโรงเรียน</t>
  </si>
  <si>
    <t>รวมก่อนประถม</t>
  </si>
  <si>
    <t>รวมประถม</t>
  </si>
  <si>
    <t>รวมทั้งหมด</t>
  </si>
  <si>
    <t>บ้านคลองใหญ่ใต้</t>
  </si>
  <si>
    <t>รอดนิลวิทยา</t>
  </si>
  <si>
    <t>บ้านใหม่เจริญสุข สาขาบ้านคลองปิ่นโตประชาสามัคคี</t>
  </si>
  <si>
    <t>บ้านสุขสำราญ</t>
  </si>
  <si>
    <t>บ้านคลองพลูประชาสรรค์</t>
  </si>
  <si>
    <t>อนุบาลคลองลาน</t>
  </si>
  <si>
    <t>บ้านบึงหล่ม</t>
  </si>
  <si>
    <t>บ้านมอแดง(สิงห์ทองประชาสรรค์)</t>
  </si>
  <si>
    <t>บ้านท่าช้าง</t>
  </si>
  <si>
    <t>บ้านใหม่เจริญสุข</t>
  </si>
  <si>
    <t>บ้านพรหมมาสามัคคี</t>
  </si>
  <si>
    <t>บ้านคลองน้ำไหลใต้</t>
  </si>
  <si>
    <t>บ้านโชคชัยพัฒนา</t>
  </si>
  <si>
    <t>บ้านทะเลพัฒนา</t>
  </si>
  <si>
    <t>บ้านท่าข้ามสามัคคี</t>
  </si>
  <si>
    <t>ชุมชนบ้านคลองลาน</t>
  </si>
  <si>
    <t>บ้านปากคลองลาน</t>
  </si>
  <si>
    <t>บ้านใหม่ธงชัย</t>
  </si>
  <si>
    <t>บ้านแปลงสี่</t>
  </si>
  <si>
    <t>บ้านคลองเตย</t>
  </si>
  <si>
    <t>บ้านโป่งน้ำร้อน</t>
  </si>
  <si>
    <t>บ้านคลองไพร</t>
  </si>
  <si>
    <t>บ้านคลองสมบูรณ์</t>
  </si>
  <si>
    <t>บ้านคลองสมบูรณ์ สาขาบ้านคลองสมุย</t>
  </si>
  <si>
    <t>บ้านคลองมดแดง</t>
  </si>
  <si>
    <t>บ้านคลองมดแดง สาขาบ้านใหม่ชุมนุมไทร</t>
  </si>
  <si>
    <t>บ้านคลองมดแดง สาขาป่าคา</t>
  </si>
  <si>
    <t>บ้านท่ามะเขือ</t>
  </si>
  <si>
    <t>บ้านเพชรนิยม</t>
  </si>
  <si>
    <t>บ้านมอสมบูรณ์มิตรภาพที่ 189</t>
  </si>
  <si>
    <t>บ้านหนองปรือ</t>
  </si>
  <si>
    <t>บ้านคลองแขยงวิทยา</t>
  </si>
  <si>
    <t>สักงามประชาสรรค์(เกษตรศาสตร์อนุสรณ์37)</t>
  </si>
  <si>
    <t>บ้านปางลับแล</t>
  </si>
  <si>
    <t>บ้านโนนตารอด</t>
  </si>
  <si>
    <t>บ้านเกาะตาล</t>
  </si>
  <si>
    <t>ชุมชนบ้านโค้งไผ่</t>
  </si>
  <si>
    <t>บ้านหัวรัง</t>
  </si>
  <si>
    <t>บ้านวังโป่งพัฒนา</t>
  </si>
  <si>
    <t>บ้านสระตาพรม</t>
  </si>
  <si>
    <t>บ้านดงดำมิตรภาพที่ 88</t>
  </si>
  <si>
    <t>บ้านโคกเลาะ</t>
  </si>
  <si>
    <t>วัดคูหาสวรรค์</t>
  </si>
  <si>
    <t>ประชาราษฎร์สามัคคี</t>
  </si>
  <si>
    <t>บ้านเปาะสวอง</t>
  </si>
  <si>
    <t>บ้านใหม่หนองยาง</t>
  </si>
  <si>
    <t>บ้านหนองบอน</t>
  </si>
  <si>
    <t>บ้านศรีเกษตรพัฒนา</t>
  </si>
  <si>
    <t>บ้านศรีสมบูรณ์พัฒนา</t>
  </si>
  <si>
    <t>คีรีวงศ์วัฒนา</t>
  </si>
  <si>
    <t>บ้านปางมะนาว</t>
  </si>
  <si>
    <t>อนุบาลปางมะค่า</t>
  </si>
  <si>
    <t>บ้านพัดโบก</t>
  </si>
  <si>
    <t>บ้านหนองน้ำแดง</t>
  </si>
  <si>
    <t>บ้านเขาพริกไทย</t>
  </si>
  <si>
    <t>บ้านศรีไพศาล</t>
  </si>
  <si>
    <t>บ้านคลองสะพานช้าง</t>
  </si>
  <si>
    <t>บ้านส่องตาแล</t>
  </si>
  <si>
    <t>บ้านโป่งแต้</t>
  </si>
  <si>
    <t>บ้านวังน้ำพัฒนา</t>
  </si>
  <si>
    <t>บ้านเกาะแก้วอนุสรณ์</t>
  </si>
  <si>
    <t>อนุบาลขาณุวรลักษบุรี</t>
  </si>
  <si>
    <t>บ้านหนองกระทุ่ม</t>
  </si>
  <si>
    <t>บ้านอุดมสามัคคี</t>
  </si>
  <si>
    <t>บ้านวังพลับ</t>
  </si>
  <si>
    <t>บ้านหนองตะเคียน</t>
  </si>
  <si>
    <t>วัดพัฒนราษฎร์บำรุง</t>
  </si>
  <si>
    <t>บ้านเกาะฝ้าย(ราษฎร์อุทิศวิทยาคาร)</t>
  </si>
  <si>
    <t>บ้านบึงเสือเต้น</t>
  </si>
  <si>
    <t>วัดปรีชาราษฎร์บำรุง</t>
  </si>
  <si>
    <t>บ้านบึงหล่มสามัคคี</t>
  </si>
  <si>
    <t>บ้านหัวเสลา</t>
  </si>
  <si>
    <t>บ้านโป่งดู่ประชาอุทิศ</t>
  </si>
  <si>
    <t>บ้านวังน้ำซึม</t>
  </si>
  <si>
    <t>บ้านวังตาช่วย</t>
  </si>
  <si>
    <t>บ้านหนองชุมแสง</t>
  </si>
  <si>
    <t>บ้านช่องลม</t>
  </si>
  <si>
    <t>บ้านห้วยแก้วสามัคคีธรรม</t>
  </si>
  <si>
    <t>บ้านไร่ดอนแตง</t>
  </si>
  <si>
    <t>บ้านเขาพริกอนุสรณ์</t>
  </si>
  <si>
    <t>บ้านหนองช้างงาม</t>
  </si>
  <si>
    <t>บ้านจิตตมาสพัฒนา</t>
  </si>
  <si>
    <t>บ้านวังหัวแหวนพัฒนา</t>
  </si>
  <si>
    <t>บ้านหนองชะแอน</t>
  </si>
  <si>
    <t>ชุมชนบ้านสลกบาตร(วันครู2504)</t>
  </si>
  <si>
    <t>บ้านรังแถว</t>
  </si>
  <si>
    <t>วชิรสารศึกษา</t>
  </si>
  <si>
    <t>วัดสว่างอารมณ์</t>
  </si>
  <si>
    <t>บ้านหาดชะอม</t>
  </si>
  <si>
    <t>วัดน้อยวรลักษณ์</t>
  </si>
  <si>
    <t>วัดหนองเหมือด</t>
  </si>
  <si>
    <t>ชุมชนประชาสามัคคี</t>
  </si>
  <si>
    <t>พิบูลวิทยาคาร</t>
  </si>
  <si>
    <t>บ้านถนนงาม (มิตรภาพที่ 27)</t>
  </si>
  <si>
    <t>ทุ่งน้อยพัฒนา</t>
  </si>
  <si>
    <t>หนองปรือประชาสรรค์</t>
  </si>
  <si>
    <t>ประชารักษ์ศึกษา</t>
  </si>
  <si>
    <t>บ้านหนองผักหนาม</t>
  </si>
  <si>
    <t>บ้านท่าพุทรา</t>
  </si>
  <si>
    <t>วัดคลองเจริญ</t>
  </si>
  <si>
    <t>บ้านคลองแขยง</t>
  </si>
  <si>
    <t>บ้านป่าเหียง</t>
  </si>
  <si>
    <t>บ้านวังบัว</t>
  </si>
  <si>
    <t>วัดแสงอุทัย</t>
  </si>
  <si>
    <t>บ้านสามแยก</t>
  </si>
  <si>
    <t>อนุบาลคลองขลุง</t>
  </si>
  <si>
    <t>บ้านหนองจอก</t>
  </si>
  <si>
    <t>บ้านแม่ลาด</t>
  </si>
  <si>
    <t>วัดพรหมประดิษฐ์</t>
  </si>
  <si>
    <t>บ้านห้วยน้อย</t>
  </si>
  <si>
    <t>บ้านร้อยไร่</t>
  </si>
  <si>
    <t>บ้านมาบคล้า</t>
  </si>
  <si>
    <t>บ้านวังหันน้ำดึง</t>
  </si>
  <si>
    <t>บ้านทุ่งหันตรา</t>
  </si>
  <si>
    <t>บ้านไร่ใหม่</t>
  </si>
  <si>
    <t>บ้านบ่อทอง</t>
  </si>
  <si>
    <t>บ้านบึงลาด</t>
  </si>
  <si>
    <t>อนุบาลวังไทร</t>
  </si>
  <si>
    <t>บ้านสามเรือน</t>
  </si>
  <si>
    <t>อ่างทองราษฎร์วิทยา</t>
  </si>
  <si>
    <t>บ้านกระโดนเตี้ย</t>
  </si>
  <si>
    <t>บ้านหนองทองหล่อ</t>
  </si>
  <si>
    <t>บ้านช้างคับ</t>
  </si>
  <si>
    <t>บ้านทรัพย์มะนาว</t>
  </si>
  <si>
    <t>บ้านนิคม</t>
  </si>
  <si>
    <t>บ้านวังตะล่อม</t>
  </si>
  <si>
    <t>บ้านวังน้ำ</t>
  </si>
  <si>
    <t>บ้านคลองยาง</t>
  </si>
  <si>
    <t>วัดฤกษ์หร่ายสามัคคี</t>
  </si>
  <si>
    <t>วัดพิกุลทอง</t>
  </si>
  <si>
    <t>วัดอุเบกขาราม</t>
  </si>
  <si>
    <t>บ้านหนองโมก</t>
  </si>
  <si>
    <t>บ้านถาวรวัฒนา</t>
  </si>
  <si>
    <t>บ้านบึงสำราญ</t>
  </si>
  <si>
    <t>บ้านหนองไผ่</t>
  </si>
  <si>
    <t>บ้านศรีอุดมธัญญะ</t>
  </si>
  <si>
    <t>อนุบาลทรายทองวัฒนา</t>
  </si>
  <si>
    <t>บ้านวังน้ำแดง</t>
  </si>
  <si>
    <t>อนุบาลทุ่งทราย(บ้านหนองนกชุม)</t>
  </si>
  <si>
    <t>บ้านถนนน้อย</t>
  </si>
  <si>
    <t>บ้านชุมนาก</t>
  </si>
  <si>
    <t>บ้านคลองสุขใจ</t>
  </si>
  <si>
    <t>บ้านทุ่งทอง</t>
  </si>
  <si>
    <t>บ้านดงเจริญ</t>
  </si>
  <si>
    <t>บ้านเพชรมงคล</t>
  </si>
  <si>
    <t>บ้านไพรสวรรค์</t>
  </si>
  <si>
    <t>บ้านคลองปลาสร้อย</t>
  </si>
  <si>
    <t>บ้านปางตาไว</t>
  </si>
  <si>
    <t>บ้านตากฟ้าพัฒนา</t>
  </si>
  <si>
    <t>บ้านคลองลึกพัฒนา</t>
  </si>
  <si>
    <t>บ้านไผ่ยาวสามัคคี</t>
  </si>
  <si>
    <t>บ้านท่าขึ้น</t>
  </si>
  <si>
    <t>บ้านโพธิ์ทอง</t>
  </si>
  <si>
    <t>บ้านคลองขุด</t>
  </si>
  <si>
    <t>อนุบาลปางศิลาทอง</t>
  </si>
  <si>
    <t>บ้านหินดาตราษฎร์บำรุง</t>
  </si>
  <si>
    <t>บ้านหนองหิน</t>
  </si>
  <si>
    <t>บ้านเขาน้ำอุ่น</t>
  </si>
  <si>
    <t>บ้านมอเจริญ</t>
  </si>
  <si>
    <t>บ้านมอเจริญ สาขาบ้านใหม่เชียงราย</t>
  </si>
  <si>
    <t>บ้านจอมทองพัฒนา</t>
  </si>
  <si>
    <t>บ้านอุดมทรัพย์</t>
  </si>
  <si>
    <t>บ้านซับใหญ่ศึกษานารีอนุสรณ์ 5</t>
  </si>
  <si>
    <t>บ้านกระบวยทอง</t>
  </si>
  <si>
    <t>บ้านโนนพลวง</t>
  </si>
  <si>
    <t>บ้านสามขา</t>
  </si>
  <si>
    <t>บ้านวังเจ้า</t>
  </si>
  <si>
    <t>บ้านโพธิ์เอน</t>
  </si>
  <si>
    <t>บ้านทุ่งซ่าน</t>
  </si>
  <si>
    <t>บ้านหนองคล้าพงษ์ทอง</t>
  </si>
  <si>
    <t>อนุบาลบึงสามัคคี(บ้านทุ่งสนุ่น)</t>
  </si>
  <si>
    <t>บ้านดงเย็น</t>
  </si>
  <si>
    <t>บ้านศรีทองสามัคคี</t>
  </si>
  <si>
    <t>บ้านชายเคือง</t>
  </si>
  <si>
    <t>บ้านวังชะโอน</t>
  </si>
  <si>
    <t>บ้านคอปล้อง</t>
  </si>
  <si>
    <t>บ้านไผ่งาม</t>
  </si>
  <si>
    <t>บ้านระหานประชาศึกษา</t>
  </si>
  <si>
    <t>บ้านบึงสามัคคีกำแพงเขต</t>
  </si>
  <si>
    <t>ขนาดเล็ก</t>
  </si>
  <si>
    <t>ขนาดกลาง</t>
  </si>
  <si>
    <t>ขนาดใหญ่</t>
  </si>
  <si>
    <t>รวม</t>
  </si>
  <si>
    <t>สำนักงานเขตพื้นที่การศึกษาประถมศึกษากำแพงเพชร เขต 2</t>
  </si>
  <si>
    <t>นร.ไม่เกิน 120  คน</t>
  </si>
  <si>
    <t>คิดเป็นร้อยละ</t>
  </si>
  <si>
    <t>1 รร.</t>
  </si>
  <si>
    <t>ชั้นเรียน</t>
  </si>
  <si>
    <t>จำนวนนักเรียน</t>
  </si>
  <si>
    <t>จำนวน</t>
  </si>
  <si>
    <t>ชาย</t>
  </si>
  <si>
    <t>หญิง</t>
  </si>
  <si>
    <t>ห้องเรียน</t>
  </si>
  <si>
    <t>อนุบาล  1 (3 ขวบ)</t>
  </si>
  <si>
    <t>อนุบาล  2</t>
  </si>
  <si>
    <t>ขนาดที่</t>
  </si>
  <si>
    <t>จำนวนนักเรียน(คน)</t>
  </si>
  <si>
    <t>จำนวนโรงเรียน</t>
  </si>
  <si>
    <t>ร้อยละของ ร.ร.ทั้งหมด</t>
  </si>
  <si>
    <t>ร้อยละของนักเรียนทั้งหมด</t>
  </si>
  <si>
    <t>อนุบาล  3</t>
  </si>
  <si>
    <t>1-20</t>
  </si>
  <si>
    <t>รวมก่อนประถมศึกษา</t>
  </si>
  <si>
    <t>21-40</t>
  </si>
  <si>
    <t>ประถมศึกษาปีที่  1</t>
  </si>
  <si>
    <t>41-60</t>
  </si>
  <si>
    <t>ประถมศึกษาปีที่  2</t>
  </si>
  <si>
    <t xml:space="preserve">( 1-120 คน ) </t>
  </si>
  <si>
    <t>61-80</t>
  </si>
  <si>
    <t>ประถมศึกษาปีที่  3</t>
  </si>
  <si>
    <t>81-100</t>
  </si>
  <si>
    <t>ประถมศึกษาปีที่  4</t>
  </si>
  <si>
    <t>101-120</t>
  </si>
  <si>
    <t>ประถมศึกษาปีที่  5</t>
  </si>
  <si>
    <t>รวม (ขนาดที่ 1)</t>
  </si>
  <si>
    <t>ประถมศึกษาปีที่  6</t>
  </si>
  <si>
    <t>รวมประถมศึกษา</t>
  </si>
  <si>
    <t>0-120</t>
  </si>
  <si>
    <t>มัธยมศึกษาปีที่  1</t>
  </si>
  <si>
    <t>121-200</t>
  </si>
  <si>
    <t>มัธยมศึกษาปีที่  2</t>
  </si>
  <si>
    <t>3</t>
  </si>
  <si>
    <t>201-300</t>
  </si>
  <si>
    <t>มัธยมศึกษาปีที่  3</t>
  </si>
  <si>
    <t>4</t>
  </si>
  <si>
    <t>301-499</t>
  </si>
  <si>
    <t>รวมมัธยมศึกษาตอนต้น</t>
  </si>
  <si>
    <t>5</t>
  </si>
  <si>
    <t>500-1,499</t>
  </si>
  <si>
    <t>รวมทั้งสิ้น</t>
  </si>
  <si>
    <t>6</t>
  </si>
  <si>
    <t>1,500-2,499</t>
  </si>
  <si>
    <t>-</t>
  </si>
  <si>
    <t>7</t>
  </si>
  <si>
    <t>มากกว่า 2,500</t>
  </si>
  <si>
    <t>อำเภอ</t>
  </si>
  <si>
    <t>จำนวนโรงเรียน แยกสาขา</t>
  </si>
  <si>
    <t>โรงเรียน</t>
  </si>
  <si>
    <t>จำนวนโรงเรียนที่เปิดทำการสอนระดับชั้น</t>
  </si>
  <si>
    <t>คลองลาน</t>
  </si>
  <si>
    <t>30 ร.ร. 4 สาขา</t>
  </si>
  <si>
    <t>ก่อนประถม</t>
  </si>
  <si>
    <t>ประถมศึกษา</t>
  </si>
  <si>
    <t>ขาณุวรลักษบุรี</t>
  </si>
  <si>
    <t>คลองขลุง</t>
  </si>
  <si>
    <t>42 ร.ร.</t>
  </si>
  <si>
    <t>ทรายทองวัฒนา</t>
  </si>
  <si>
    <t>12 ร.ร.</t>
  </si>
  <si>
    <t>ปางศิลาทอง</t>
  </si>
  <si>
    <t>18 ร.ร. 1 สาขา</t>
  </si>
  <si>
    <t>บึงสามัคคี</t>
  </si>
  <si>
    <t>16 ร.ร.</t>
  </si>
  <si>
    <t>รวมโรงเรียน</t>
  </si>
  <si>
    <t>57 ร.ร.</t>
  </si>
  <si>
    <t>175 ร.ร. 5 สาขา</t>
  </si>
  <si>
    <t>180 รร.</t>
  </si>
  <si>
    <t>180 ร.ร.</t>
  </si>
  <si>
    <t>ลำดับที่</t>
  </si>
  <si>
    <t>หมายเหตุ</t>
  </si>
  <si>
    <t>อำเภอขาณุวรลักษบุรี</t>
  </si>
  <si>
    <t>ขาณุฯ</t>
  </si>
  <si>
    <t xml:space="preserve">กลุ่มโรงเรียนโค้งไผ่วังหามแห </t>
  </si>
  <si>
    <t>ประถม</t>
  </si>
  <si>
    <t>ขยายโอกาส</t>
  </si>
  <si>
    <t xml:space="preserve">รวม </t>
  </si>
  <si>
    <t xml:space="preserve">กลุ่มโรงเรียนสลกบาตร </t>
  </si>
  <si>
    <t>ชุมชนบ้านสลกบาตร(วันครู 2504)</t>
  </si>
  <si>
    <t>กลุ่มโรงเรียนบ้านไร่ดอนแตง</t>
  </si>
  <si>
    <t>กลุ่มโรงเรียนปางมะค่า</t>
  </si>
  <si>
    <t>กลุ่มโรงเรียนขาณุวรลักษณ์</t>
  </si>
  <si>
    <t>กลุ่มโรงเรียนวชิรราษฎร์</t>
  </si>
  <si>
    <t>บ้านเกาะฝ้าย (ราษฎร์อุทิศวิทยาคาร)</t>
  </si>
  <si>
    <t>อำเภอคลองขลุง</t>
  </si>
  <si>
    <t>กลุ่มโรงเรียนกัลยาณมิตร</t>
  </si>
  <si>
    <t>กลุ่มโรงเรียนวังไทร</t>
  </si>
  <si>
    <t>กลุ่มโรงเรียนวชิรธรรม</t>
  </si>
  <si>
    <t>กลุ่มโรงเรียนวังแขมวังยาง</t>
  </si>
  <si>
    <t>กลุ่มโรงเรียนคลองขลุง</t>
  </si>
  <si>
    <t>อำเภอปางศิลาทอง</t>
  </si>
  <si>
    <t>กลุ่มโรงเรียนปางศิลา</t>
  </si>
  <si>
    <t>กลุ่มโรงเรียนโพธิ์ทองพัฒนา</t>
  </si>
  <si>
    <t>อำเภอคลองลาน</t>
  </si>
  <si>
    <t>กลุ่มโรงเรียนคลองลานพัฒนา</t>
  </si>
  <si>
    <t>กลุ่มโรงเรียนคลองน้ำไหล</t>
  </si>
  <si>
    <t>กลุ่มโรงเรียนคลองสวนหมาก</t>
  </si>
  <si>
    <t>อำเภอทรายทองวัฒนา</t>
  </si>
  <si>
    <t>ทรายทองฯ</t>
  </si>
  <si>
    <t>กลุ่มโรงเรียนทรายทองวัฒนา</t>
  </si>
  <si>
    <t>อำเภอบึงสามัคคี</t>
  </si>
  <si>
    <t>กลุ่มโรงเรียนบึงสามัคคี</t>
  </si>
  <si>
    <t>กลุ่มโรงเรียนระหานเทพนิมิตร</t>
  </si>
  <si>
    <t>ชื่อกลุ่มโรงเรียน</t>
  </si>
  <si>
    <t xml:space="preserve"> (รวมสาขา)</t>
  </si>
  <si>
    <t>อำเภอขาณุวรลักษบุรี (6 กลุ่ม รร.)</t>
  </si>
  <si>
    <t>กลุ่มโรงเรียนโค้งไผ่วังหามแห</t>
  </si>
  <si>
    <t>กลุ่มโรงเรียนสลกบาตร</t>
  </si>
  <si>
    <t>รวม อ.ขาณุวรลักษบุรี</t>
  </si>
  <si>
    <t>อำเภอคลองขลุง (5 กลุ่ม รร.)</t>
  </si>
  <si>
    <t>รวม อ.คลองขลุง</t>
  </si>
  <si>
    <t>อำเภอปางศิลาทอง (2 กลุ่ม รร.)</t>
  </si>
  <si>
    <t>รวม อ.ปางศิลาทอง</t>
  </si>
  <si>
    <t>อำเภอคลองลาน (3 กลุ่ม รร.)</t>
  </si>
  <si>
    <t>รวม อ.คลองลาน</t>
  </si>
  <si>
    <t>อำเภอทรายทองวัฒนา (1 กลุ่ม รร.)</t>
  </si>
  <si>
    <t>อำเภอบึงสามัคคี (2 กลุ่ม รร.)</t>
  </si>
  <si>
    <t>รวม อ.บึงสามัคคี</t>
  </si>
  <si>
    <t>ที่</t>
  </si>
  <si>
    <t>ห้อง</t>
  </si>
  <si>
    <t xml:space="preserve">อ.1 </t>
  </si>
  <si>
    <t>อ.2</t>
  </si>
  <si>
    <t>อ.3</t>
  </si>
  <si>
    <t>ป.1</t>
  </si>
  <si>
    <t>ป.2</t>
  </si>
  <si>
    <t>ป.3</t>
  </si>
  <si>
    <t>ป.4</t>
  </si>
  <si>
    <t>ป.5</t>
  </si>
  <si>
    <t>ป.6</t>
  </si>
  <si>
    <t xml:space="preserve">รวมประถม </t>
  </si>
  <si>
    <t>ม.1</t>
  </si>
  <si>
    <t>ม.2</t>
  </si>
  <si>
    <t>ม.3</t>
  </si>
  <si>
    <t>รวม ม.ต้น (ขยายโอกาส)</t>
  </si>
  <si>
    <t>รวมชาย</t>
  </si>
  <si>
    <t>รวมหญิง</t>
  </si>
  <si>
    <t>นักเรียนรวมทั้งหมด</t>
  </si>
  <si>
    <t>รวมห้อง</t>
  </si>
  <si>
    <t>บ้านวังแขม "สว่างชัยวงษ์"</t>
  </si>
  <si>
    <t>48 ร.ร.</t>
  </si>
  <si>
    <t xml:space="preserve">อ.2 </t>
  </si>
  <si>
    <t xml:space="preserve">อ.3 </t>
  </si>
  <si>
    <t xml:space="preserve">รวมก่อนประถม </t>
  </si>
  <si>
    <t xml:space="preserve">ป.3 </t>
  </si>
  <si>
    <t xml:space="preserve">ป.4 </t>
  </si>
  <si>
    <t xml:space="preserve">ป.5 </t>
  </si>
  <si>
    <t xml:space="preserve">ป.6 </t>
  </si>
  <si>
    <t xml:space="preserve">ม.1 </t>
  </si>
  <si>
    <t xml:space="preserve">ม.2 </t>
  </si>
  <si>
    <t xml:space="preserve">ม.3 </t>
  </si>
  <si>
    <t xml:space="preserve">รวมม.ต้น </t>
  </si>
  <si>
    <t xml:space="preserve">รวมทั้งหมด </t>
  </si>
  <si>
    <t>ช</t>
  </si>
  <si>
    <t>ญ</t>
  </si>
  <si>
    <t>รวมทั้งหมด  อ.คลองลาน</t>
  </si>
  <si>
    <t>รวมทั้งหมด  อ.ขาณุวรลักษบุรี</t>
  </si>
  <si>
    <t>รวมทั้งหมด อ.คลองขลุง</t>
  </si>
  <si>
    <t xml:space="preserve">       อำเภอทรายทองวัฒนา</t>
  </si>
  <si>
    <t>รวมทั้งหมด อ.ทรายทองวัฒนา</t>
  </si>
  <si>
    <t xml:space="preserve">       อำเภอปางศิลาทอง</t>
  </si>
  <si>
    <t>รวมทั้งหมด อ.ปางศิลาทอง</t>
  </si>
  <si>
    <t xml:space="preserve">       อำเภอบึงสามัคคี</t>
  </si>
  <si>
    <t>รวมทั้งหมด อ.บึงสามัคคี</t>
  </si>
  <si>
    <t>นร. 121 -  600 คน</t>
  </si>
  <si>
    <t>ม.ต้น(ขยายโอกาส)</t>
  </si>
  <si>
    <t>ข้อมูลพื้นฐานของโรงเรียน สังกัดสำนักงานเขตพื้นที่การศึกษาประถมศึกษากำแพงเพชร  เขต  2</t>
  </si>
  <si>
    <t>รหัส SMIS</t>
  </si>
  <si>
    <t>ชื่อผู้บริหาร</t>
  </si>
  <si>
    <t>หมายเลข</t>
  </si>
  <si>
    <t>ที่อยู่ของโรงเรียน</t>
  </si>
  <si>
    <t>ชั้นสูงสุดที่เปิดสอน</t>
  </si>
  <si>
    <t>โทรศัพท์</t>
  </si>
  <si>
    <t>อนุบาล</t>
  </si>
  <si>
    <t>ม.ต้น</t>
  </si>
  <si>
    <t>ผอ.โรงเรียน</t>
  </si>
  <si>
    <t>หมู่ที่</t>
  </si>
  <si>
    <t>ตำบล</t>
  </si>
  <si>
    <t>รหัสไปรษณีย์</t>
  </si>
  <si>
    <t>นร.</t>
  </si>
  <si>
    <t>นายยงยุทธ   ฟองธิวงศ์</t>
  </si>
  <si>
    <t>089-6428-032</t>
  </si>
  <si>
    <t>คลองน้ำไหล</t>
  </si>
  <si>
    <t>นายสมศักดิ์  สุวรรณนำปน</t>
  </si>
  <si>
    <t>0-5578-6578</t>
  </si>
  <si>
    <t>นายอุทัย   พินิจทะ (ผอ.รก.)</t>
  </si>
  <si>
    <t>081-7277-258</t>
  </si>
  <si>
    <t>065-2347-996</t>
  </si>
  <si>
    <t>นายอุทัย   พินิจทะ</t>
  </si>
  <si>
    <t>0-5578-6130</t>
  </si>
  <si>
    <t>091-3921-300</t>
  </si>
  <si>
    <t>นายพิธาเมธ  ฉลาดกลาง</t>
  </si>
  <si>
    <t>080-5160-628</t>
  </si>
  <si>
    <t>0-5578-6576</t>
  </si>
  <si>
    <t>นายธนกฤษ  ประดิษฐ์</t>
  </si>
  <si>
    <t>080-2642-597</t>
  </si>
  <si>
    <t>คลองลานพัฒนา</t>
  </si>
  <si>
    <t>นายประหยัด อนันต์</t>
  </si>
  <si>
    <t>084-6696-691</t>
  </si>
  <si>
    <t>นายสมชาย  ทัศนศร</t>
  </si>
  <si>
    <t>080-5577-887</t>
  </si>
  <si>
    <t>นายบุญชม ติ๊บบุ่ง</t>
  </si>
  <si>
    <t>094-6355-297</t>
  </si>
  <si>
    <t>0-5586-8566</t>
  </si>
  <si>
    <t>084-3814-752</t>
  </si>
  <si>
    <t>นายไพโรจน์ หาระโคตร</t>
  </si>
  <si>
    <t>086-2192-880</t>
  </si>
  <si>
    <t>นายสุพัฒน์ ตลอดภพ</t>
  </si>
  <si>
    <t>089-2205-395</t>
  </si>
  <si>
    <t>082-3963-979</t>
  </si>
  <si>
    <t>นายประดิษฐ์ วันแจ้ง</t>
  </si>
  <si>
    <t>086-2003-695</t>
  </si>
  <si>
    <t>โป่งน้ำร้อน</t>
  </si>
  <si>
    <t xml:space="preserve">บ้านคลองสมบูรณ์ </t>
  </si>
  <si>
    <t>นายบุญจันทร์ นาก้อนทอง (ผอ.รก.)</t>
  </si>
  <si>
    <t>064-9725-885</t>
  </si>
  <si>
    <t>นางสาววัชรินทร์ ขันทับทิม</t>
  </si>
  <si>
    <t>082-3956-958</t>
  </si>
  <si>
    <t>สักงาม</t>
  </si>
  <si>
    <t>นายวุฒิพงษ์ จันทร์ยิ้ม</t>
  </si>
  <si>
    <t>089-5640-344</t>
  </si>
  <si>
    <t>นางสาวจุรีพร  ทาพวง</t>
  </si>
  <si>
    <t>082-5914-425</t>
  </si>
  <si>
    <t>0-5574-5571</t>
  </si>
  <si>
    <t>นายนฤดล เทศประสิทธิ์</t>
  </si>
  <si>
    <t>081-5323-890</t>
  </si>
  <si>
    <t>นายบุญจันทร์ นาก้อนทอง</t>
  </si>
  <si>
    <t xml:space="preserve">อำเภอขาณุวรลักษบุรี (57 รร.) </t>
  </si>
  <si>
    <t>นายเภฆิณฑ์ ยุทธนะพลากูร</t>
  </si>
  <si>
    <t>083-5349-595</t>
  </si>
  <si>
    <t>เกาะตาล</t>
  </si>
  <si>
    <t>นายศุภชัย อาลัย</t>
  </si>
  <si>
    <t>081-9530-501</t>
  </si>
  <si>
    <t>โค้งไผ่</t>
  </si>
  <si>
    <t>0-5586-6144</t>
  </si>
  <si>
    <t>นายสมมาศ อยู่สุ่ม</t>
  </si>
  <si>
    <t>091-0315-236</t>
  </si>
  <si>
    <t>นายอุดร  ธานัง (ผอ.รก.)</t>
  </si>
  <si>
    <t>089-5733-410</t>
  </si>
  <si>
    <t>นายเอกชัย  กออำไพร</t>
  </si>
  <si>
    <t>094-6347-682</t>
  </si>
  <si>
    <t>ดอนแตง</t>
  </si>
  <si>
    <t>0-5587-2404</t>
  </si>
  <si>
    <t>นางสาวกลองทิพย์ เกตุแก้ว</t>
  </si>
  <si>
    <t>นายเขมณัฐ  จูแวน</t>
  </si>
  <si>
    <t>095-4532-530</t>
  </si>
  <si>
    <t>089-9074-071</t>
  </si>
  <si>
    <t>บ่อถ้ำ</t>
  </si>
  <si>
    <t>0-5574-7192</t>
  </si>
  <si>
    <t>นายพิชิต แช่มชื่น (ผอ.รก.)</t>
  </si>
  <si>
    <t>061-3076-079</t>
  </si>
  <si>
    <t>นายพิชิต แช่มชื่น</t>
  </si>
  <si>
    <t>090-6859-993</t>
  </si>
  <si>
    <t>ปางมะค่า</t>
  </si>
  <si>
    <t>นายศุภชัย  กรอยสระน้อย</t>
  </si>
  <si>
    <t>080-6893-488</t>
  </si>
  <si>
    <t>นายวิชิต สุริสาร (ผอ.รก.)</t>
  </si>
  <si>
    <t>นายศุภชัย  กรอยสระน้อย (ผอ.รก.)</t>
  </si>
  <si>
    <t>นายอภิชาติ จันทอง</t>
  </si>
  <si>
    <t>093-2343-655</t>
  </si>
  <si>
    <t>0-5587-2294</t>
  </si>
  <si>
    <t>นายถวิล อินทีวงค์</t>
  </si>
  <si>
    <t>081-6807-241</t>
  </si>
  <si>
    <t>084-7195-525</t>
  </si>
  <si>
    <t>นายนนท์ธวัช  ยามี</t>
  </si>
  <si>
    <t>063-7254-080</t>
  </si>
  <si>
    <t>นายวิชิต สุริสาร</t>
  </si>
  <si>
    <t>นายสมชาย เมืองสุข</t>
  </si>
  <si>
    <t>080-0508-328</t>
  </si>
  <si>
    <t>นายถวิล อินทีวงค์ (ผอ.รก.)</t>
  </si>
  <si>
    <t>นายสุเทพ  ทรงอยู่</t>
  </si>
  <si>
    <t>061-7942-753</t>
  </si>
  <si>
    <t>นางปุณยนุช  ต่วนชะเอม (ผอ.รก.)</t>
  </si>
  <si>
    <t>089-7050-675</t>
  </si>
  <si>
    <t>ป่าพุทรา</t>
  </si>
  <si>
    <t>นางสาวอนงค์นาฏ ทองมี (ผอ.รก.)</t>
  </si>
  <si>
    <t>081-3797-489</t>
  </si>
  <si>
    <t>นายมานะ  สุขเกษม (ผอ.รก.)</t>
  </si>
  <si>
    <t>084-8154-085</t>
  </si>
  <si>
    <t>นางสาวอนงค์นาฏ ทองมี</t>
  </si>
  <si>
    <t>นายธีรพงษ์ อัครวิทยาพัฒน์ (ผอ.รก.)</t>
  </si>
  <si>
    <t>062-2682-974</t>
  </si>
  <si>
    <t>ยางสูง</t>
  </si>
  <si>
    <t>นายจำรัส มีมุข (ผอ.รก.)</t>
  </si>
  <si>
    <t>087-8383-158</t>
  </si>
  <si>
    <t>นายจำรัส มีมุข</t>
  </si>
  <si>
    <t>นายธีรพงษ์ อัครวิทยาพัฒน์</t>
  </si>
  <si>
    <t>นายมานะ  สุขเกษม</t>
  </si>
  <si>
    <t>นางปุณยนุช  ต่วนชะเอม</t>
  </si>
  <si>
    <t>นายเรวัตร ทวยจันทร์</t>
  </si>
  <si>
    <t>081-7856-437</t>
  </si>
  <si>
    <t>วังชะพลู</t>
  </si>
  <si>
    <t>099-2709-512</t>
  </si>
  <si>
    <t>นายชาตรี ศรีเดช</t>
  </si>
  <si>
    <t>086-1199-073</t>
  </si>
  <si>
    <t>นายดำรงศักดิ์  ทองหล่อ</t>
  </si>
  <si>
    <t>097-9321-456</t>
  </si>
  <si>
    <t>0-5574-1784</t>
  </si>
  <si>
    <t>096-6647-382</t>
  </si>
  <si>
    <t>นายจักรภัทร  ตุงคำ</t>
  </si>
  <si>
    <t>089-5638-472</t>
  </si>
  <si>
    <t>0-5570-4044</t>
  </si>
  <si>
    <t>วังหามแห</t>
  </si>
  <si>
    <t>นายพงศกร สุดใจ</t>
  </si>
  <si>
    <t>089-6433-907</t>
  </si>
  <si>
    <t>นายอุดร  ธานัง</t>
  </si>
  <si>
    <t>นายสมชาย ปัญญาสุ</t>
  </si>
  <si>
    <t>สลกบาตร</t>
  </si>
  <si>
    <t>0-5577-1501</t>
  </si>
  <si>
    <t>นายนพดล  แก้วประสิทธิ์ (ผอ.รก.)</t>
  </si>
  <si>
    <t>094-8309-702</t>
  </si>
  <si>
    <t>นายนพดล  แก้วประสิทธิ์</t>
  </si>
  <si>
    <t>0-5577-1504</t>
  </si>
  <si>
    <t>นายอธิปไตย ชัยหัง</t>
  </si>
  <si>
    <t>086-9372-137</t>
  </si>
  <si>
    <t>แสนตอ</t>
  </si>
  <si>
    <t>นางสุรีย์พร จำนองกาญจนะ</t>
  </si>
  <si>
    <t>081-7277-416</t>
  </si>
  <si>
    <t>นายอธิปไตย ชัยหัง (ผอ.รก.)</t>
  </si>
  <si>
    <t>0-5577-9370</t>
  </si>
  <si>
    <t>นายปัญญา จำนองกาญจนะ</t>
  </si>
  <si>
    <t>081-8863-974</t>
  </si>
  <si>
    <t>0-5577-1502</t>
  </si>
  <si>
    <t>อำเภอคลองขลุง (42 รร.)</t>
  </si>
  <si>
    <t>0-5586-5271</t>
  </si>
  <si>
    <t>0-5572-4352</t>
  </si>
  <si>
    <t>นายสมพงษ์  แป้นพุดเย็น</t>
  </si>
  <si>
    <t>064-3543-549</t>
  </si>
  <si>
    <t>นางสาวรินทร์ด้า นันตา</t>
  </si>
  <si>
    <t>081-2811-525</t>
  </si>
  <si>
    <t>คลองสมบูรณ์</t>
  </si>
  <si>
    <t>นางสาวพัณณ์ชิตา จันทราภิรมย์</t>
  </si>
  <si>
    <t>061-7929-295</t>
  </si>
  <si>
    <t>นางสาวรินทร์ด้า นันตา (ผอ.รก.)</t>
  </si>
  <si>
    <t>นายรังสรรค์ แสงแก้ว</t>
  </si>
  <si>
    <t>095-6302-897</t>
  </si>
  <si>
    <t>ท่าพุทรา</t>
  </si>
  <si>
    <t>0-5578-9107</t>
  </si>
  <si>
    <t>นายพรชัย  เขม้นกิจ</t>
  </si>
  <si>
    <t>085-8268-052</t>
  </si>
  <si>
    <t>นายพงษ์ศานติ์ เย็นอ่อน</t>
  </si>
  <si>
    <t>087-1993-678</t>
  </si>
  <si>
    <t>วังบัว</t>
  </si>
  <si>
    <t>นางสาวศิราภรณ์  ศิริพันธ์</t>
  </si>
  <si>
    <t>081-6808-234</t>
  </si>
  <si>
    <t>นายเทวฤทธิ์   ปิ่นต๊ะ</t>
  </si>
  <si>
    <t>097-1346-757</t>
  </si>
  <si>
    <t>0-5502-4176</t>
  </si>
  <si>
    <t>นายทรงศักดิ์  เงินเมือง</t>
  </si>
  <si>
    <t>080-5112-234</t>
  </si>
  <si>
    <t>ท่ามะเขือ</t>
  </si>
  <si>
    <t>0-5586-3499</t>
  </si>
  <si>
    <t>นางสาวรุ่งอรุณ  ศรีมันตะ</t>
  </si>
  <si>
    <t>นายสุริยา  ปราณี (ผอ.รก.)</t>
  </si>
  <si>
    <t>085-7453-696</t>
  </si>
  <si>
    <t>แม่ลาด</t>
  </si>
  <si>
    <t>นายสุริยา  ปราณี</t>
  </si>
  <si>
    <t>นายสมพงษ์  แป้นพุดเย็น (ผอ.รก.)</t>
  </si>
  <si>
    <t>082-8799-617</t>
  </si>
  <si>
    <t>นายวีระยุทธ จันทร์ผง</t>
  </si>
  <si>
    <t>081-2802-408</t>
  </si>
  <si>
    <t>วังแขม</t>
  </si>
  <si>
    <t>นายชูศักดิ์  ศุภนคร (ผอ.รก.)</t>
  </si>
  <si>
    <t>063-7451-425</t>
  </si>
  <si>
    <t>นายธงชัย เลิศหงิม</t>
  </si>
  <si>
    <t>081-7865-111</t>
  </si>
  <si>
    <t>0-5587-0060</t>
  </si>
  <si>
    <t>นางณิชกานต์ ทองม้วนวง</t>
  </si>
  <si>
    <t>087-1980-997</t>
  </si>
  <si>
    <t>นายพีระเมศวร์  บุญเพชรรัตน์</t>
  </si>
  <si>
    <t>087-3138-679</t>
  </si>
  <si>
    <t>นางกรรณิการ์ เพ็ชรครุฑ</t>
  </si>
  <si>
    <t>089-5636-352</t>
  </si>
  <si>
    <t>นายศักดิ์ชาย กมขุนทด</t>
  </si>
  <si>
    <t>099-3243-193</t>
  </si>
  <si>
    <t>วังไทร</t>
  </si>
  <si>
    <t>นายกสิน วิเศษ</t>
  </si>
  <si>
    <t>089-9611-639</t>
  </si>
  <si>
    <t>นางแสงจันทร์ เชื้อเขตกรรม</t>
  </si>
  <si>
    <t>081-0453-992</t>
  </si>
  <si>
    <t>นายอดิศร ศิริโสภณ (ผอ.รก.)</t>
  </si>
  <si>
    <t>นายอดิศร ศิริโสภณ</t>
  </si>
  <si>
    <t>นางสาวนุชรินทร์ รอดน้อย</t>
  </si>
  <si>
    <t>095-6255-395</t>
  </si>
  <si>
    <t>นางสาวลำเพย แก้วเกตุ (ผอ.รก.)</t>
  </si>
  <si>
    <t>093-2381-257</t>
  </si>
  <si>
    <t>วังยาง</t>
  </si>
  <si>
    <t>0-5586-3463</t>
  </si>
  <si>
    <t>นายชูศักดิ์  ศุภนคร</t>
  </si>
  <si>
    <t>นายณรงค์ บุญเกิด</t>
  </si>
  <si>
    <t>083-6258-876</t>
  </si>
  <si>
    <t>นางกรรณิการ์ เพ็ชรครุฑ (ผอ.รก.)</t>
  </si>
  <si>
    <t>นางสาวลำเพย แก้วเกตุ</t>
  </si>
  <si>
    <t>นางธนพรรณ  ปรางโท้</t>
  </si>
  <si>
    <t>หัวถนน</t>
  </si>
  <si>
    <t>0-5586-5077</t>
  </si>
  <si>
    <t>อำเภอทรายทองวัฒนา (12 รร.)</t>
  </si>
  <si>
    <t>นายสุทธิวงศ์  คำกล่อม</t>
  </si>
  <si>
    <t>084-8171-517</t>
  </si>
  <si>
    <t>ถาวรวัฒนา</t>
  </si>
  <si>
    <t>0-5587-1070</t>
  </si>
  <si>
    <t>นางศรีลักษณ์  ภิรมจิตร</t>
  </si>
  <si>
    <t>089-9065-749</t>
  </si>
  <si>
    <t>ทุ่งทราย</t>
  </si>
  <si>
    <t>0-5502-0389</t>
  </si>
  <si>
    <t>นางสาวนันทกา วารินิน (ผอ.รก.)</t>
  </si>
  <si>
    <t>088-2932-241</t>
  </si>
  <si>
    <t>086-4179-606</t>
  </si>
  <si>
    <t>นางสาวศิรประภา  เพ็งศิริ</t>
  </si>
  <si>
    <t>064-2615-361</t>
  </si>
  <si>
    <t>นายสุธีย์  วิชาพร</t>
  </si>
  <si>
    <t>089-9609-080</t>
  </si>
  <si>
    <t>0-5577-2167</t>
  </si>
  <si>
    <t>นายธนกฤษ นักพรานบุญ</t>
  </si>
  <si>
    <t>084-8161-404</t>
  </si>
  <si>
    <t>0-5502-0386</t>
  </si>
  <si>
    <t>นางสาวนันทกา วารินิน</t>
  </si>
  <si>
    <t>ทุ่งทอง</t>
  </si>
  <si>
    <t>0-5574-1969</t>
  </si>
  <si>
    <t>นายทิวัตถ์ คงใหม่</t>
  </si>
  <si>
    <t>082-2295-951</t>
  </si>
  <si>
    <t>นางมัจฉา โครวัตร์</t>
  </si>
  <si>
    <t>095-5162-951</t>
  </si>
  <si>
    <t>นายสมพร  นวนงาม</t>
  </si>
  <si>
    <t>081-6749-795</t>
  </si>
  <si>
    <t>ปางตาไว</t>
  </si>
  <si>
    <t>นายพงศกร มั่นอ่ำ</t>
  </si>
  <si>
    <t>098-2650-541</t>
  </si>
  <si>
    <t>นายพงศกร มั่นอ่ำ (ผอ.รก.)</t>
  </si>
  <si>
    <t>0-5502-0237</t>
  </si>
  <si>
    <t>นางสาวศิริญญา  มหาโพธิ์</t>
  </si>
  <si>
    <t>นางสาวเข็มทิศ นาคสวาสดิ์</t>
  </si>
  <si>
    <t>063-6835-099</t>
  </si>
  <si>
    <t>โพธิ์ทอง</t>
  </si>
  <si>
    <t>นางธัญญรัศม์  โรจนวรวิช</t>
  </si>
  <si>
    <t>090-0638-882</t>
  </si>
  <si>
    <t>นางธัญญรัศม์  โรจนวรวิช (ผอ.รก.)</t>
  </si>
  <si>
    <t>086-2028-851</t>
  </si>
  <si>
    <t>0-5574-1585</t>
  </si>
  <si>
    <t>หินดาต</t>
  </si>
  <si>
    <t>นายนรเชษฐ รักษ์ไพรสาณฑ์</t>
  </si>
  <si>
    <t>093-1324-422</t>
  </si>
  <si>
    <t>นายสุพล  สาเป็ง</t>
  </si>
  <si>
    <t>061-2763-215</t>
  </si>
  <si>
    <t>นางสาววิภา บานเย็น</t>
  </si>
  <si>
    <t>092-0380-871</t>
  </si>
  <si>
    <t xml:space="preserve">
</t>
  </si>
  <si>
    <t>0-5576-0024</t>
  </si>
  <si>
    <t>อำเภอบึงสามัคคี (16 รร.)</t>
  </si>
  <si>
    <t>นายพิเชษฐ ศรีระวัตร (ผอ.รก.)</t>
  </si>
  <si>
    <t>083-9525-088</t>
  </si>
  <si>
    <t>เทพนิมิต</t>
  </si>
  <si>
    <t>0-5576-0116</t>
  </si>
  <si>
    <t>นางสาวเบญจมาพร โยกเกณฑ์ (ผอ.รก.)</t>
  </si>
  <si>
    <t>097-9590-159</t>
  </si>
  <si>
    <t>0-5576-0039</t>
  </si>
  <si>
    <t>0-5574-0516</t>
  </si>
  <si>
    <t>นางครองชนก วงษ์สารักษ์</t>
  </si>
  <si>
    <t>089-5627-774</t>
  </si>
  <si>
    <t>0-5571-5211</t>
  </si>
  <si>
    <t>นายพิเชษฐ ศรีระวัตร</t>
  </si>
  <si>
    <t>0-5574-0873</t>
  </si>
  <si>
    <t>นางสิริมา  เปียอยู่</t>
  </si>
  <si>
    <t>065-7456-465</t>
  </si>
  <si>
    <t>0-5574-0663</t>
  </si>
  <si>
    <t>นายวัชรชัย   อรรคราช (ผอ.รก.)</t>
  </si>
  <si>
    <t>083-8708-972</t>
  </si>
  <si>
    <t>0-5576-6435</t>
  </si>
  <si>
    <t>นางสาวเบญจมาพร โยกเกณฑ์</t>
  </si>
  <si>
    <t>ระหาน</t>
  </si>
  <si>
    <t>0-5573-3229</t>
  </si>
  <si>
    <t>นายอาณัติ  ทนทาน (ผอ.รก.)</t>
  </si>
  <si>
    <t>081-3791-255</t>
  </si>
  <si>
    <t>0-5577-2034</t>
  </si>
  <si>
    <t>นางสาวจิตราภรณ์  สามไชย</t>
  </si>
  <si>
    <t>083-4144-629</t>
  </si>
  <si>
    <t>0-5574-0936</t>
  </si>
  <si>
    <t>นายอาณัติ  ทนทาน</t>
  </si>
  <si>
    <t>วังชะโอน</t>
  </si>
  <si>
    <t>0-5577-2024</t>
  </si>
  <si>
    <t>นางสาวชวัณรัตน์  อ้อยฉิมพลี</t>
  </si>
  <si>
    <t>081-9914-319</t>
  </si>
  <si>
    <t>0-5577-4560</t>
  </si>
  <si>
    <t>นางสาวชวัณรัตน์  อ้อยฉิมพลี (ผอ.รก.)</t>
  </si>
  <si>
    <t>0-5577-2529</t>
  </si>
  <si>
    <t>นายวัชรชัย   อรรคราช</t>
  </si>
  <si>
    <t>0-5576-0120</t>
  </si>
  <si>
    <t>0-5574-0796</t>
  </si>
  <si>
    <t>อำเภอคลองลาน (34 รร.) / (30 รร. 4 สาขา)</t>
  </si>
  <si>
    <t>อำเภอปางศิลาทอง (19 รร.) / (18 รร. 1 สาขา)</t>
  </si>
  <si>
    <t>พนักงานราชการ</t>
  </si>
  <si>
    <t>จำนวนครู</t>
  </si>
  <si>
    <t>สถานที่จัดการศึกษา</t>
  </si>
  <si>
    <t>เพศ</t>
  </si>
  <si>
    <t>ระดับชั้น</t>
  </si>
  <si>
    <t>วันเกิด</t>
  </si>
  <si>
    <t>ด.ช.วรพล  สันติสำราญวิไล</t>
  </si>
  <si>
    <t>อายุ (ปี)</t>
  </si>
  <si>
    <t xml:space="preserve">ข้อมูล ณ วันที่  10 มิถุนายน 2566 </t>
  </si>
  <si>
    <t>ลูกจ้างธุรการฯ/</t>
  </si>
  <si>
    <t>8 หลัก</t>
  </si>
  <si>
    <t>/ครูวิทย์-คณิต/ครูวิกฤต</t>
  </si>
  <si>
    <t>นักการภารโรงฯ</t>
  </si>
  <si>
    <t>(SMIS)</t>
  </si>
  <si>
    <t>ข้าราชการครู</t>
  </si>
  <si>
    <t>/ครูผู้ทรงคุณวุฒิ</t>
  </si>
  <si>
    <t>พี่เลี้ยงเด็กพิการ</t>
  </si>
  <si>
    <t>นายยงยุทธ   ฟองธิวงศ์ (ผอ.รก.)</t>
  </si>
  <si>
    <t>095-6357-091</t>
  </si>
  <si>
    <t xml:space="preserve">นายยงยุทธ   ฟองธิวงศ์ </t>
  </si>
  <si>
    <t>นาย ชาญวิทย์ สินธุบุญ (ผอ.รก.)</t>
  </si>
  <si>
    <t>090-8919-083</t>
  </si>
  <si>
    <t>นาย ชาญวิทย์ สินธุบุญ</t>
  </si>
  <si>
    <t>นายไพโรจน์ หาระโคตร (ผอ.รก.)</t>
  </si>
  <si>
    <t>นายศรีศักดิ์ เสนาหมื่น</t>
  </si>
  <si>
    <t>092-4452-352</t>
  </si>
  <si>
    <t>นางสาวสมร เพ็งเวียง</t>
  </si>
  <si>
    <t>นายสุพัฒน์ ตลอดภพ (ผอ.รก.)</t>
  </si>
  <si>
    <t>นายประดิษฐ์ วันแจ้ง (ผอ.รก.)</t>
  </si>
  <si>
    <t>นายวุฒิพงษ์ จันทร์ยิ้ม (ผอ.รก.)</t>
  </si>
  <si>
    <t>นายนฤดล เทศประสิทธิ์ (ผอ.รก.)</t>
  </si>
  <si>
    <t>นางสาวจุรีพร  ทาพวง (ผอ.รก.)</t>
  </si>
  <si>
    <t>นางสายไหม  ทองนวล (ผอ.รก)</t>
  </si>
  <si>
    <t>095-3155-592</t>
  </si>
  <si>
    <t>นายนรงค์  สุ่มสาย</t>
  </si>
  <si>
    <t>นายนนท์ธวัช ยามี (ผอ.รก.)</t>
  </si>
  <si>
    <t>081-9739-188</t>
  </si>
  <si>
    <t>นายสมชาย เมืองสุข (ผอ.รก.)</t>
  </si>
  <si>
    <t>นายเอกชัย กออำไพร (ผอ.รก.)</t>
  </si>
  <si>
    <t xml:space="preserve">นางนันทะพร ทวยจันทร์ </t>
  </si>
  <si>
    <t>นายชาตรี ศรีเดช (ผอ.รก.)</t>
  </si>
  <si>
    <t>นางนันทะพร ทวยจันทร์ (ผอ.รก.)</t>
  </si>
  <si>
    <t>นายยศวัจน์ ธนาเกียรติวิบูล (ผอ.รก.)</t>
  </si>
  <si>
    <t>นายรังสรรค์ แสงแก้ว  (ผอ.รก.)</t>
  </si>
  <si>
    <t>นางสาวศิราภรณ์  ศิริพันธ์  (ผอ.รก.)</t>
  </si>
  <si>
    <t>095-6415-927</t>
  </si>
  <si>
    <t xml:space="preserve"> นายยศวัจน์ ธนาเกียรติวิบูล</t>
  </si>
  <si>
    <t>087-3078-668</t>
  </si>
  <si>
    <t>นางสาวนุชรินทร์ รอดน้อย (ผอ.รก.)</t>
  </si>
  <si>
    <t>082-3545-557</t>
  </si>
  <si>
    <t>นางสาวพัณณ์ชิตา จันทราภิรมย์ (รก.)</t>
  </si>
  <si>
    <t>สิบเอกสุพีร  โสทะ (ผอ.รก.)</t>
  </si>
  <si>
    <t xml:space="preserve">สิบเอกสุพีร  โสทะ </t>
  </si>
  <si>
    <t>นายสุธีย์  วิชาพร (ผอ.รก.)</t>
  </si>
  <si>
    <t>097-9242-047</t>
  </si>
  <si>
    <t>นางสาวฐิติวรดา  ศิริคง</t>
  </si>
  <si>
    <t>นางสายไหม ทองนวล (ผอ.รก.)</t>
  </si>
  <si>
    <t xml:space="preserve">นางสายไหม ทองนวล </t>
  </si>
  <si>
    <t>นายนรินทร์ แสนงาม</t>
  </si>
  <si>
    <t>นายสุริยา ร่มโพธิ์</t>
  </si>
  <si>
    <t>นางวิไลวรรณ  สมัตถะ</t>
  </si>
  <si>
    <t>นายสุริยา ร่มโพธิ์ (ผอ.รก.)</t>
  </si>
  <si>
    <t>นางสาวโสภา ทัศนภาค</t>
  </si>
  <si>
    <t>นายนรินทร์ แสนงาม (ผอ.รก.)</t>
  </si>
  <si>
    <t>061-6850-459</t>
  </si>
  <si>
    <t>นางสาวพิมพ์รภัส  ขันตยานุกูลกิจ</t>
  </si>
  <si>
    <t>087-7306-433</t>
  </si>
  <si>
    <t xml:space="preserve">นายธีรสุวัฒน์ สืบพันธุ์ดี </t>
  </si>
  <si>
    <t>082-8864-789</t>
  </si>
  <si>
    <t>ชื่อผู้บริหารสถานศึกษา</t>
  </si>
  <si>
    <t xml:space="preserve">จำนวนนักเรียน แยกระดับชั้น ภาคเรียนที่ 1/2566  (10 มิ.ย. 2566) สพป.กำแพงเพชร เขต 2 </t>
  </si>
  <si>
    <t xml:space="preserve">(แยกอำเภอ)  จำนวนนักเรียนทุกระดับชั้น ภาคเรียนที่ 1/2566  (10 มิ.ย. 2566) สพป.กำแพงเพชร เขต 2 </t>
  </si>
  <si>
    <t xml:space="preserve">                   อำเภอคลองลาน</t>
  </si>
  <si>
    <t xml:space="preserve">                  อำเภอขาณุวรลักษบุรี</t>
  </si>
  <si>
    <t xml:space="preserve">                   อำเภอคลองขลุง</t>
  </si>
  <si>
    <t>จำนวนโรงเรียนจำแนกขนาดตามเกณฑ์สิ่งก่อสร้างของ สพฐ.  ข้อมูล ณ วันที่ 10 มิถุนายน 2566</t>
  </si>
  <si>
    <t>จำนวนนักเรียนและห้องเรียน  จำแนกตามชั้นเรียนและเพศ  ปีการศึกษา 1/2566</t>
  </si>
  <si>
    <t>ข้อมูล ณ วันที่ 10 มิถุนายน 2566</t>
  </si>
  <si>
    <t>121 รร.</t>
  </si>
  <si>
    <t>58 รร.</t>
  </si>
  <si>
    <t>(8,432  คน)</t>
  </si>
  <si>
    <t>(11,019 คน)</t>
  </si>
  <si>
    <t>(688  คน)</t>
  </si>
  <si>
    <t>(20,139 คน)</t>
  </si>
  <si>
    <t>จำนวนโรงเรียนจำแนกขนาด  ตามจำนวนนักเรียน (7 ขนาด) ข้อมูล ณ วันที่ 10 มิถุนายน 2566</t>
  </si>
  <si>
    <t>จำนวนนักเรียน แยก เพศ  จำแนกรายอำเภอ รวมสาขา ภาคเรียนที่ 1/2566 (10 มิ.ย.2566)</t>
  </si>
  <si>
    <t xml:space="preserve">จำนวนนักเรียนทุกระดับชั้น ภาคเรียนที่ 1/2566  (10 มิ.ย. 2566) สพป.กำแพงเพชร เขต 2 </t>
  </si>
  <si>
    <t>โรงเรียนขนาดกลาง (121 - 600 คน ) ข้อมูลจำนวนนักเรียน 10 มิ.ย.2566 ภาคเรียนที่ 1/2566  สพป.กำแพงเพชร เขต 2</t>
  </si>
  <si>
    <t xml:space="preserve">โรงเรียนขนาดเล็ก  ( 0 - 120 คน ) ข้อมูลจำนวนนักเรียน 10 มิ.ย.2566 ภาคเรียนที่ 1/2566  สพป.กำแพงเพชร เขต 2  </t>
  </si>
  <si>
    <t xml:space="preserve">โรงเรียนขนาดใหญ่ ( 601- 1,500 คน )  ข้อมูลจำนวนนักเรียน 10 มิ.ย.2566 ภาคเรียนที่ 1/2566  สพป.กำแพงเพชร เขต 2  </t>
  </si>
  <si>
    <t xml:space="preserve">(จำนวนนักเรียน 0 - 60 คน) ข้อมูลจำนวนนักเรียน 10 มิ.ย.2566 ภาคเรียนที่ 1/2566  สพป.กำแพงเพชร เขต 2  </t>
  </si>
  <si>
    <t>อ.1</t>
  </si>
  <si>
    <t xml:space="preserve">ป.1 </t>
  </si>
  <si>
    <t xml:space="preserve">ป.2 </t>
  </si>
  <si>
    <t xml:space="preserve">รวม ม.ต้น </t>
  </si>
  <si>
    <t xml:space="preserve">จำนวนนักเรียน ม.ต้น (ขยายโอกาส)  ภาคเรียนที่ 1/2566  (10 มิ.ย. 2566) สพป.กำแพงเพชร เขต 2 </t>
  </si>
  <si>
    <t>รหัส 8 หลัก</t>
  </si>
  <si>
    <t xml:space="preserve"> รหัส 6 หลัก</t>
  </si>
  <si>
    <t>รหัส(10 หลัก)</t>
  </si>
  <si>
    <t>ชื่อผู้อำนวยการ</t>
  </si>
  <si>
    <t>โทรศัพท์ ผอ.</t>
  </si>
  <si>
    <t>หมู่</t>
  </si>
  <si>
    <t>จังหวัด</t>
  </si>
  <si>
    <t>ไปรษณีย์</t>
  </si>
  <si>
    <t>จำนวน นร.</t>
  </si>
  <si>
    <t>ชั้นสูงสุดที่สอน</t>
  </si>
  <si>
    <t>วันก่อตั้ง</t>
  </si>
  <si>
    <t>62020001</t>
  </si>
  <si>
    <t>040330</t>
  </si>
  <si>
    <t>1062040330</t>
  </si>
  <si>
    <t>กำแพงเพชร</t>
  </si>
  <si>
    <t>62180</t>
  </si>
  <si>
    <t>10/04/2518</t>
  </si>
  <si>
    <t>62020002</t>
  </si>
  <si>
    <t>040308</t>
  </si>
  <si>
    <t>1062040308</t>
  </si>
  <si>
    <t>16</t>
  </si>
  <si>
    <t>20/05/2520</t>
  </si>
  <si>
    <t>62020003</t>
  </si>
  <si>
    <t>040309</t>
  </si>
  <si>
    <t>1062040309</t>
  </si>
  <si>
    <t>28</t>
  </si>
  <si>
    <t>18/11/2442</t>
  </si>
  <si>
    <t>62020004</t>
  </si>
  <si>
    <t>040311</t>
  </si>
  <si>
    <t>1062040311</t>
  </si>
  <si>
    <t>23</t>
  </si>
  <si>
    <t>06/05/2517</t>
  </si>
  <si>
    <t>62020005</t>
  </si>
  <si>
    <t>040306</t>
  </si>
  <si>
    <t>1062040306</t>
  </si>
  <si>
    <t>9</t>
  </si>
  <si>
    <t>15/03/2525</t>
  </si>
  <si>
    <t>62020006</t>
  </si>
  <si>
    <t>040307</t>
  </si>
  <si>
    <t>1062040307</t>
  </si>
  <si>
    <t>2</t>
  </si>
  <si>
    <t>20/10/2504</t>
  </si>
  <si>
    <t>62020007</t>
  </si>
  <si>
    <t>040326</t>
  </si>
  <si>
    <t>1062040326</t>
  </si>
  <si>
    <t>28/04/2518</t>
  </si>
  <si>
    <t>62020008</t>
  </si>
  <si>
    <t>040327</t>
  </si>
  <si>
    <t>1062040327</t>
  </si>
  <si>
    <t>10</t>
  </si>
  <si>
    <t>01/05/2521</t>
  </si>
  <si>
    <t>62020009</t>
  </si>
  <si>
    <t>040328</t>
  </si>
  <si>
    <t>1062040328</t>
  </si>
  <si>
    <t>10/05/2510</t>
  </si>
  <si>
    <t>62020010</t>
  </si>
  <si>
    <t>040329</t>
  </si>
  <si>
    <t>1062040329</t>
  </si>
  <si>
    <t>12/05/2518</t>
  </si>
  <si>
    <t>62020011</t>
  </si>
  <si>
    <t>040299</t>
  </si>
  <si>
    <t>1062040299</t>
  </si>
  <si>
    <t>13</t>
  </si>
  <si>
    <t>19/05/2524</t>
  </si>
  <si>
    <t>62020012</t>
  </si>
  <si>
    <t>040301</t>
  </si>
  <si>
    <t>1062040301</t>
  </si>
  <si>
    <t>62020013</t>
  </si>
  <si>
    <t>040302</t>
  </si>
  <si>
    <t>1062040302</t>
  </si>
  <si>
    <t>11</t>
  </si>
  <si>
    <t>12/06/2523</t>
  </si>
  <si>
    <t>62020014</t>
  </si>
  <si>
    <t>040303</t>
  </si>
  <si>
    <t>1062040303</t>
  </si>
  <si>
    <t>16/11/2525</t>
  </si>
  <si>
    <t>62020015</t>
  </si>
  <si>
    <t>040325</t>
  </si>
  <si>
    <t>1062040325</t>
  </si>
  <si>
    <t>09/04/2514</t>
  </si>
  <si>
    <t>62020016</t>
  </si>
  <si>
    <t>040298</t>
  </si>
  <si>
    <t>1062040298</t>
  </si>
  <si>
    <t>1</t>
  </si>
  <si>
    <t>27/11/2512</t>
  </si>
  <si>
    <t>62020017</t>
  </si>
  <si>
    <t>040300</t>
  </si>
  <si>
    <t>1062040300</t>
  </si>
  <si>
    <t>03/05/2514</t>
  </si>
  <si>
    <t>62020018</t>
  </si>
  <si>
    <t>040304</t>
  </si>
  <si>
    <t>1062040304</t>
  </si>
  <si>
    <t>22/02/2524</t>
  </si>
  <si>
    <t>62020019</t>
  </si>
  <si>
    <t>040305</t>
  </si>
  <si>
    <t>1062040305</t>
  </si>
  <si>
    <t>8</t>
  </si>
  <si>
    <t>20/08/2524</t>
  </si>
  <si>
    <t>62020020</t>
  </si>
  <si>
    <t>040324</t>
  </si>
  <si>
    <t>1062040324</t>
  </si>
  <si>
    <t>16/05/2520</t>
  </si>
  <si>
    <t>62020021</t>
  </si>
  <si>
    <t>040313</t>
  </si>
  <si>
    <t>1062040313</t>
  </si>
  <si>
    <t>26/11/2442</t>
  </si>
  <si>
    <t>62020022</t>
  </si>
  <si>
    <t>040316</t>
  </si>
  <si>
    <t>1062040316</t>
  </si>
  <si>
    <t>01/05/2512</t>
  </si>
  <si>
    <t>62020023</t>
  </si>
  <si>
    <t>040318</t>
  </si>
  <si>
    <t>1062040318</t>
  </si>
  <si>
    <t>01/01/2518</t>
  </si>
  <si>
    <t>62020024</t>
  </si>
  <si>
    <t>040321</t>
  </si>
  <si>
    <t>1062040321</t>
  </si>
  <si>
    <t>08/02/2533</t>
  </si>
  <si>
    <t>62020025</t>
  </si>
  <si>
    <t>040322</t>
  </si>
  <si>
    <t>1062040322</t>
  </si>
  <si>
    <t>09/02/2525</t>
  </si>
  <si>
    <t>62020026</t>
  </si>
  <si>
    <t>040323</t>
  </si>
  <si>
    <t>1062040323</t>
  </si>
  <si>
    <t>01/07/2537</t>
  </si>
  <si>
    <t>62020027</t>
  </si>
  <si>
    <t>040421</t>
  </si>
  <si>
    <t>1062040421</t>
  </si>
  <si>
    <t>29/11/2543</t>
  </si>
  <si>
    <t>62020028</t>
  </si>
  <si>
    <t>040310</t>
  </si>
  <si>
    <t>1062040310</t>
  </si>
  <si>
    <t>27/11/2523</t>
  </si>
  <si>
    <t>62020029</t>
  </si>
  <si>
    <t>040312</t>
  </si>
  <si>
    <t>1062040312</t>
  </si>
  <si>
    <t>05/03/2522</t>
  </si>
  <si>
    <t>62020030</t>
  </si>
  <si>
    <t>040314</t>
  </si>
  <si>
    <t>1062040314</t>
  </si>
  <si>
    <t>08/01/2517</t>
  </si>
  <si>
    <t>62020031</t>
  </si>
  <si>
    <t>040315</t>
  </si>
  <si>
    <t>1062040315</t>
  </si>
  <si>
    <t>28/11/2545</t>
  </si>
  <si>
    <t>62020032</t>
  </si>
  <si>
    <t>040317</t>
  </si>
  <si>
    <t>1062040317</t>
  </si>
  <si>
    <t>30/11/2518</t>
  </si>
  <si>
    <t>62020033</t>
  </si>
  <si>
    <t>040319</t>
  </si>
  <si>
    <t>1062040319</t>
  </si>
  <si>
    <t>30/11/2524</t>
  </si>
  <si>
    <t>62020034</t>
  </si>
  <si>
    <t>040320</t>
  </si>
  <si>
    <t>1062040320</t>
  </si>
  <si>
    <t>15/07/2530</t>
  </si>
  <si>
    <t>62020036</t>
  </si>
  <si>
    <t>040119</t>
  </si>
  <si>
    <t>1062040119</t>
  </si>
  <si>
    <t>62130</t>
  </si>
  <si>
    <t>23/11/2495</t>
  </si>
  <si>
    <t>62020037</t>
  </si>
  <si>
    <t>040120</t>
  </si>
  <si>
    <t>1062040120</t>
  </si>
  <si>
    <t>29/11/2495</t>
  </si>
  <si>
    <t>62020038</t>
  </si>
  <si>
    <t>040102</t>
  </si>
  <si>
    <t>1062040102</t>
  </si>
  <si>
    <t>นายสมมาศ อยู่สุ่ม (ผอ.รก.)</t>
  </si>
  <si>
    <t>62140</t>
  </si>
  <si>
    <t>17/08/2495</t>
  </si>
  <si>
    <t>62020039</t>
  </si>
  <si>
    <t>040103</t>
  </si>
  <si>
    <t>1062040103</t>
  </si>
  <si>
    <t>01/05/2499</t>
  </si>
  <si>
    <t>62020040</t>
  </si>
  <si>
    <t>040104</t>
  </si>
  <si>
    <t>1062040104</t>
  </si>
  <si>
    <t>12</t>
  </si>
  <si>
    <t>03/09/2512</t>
  </si>
  <si>
    <t>62020042</t>
  </si>
  <si>
    <t>040140</t>
  </si>
  <si>
    <t>1062040140</t>
  </si>
  <si>
    <t>15/06/2492</t>
  </si>
  <si>
    <t>62020043</t>
  </si>
  <si>
    <t>040152</t>
  </si>
  <si>
    <t>1062040152</t>
  </si>
  <si>
    <t>01/10/2500</t>
  </si>
  <si>
    <t>62020044</t>
  </si>
  <si>
    <t>040153</t>
  </si>
  <si>
    <t>1062040153</t>
  </si>
  <si>
    <t>07/06/2499</t>
  </si>
  <si>
    <t>62020046</t>
  </si>
  <si>
    <t>040143</t>
  </si>
  <si>
    <t>1062040143</t>
  </si>
  <si>
    <t>28/06/2465</t>
  </si>
  <si>
    <t>62020048</t>
  </si>
  <si>
    <t>040145</t>
  </si>
  <si>
    <t>1062040145</t>
  </si>
  <si>
    <t>01/04/2523</t>
  </si>
  <si>
    <t>62020049</t>
  </si>
  <si>
    <t>040147</t>
  </si>
  <si>
    <t>1062040147</t>
  </si>
  <si>
    <t>นายนรงค์  สุ่มสาย (ผอ.รก.)</t>
  </si>
  <si>
    <t>11/05/2512</t>
  </si>
  <si>
    <t>62020050</t>
  </si>
  <si>
    <t>040166</t>
  </si>
  <si>
    <t>1062040166</t>
  </si>
  <si>
    <t>01/05/2516</t>
  </si>
  <si>
    <t>62020052</t>
  </si>
  <si>
    <t>040168</t>
  </si>
  <si>
    <t>1062040168</t>
  </si>
  <si>
    <t>21/11/2442</t>
  </si>
  <si>
    <t>62020053</t>
  </si>
  <si>
    <t>040128</t>
  </si>
  <si>
    <t>1062040128</t>
  </si>
  <si>
    <t>17/05/2523</t>
  </si>
  <si>
    <t>62020054</t>
  </si>
  <si>
    <t>040131</t>
  </si>
  <si>
    <t>1062040131</t>
  </si>
  <si>
    <t>19</t>
  </si>
  <si>
    <t>62020055</t>
  </si>
  <si>
    <t>040132</t>
  </si>
  <si>
    <t>1062040132</t>
  </si>
  <si>
    <t>22</t>
  </si>
  <si>
    <t>10/05/2517</t>
  </si>
  <si>
    <t>62020056</t>
  </si>
  <si>
    <t>040135</t>
  </si>
  <si>
    <t>1062040135</t>
  </si>
  <si>
    <t>17/05/2542</t>
  </si>
  <si>
    <t>62020057</t>
  </si>
  <si>
    <t>040125</t>
  </si>
  <si>
    <t>1062040125</t>
  </si>
  <si>
    <t>12/05/2512</t>
  </si>
  <si>
    <t>62020058</t>
  </si>
  <si>
    <t>040126</t>
  </si>
  <si>
    <t>1062040126</t>
  </si>
  <si>
    <t>62020059</t>
  </si>
  <si>
    <t>040130</t>
  </si>
  <si>
    <t>1062040130</t>
  </si>
  <si>
    <t>15/03/2519</t>
  </si>
  <si>
    <t>62020060</t>
  </si>
  <si>
    <t>040133</t>
  </si>
  <si>
    <t>1062040133</t>
  </si>
  <si>
    <t>18</t>
  </si>
  <si>
    <t>20/05/2524</t>
  </si>
  <si>
    <t>62020061</t>
  </si>
  <si>
    <t>040162</t>
  </si>
  <si>
    <t>1062040162</t>
  </si>
  <si>
    <t>10/09/2505</t>
  </si>
  <si>
    <t>62020062</t>
  </si>
  <si>
    <t>040163</t>
  </si>
  <si>
    <t>1062040163</t>
  </si>
  <si>
    <t>24</t>
  </si>
  <si>
    <t>62020063</t>
  </si>
  <si>
    <t>040164</t>
  </si>
  <si>
    <t>1062040164</t>
  </si>
  <si>
    <t>62020064</t>
  </si>
  <si>
    <t>040165</t>
  </si>
  <si>
    <t>1062040165</t>
  </si>
  <si>
    <t>13/05/2512</t>
  </si>
  <si>
    <t>62020065</t>
  </si>
  <si>
    <t>040129</t>
  </si>
  <si>
    <t>1062040129</t>
  </si>
  <si>
    <t>06/06/2520</t>
  </si>
  <si>
    <t>62020067</t>
  </si>
  <si>
    <t>040127</t>
  </si>
  <si>
    <t>1062040127</t>
  </si>
  <si>
    <t>20/05/2517</t>
  </si>
  <si>
    <t>62020068</t>
  </si>
  <si>
    <t>040106</t>
  </si>
  <si>
    <t>1062040106</t>
  </si>
  <si>
    <t>01/11/2491</t>
  </si>
  <si>
    <t>62020069</t>
  </si>
  <si>
    <t>040116</t>
  </si>
  <si>
    <t>1062040116</t>
  </si>
  <si>
    <t>23/07/2503</t>
  </si>
  <si>
    <t>62020071</t>
  </si>
  <si>
    <t>040109</t>
  </si>
  <si>
    <t>1062040109</t>
  </si>
  <si>
    <t>14/08/2466</t>
  </si>
  <si>
    <t>62020072</t>
  </si>
  <si>
    <t>040110</t>
  </si>
  <si>
    <t>1062040110</t>
  </si>
  <si>
    <t>20/04/2485</t>
  </si>
  <si>
    <t>62020073</t>
  </si>
  <si>
    <t>040111</t>
  </si>
  <si>
    <t>1062040111</t>
  </si>
  <si>
    <t>27/09/2500</t>
  </si>
  <si>
    <t>62020074</t>
  </si>
  <si>
    <t>040107</t>
  </si>
  <si>
    <t>1062040107</t>
  </si>
  <si>
    <t>01/01/2477</t>
  </si>
  <si>
    <t>62020075</t>
  </si>
  <si>
    <t>040112</t>
  </si>
  <si>
    <t>1062040112</t>
  </si>
  <si>
    <t>29/11/2500</t>
  </si>
  <si>
    <t>62020076</t>
  </si>
  <si>
    <t>040113</t>
  </si>
  <si>
    <t>1062040113</t>
  </si>
  <si>
    <t>24/06/2513</t>
  </si>
  <si>
    <t>62020077</t>
  </si>
  <si>
    <t>040114</t>
  </si>
  <si>
    <t>1062040114</t>
  </si>
  <si>
    <t>01/01/2478</t>
  </si>
  <si>
    <t>62020078</t>
  </si>
  <si>
    <t>040115</t>
  </si>
  <si>
    <t>1062040115</t>
  </si>
  <si>
    <t>06/05/2511</t>
  </si>
  <si>
    <t>62020079</t>
  </si>
  <si>
    <t>040122</t>
  </si>
  <si>
    <t>1062040122</t>
  </si>
  <si>
    <t>20/05/2483</t>
  </si>
  <si>
    <t>62020080</t>
  </si>
  <si>
    <t>040160</t>
  </si>
  <si>
    <t>1062040160</t>
  </si>
  <si>
    <t>15/05/2519</t>
  </si>
  <si>
    <t>62020082</t>
  </si>
  <si>
    <t>040157</t>
  </si>
  <si>
    <t>1062040157</t>
  </si>
  <si>
    <t>21/08/2509</t>
  </si>
  <si>
    <t>62020083</t>
  </si>
  <si>
    <t>040158</t>
  </si>
  <si>
    <t>1062040158</t>
  </si>
  <si>
    <t>01/01/2511</t>
  </si>
  <si>
    <t>62020085</t>
  </si>
  <si>
    <t>040101</t>
  </si>
  <si>
    <t>1062040101</t>
  </si>
  <si>
    <t>14</t>
  </si>
  <si>
    <t>01/05/2523</t>
  </si>
  <si>
    <t>62020086</t>
  </si>
  <si>
    <t>040142</t>
  </si>
  <si>
    <t>1062040142</t>
  </si>
  <si>
    <t>62020088</t>
  </si>
  <si>
    <t>040150</t>
  </si>
  <si>
    <t>1062040150</t>
  </si>
  <si>
    <t>19/05/2518</t>
  </si>
  <si>
    <t>62020089</t>
  </si>
  <si>
    <t>040155</t>
  </si>
  <si>
    <t>1062040155</t>
  </si>
  <si>
    <t>01/08/2503</t>
  </si>
  <si>
    <t>62020090</t>
  </si>
  <si>
    <t>040097</t>
  </si>
  <si>
    <t>1062040097</t>
  </si>
  <si>
    <t>62020091</t>
  </si>
  <si>
    <t>040098</t>
  </si>
  <si>
    <t>1062040098</t>
  </si>
  <si>
    <t>19/05/2520</t>
  </si>
  <si>
    <t>62020095</t>
  </si>
  <si>
    <t>040094</t>
  </si>
  <si>
    <t>1062040094</t>
  </si>
  <si>
    <t>02/01/2519</t>
  </si>
  <si>
    <t>62020096</t>
  </si>
  <si>
    <t>040095</t>
  </si>
  <si>
    <t>1062040095</t>
  </si>
  <si>
    <t>นายอุดร  ธานัง(ผอ.รก.)</t>
  </si>
  <si>
    <t>03/03/2520</t>
  </si>
  <si>
    <t>62020097</t>
  </si>
  <si>
    <t>040096</t>
  </si>
  <si>
    <t>1062040096</t>
  </si>
  <si>
    <t>24/05/2514</t>
  </si>
  <si>
    <t>62020098</t>
  </si>
  <si>
    <t>040136</t>
  </si>
  <si>
    <t>1062040136</t>
  </si>
  <si>
    <t>16/01/2504</t>
  </si>
  <si>
    <t>62020100</t>
  </si>
  <si>
    <t>040138</t>
  </si>
  <si>
    <t>1062040138</t>
  </si>
  <si>
    <t>01/02/2513</t>
  </si>
  <si>
    <t>62020101</t>
  </si>
  <si>
    <t>040139</t>
  </si>
  <si>
    <t>1062040139</t>
  </si>
  <si>
    <t>13/05/2506</t>
  </si>
  <si>
    <t>62020102</t>
  </si>
  <si>
    <t>040117</t>
  </si>
  <si>
    <t>1062040117</t>
  </si>
  <si>
    <t>19/08/2479</t>
  </si>
  <si>
    <t>62020103</t>
  </si>
  <si>
    <t>040121</t>
  </si>
  <si>
    <t>1062040121</t>
  </si>
  <si>
    <t>10/08/2486</t>
  </si>
  <si>
    <t>62020104</t>
  </si>
  <si>
    <t>040123</t>
  </si>
  <si>
    <t>1062040123</t>
  </si>
  <si>
    <t>62020105</t>
  </si>
  <si>
    <t>040141</t>
  </si>
  <si>
    <t>1062040141</t>
  </si>
  <si>
    <t>20/08/2474</t>
  </si>
  <si>
    <t>62020106</t>
  </si>
  <si>
    <t>040178</t>
  </si>
  <si>
    <t>1062040178</t>
  </si>
  <si>
    <t>62120</t>
  </si>
  <si>
    <t>24/06/2508</t>
  </si>
  <si>
    <t>62020107</t>
  </si>
  <si>
    <t>040179</t>
  </si>
  <si>
    <t>1062040179</t>
  </si>
  <si>
    <t>07/02/2465</t>
  </si>
  <si>
    <t>62020108</t>
  </si>
  <si>
    <t>040180</t>
  </si>
  <si>
    <t>1062040180</t>
  </si>
  <si>
    <t>18/11/2520</t>
  </si>
  <si>
    <t>62020110</t>
  </si>
  <si>
    <t>040206</t>
  </si>
  <si>
    <t>1062040206</t>
  </si>
  <si>
    <t>01/05/2524</t>
  </si>
  <si>
    <t>62020111</t>
  </si>
  <si>
    <t>040207</t>
  </si>
  <si>
    <t>1062040207</t>
  </si>
  <si>
    <t>07/07/2510</t>
  </si>
  <si>
    <t>62020112</t>
  </si>
  <si>
    <t>040208</t>
  </si>
  <si>
    <t>1062040208</t>
  </si>
  <si>
    <t>01/05/2525</t>
  </si>
  <si>
    <t>62020113</t>
  </si>
  <si>
    <t>040209</t>
  </si>
  <si>
    <t>1062040209</t>
  </si>
  <si>
    <t>10/05/2519</t>
  </si>
  <si>
    <t>62020114</t>
  </si>
  <si>
    <t>040188</t>
  </si>
  <si>
    <t>1062040188</t>
  </si>
  <si>
    <t>28/04/2466</t>
  </si>
  <si>
    <t>62020115</t>
  </si>
  <si>
    <t>040192</t>
  </si>
  <si>
    <t>1062040192</t>
  </si>
  <si>
    <t>17/10/2478</t>
  </si>
  <si>
    <t>62020116</t>
  </si>
  <si>
    <t>040193</t>
  </si>
  <si>
    <t>1062040193</t>
  </si>
  <si>
    <t>29/05/2483</t>
  </si>
  <si>
    <t>62020117</t>
  </si>
  <si>
    <t>040191</t>
  </si>
  <si>
    <t>1062040191</t>
  </si>
  <si>
    <t>10/05/2520</t>
  </si>
  <si>
    <t>62020118</t>
  </si>
  <si>
    <t>040189</t>
  </si>
  <si>
    <t>1062040189</t>
  </si>
  <si>
    <t>06/06/2506</t>
  </si>
  <si>
    <t>62020119</t>
  </si>
  <si>
    <t>040190</t>
  </si>
  <si>
    <t>1062040190</t>
  </si>
  <si>
    <t>น.ส.ศิราภรณ์  ศิริพันธ์  (ผอ.รก.)</t>
  </si>
  <si>
    <t>12/11/2490</t>
  </si>
  <si>
    <t>62020120</t>
  </si>
  <si>
    <t>040213</t>
  </si>
  <si>
    <t>1062040213</t>
  </si>
  <si>
    <t>30/11/2510</t>
  </si>
  <si>
    <t>62020121</t>
  </si>
  <si>
    <t>040211</t>
  </si>
  <si>
    <t>1062040211</t>
  </si>
  <si>
    <t>16/05/2505</t>
  </si>
  <si>
    <t>62020122</t>
  </si>
  <si>
    <t>040212</t>
  </si>
  <si>
    <t>1062040212</t>
  </si>
  <si>
    <t>02/05/2502</t>
  </si>
  <si>
    <t>62020124</t>
  </si>
  <si>
    <t>040183</t>
  </si>
  <si>
    <t>1062040183</t>
  </si>
  <si>
    <t>12/02/2505</t>
  </si>
  <si>
    <t>62020126</t>
  </si>
  <si>
    <t>040185</t>
  </si>
  <si>
    <t>1062040185</t>
  </si>
  <si>
    <t>20/01/2477</t>
  </si>
  <si>
    <t>62020128</t>
  </si>
  <si>
    <t>040182</t>
  </si>
  <si>
    <t>1062040182</t>
  </si>
  <si>
    <t>15/06/2496</t>
  </si>
  <si>
    <t>62020129</t>
  </si>
  <si>
    <t>040187</t>
  </si>
  <si>
    <t>1062040187</t>
  </si>
  <si>
    <t>01/05/2513</t>
  </si>
  <si>
    <t>62020130</t>
  </si>
  <si>
    <t>040200</t>
  </si>
  <si>
    <t>1062040200</t>
  </si>
  <si>
    <t>14/05/2510</t>
  </si>
  <si>
    <t>62020131</t>
  </si>
  <si>
    <t>040177</t>
  </si>
  <si>
    <t>1062040177</t>
  </si>
  <si>
    <t>12/06/2498</t>
  </si>
  <si>
    <t>62020132</t>
  </si>
  <si>
    <t>040219</t>
  </si>
  <si>
    <t>1062040219</t>
  </si>
  <si>
    <t>11/06/2506</t>
  </si>
  <si>
    <t>62020133</t>
  </si>
  <si>
    <t>040169</t>
  </si>
  <si>
    <t>1062040169</t>
  </si>
  <si>
    <t>23/04/2466</t>
  </si>
  <si>
    <t>62020134</t>
  </si>
  <si>
    <t>040170</t>
  </si>
  <si>
    <t>1062040170</t>
  </si>
  <si>
    <t>01/01/2500</t>
  </si>
  <si>
    <t>62020136</t>
  </si>
  <si>
    <t>040175</t>
  </si>
  <si>
    <t>1062040175</t>
  </si>
  <si>
    <t>09/06/2506</t>
  </si>
  <si>
    <t>62020137</t>
  </si>
  <si>
    <t>040176</t>
  </si>
  <si>
    <t>1062040176</t>
  </si>
  <si>
    <t>27/05/2511</t>
  </si>
  <si>
    <t>62020138</t>
  </si>
  <si>
    <t>040194</t>
  </si>
  <si>
    <t>1062040194</t>
  </si>
  <si>
    <t>62020139</t>
  </si>
  <si>
    <t>040195</t>
  </si>
  <si>
    <t>1062040195</t>
  </si>
  <si>
    <t>07/05/2502</t>
  </si>
  <si>
    <t>62020140</t>
  </si>
  <si>
    <t>040196</t>
  </si>
  <si>
    <t>1062040196</t>
  </si>
  <si>
    <t>62020141</t>
  </si>
  <si>
    <t>040197</t>
  </si>
  <si>
    <t>1062040197</t>
  </si>
  <si>
    <t>20/12/2477</t>
  </si>
  <si>
    <t>62020143</t>
  </si>
  <si>
    <t>040199</t>
  </si>
  <si>
    <t>1062040199</t>
  </si>
  <si>
    <t>15/05/2515</t>
  </si>
  <si>
    <t>62020144</t>
  </si>
  <si>
    <t>040201</t>
  </si>
  <si>
    <t>1062040201</t>
  </si>
  <si>
    <t>น.ส.นุชรินทร์ รอดน้อย (ผอ.รก.)</t>
  </si>
  <si>
    <t>09/07/2527</t>
  </si>
  <si>
    <t>62020145</t>
  </si>
  <si>
    <t>040202</t>
  </si>
  <si>
    <t>1062040202</t>
  </si>
  <si>
    <t>16/05/2523</t>
  </si>
  <si>
    <t>62020147</t>
  </si>
  <si>
    <t>040214</t>
  </si>
  <si>
    <t>1062040214</t>
  </si>
  <si>
    <t>น.ส.ลำเพย แก้วเกตุ (ผอ.รก.)</t>
  </si>
  <si>
    <t>08/09/2502</t>
  </si>
  <si>
    <t>62020148</t>
  </si>
  <si>
    <t>040216</t>
  </si>
  <si>
    <t>1062040216</t>
  </si>
  <si>
    <t>09/06/2502</t>
  </si>
  <si>
    <t>62020150</t>
  </si>
  <si>
    <t>040171</t>
  </si>
  <si>
    <t>1062040171</t>
  </si>
  <si>
    <t>26/06/2507</t>
  </si>
  <si>
    <t>62020151</t>
  </si>
  <si>
    <t>040172</t>
  </si>
  <si>
    <t>1062040172</t>
  </si>
  <si>
    <t>01/05/2502</t>
  </si>
  <si>
    <t>62020152</t>
  </si>
  <si>
    <t>040173</t>
  </si>
  <si>
    <t>1062040173</t>
  </si>
  <si>
    <t>20/03/2498</t>
  </si>
  <si>
    <t>62020153</t>
  </si>
  <si>
    <t>040203</t>
  </si>
  <si>
    <t>1062040203</t>
  </si>
  <si>
    <t>27/12/2459</t>
  </si>
  <si>
    <t>62020154</t>
  </si>
  <si>
    <t>040204</t>
  </si>
  <si>
    <t>1062040204</t>
  </si>
  <si>
    <t>23/06/2479</t>
  </si>
  <si>
    <t>62020156</t>
  </si>
  <si>
    <t>040210</t>
  </si>
  <si>
    <t>1062040210</t>
  </si>
  <si>
    <t>น.ส.พัณณ์ชิตา จันทราภิรมย์ (ผอ.รก.)</t>
  </si>
  <si>
    <t>10/07/2521</t>
  </si>
  <si>
    <t>62020157</t>
  </si>
  <si>
    <t>040368</t>
  </si>
  <si>
    <t>1062040368</t>
  </si>
  <si>
    <t>62190</t>
  </si>
  <si>
    <t>30/04/2506</t>
  </si>
  <si>
    <t>62020158</t>
  </si>
  <si>
    <t>040369</t>
  </si>
  <si>
    <t>1062040369</t>
  </si>
  <si>
    <t>01/05/2509</t>
  </si>
  <si>
    <t>62020159</t>
  </si>
  <si>
    <t>040365</t>
  </si>
  <si>
    <t>1062040365</t>
  </si>
  <si>
    <t>08/05/2508</t>
  </si>
  <si>
    <t>62020160</t>
  </si>
  <si>
    <t>040366</t>
  </si>
  <si>
    <t>1062040366</t>
  </si>
  <si>
    <t>16/09/2508</t>
  </si>
  <si>
    <t>62020161</t>
  </si>
  <si>
    <t>040362</t>
  </si>
  <si>
    <t>1062040362</t>
  </si>
  <si>
    <t>28/05/2488</t>
  </si>
  <si>
    <t>62020162</t>
  </si>
  <si>
    <t>040367</t>
  </si>
  <si>
    <t>1062040367</t>
  </si>
  <si>
    <t>15/02/2506</t>
  </si>
  <si>
    <t>62020163</t>
  </si>
  <si>
    <t>040364</t>
  </si>
  <si>
    <t>1062040364</t>
  </si>
  <si>
    <t>10/06/2506</t>
  </si>
  <si>
    <t>62020164</t>
  </si>
  <si>
    <t>040372</t>
  </si>
  <si>
    <t>1062040372</t>
  </si>
  <si>
    <t>18/05/2511</t>
  </si>
  <si>
    <t>62020165</t>
  </si>
  <si>
    <t>040373</t>
  </si>
  <si>
    <t>1062040373</t>
  </si>
  <si>
    <t>12/07/2510</t>
  </si>
  <si>
    <t>62020166</t>
  </si>
  <si>
    <t>040363</t>
  </si>
  <si>
    <t>1062040363</t>
  </si>
  <si>
    <t>04/05/2520</t>
  </si>
  <si>
    <t>62020167</t>
  </si>
  <si>
    <t>040370</t>
  </si>
  <si>
    <t>1062040370</t>
  </si>
  <si>
    <t>62020168</t>
  </si>
  <si>
    <t>040371</t>
  </si>
  <si>
    <t>1062040371</t>
  </si>
  <si>
    <t>01/06/2520</t>
  </si>
  <si>
    <t>62020169</t>
  </si>
  <si>
    <t>040389</t>
  </si>
  <si>
    <t>1062040389</t>
  </si>
  <si>
    <t>01/05/2519</t>
  </si>
  <si>
    <t>62020170</t>
  </si>
  <si>
    <t>040390</t>
  </si>
  <si>
    <t>1062040390</t>
  </si>
  <si>
    <t>16/06/2520</t>
  </si>
  <si>
    <t>62020171</t>
  </si>
  <si>
    <t>040391</t>
  </si>
  <si>
    <t>1062040391</t>
  </si>
  <si>
    <t>19/05/2526</t>
  </si>
  <si>
    <t>62020172</t>
  </si>
  <si>
    <t>040392</t>
  </si>
  <si>
    <t>1062040392</t>
  </si>
  <si>
    <t>23/06/2519</t>
  </si>
  <si>
    <t>62020173</t>
  </si>
  <si>
    <t>040393</t>
  </si>
  <si>
    <t>1062040393</t>
  </si>
  <si>
    <t>12/05/2526</t>
  </si>
  <si>
    <t>62020174</t>
  </si>
  <si>
    <t>040394</t>
  </si>
  <si>
    <t>1062040394</t>
  </si>
  <si>
    <t>11/05/2526</t>
  </si>
  <si>
    <t>62020175</t>
  </si>
  <si>
    <t>040374</t>
  </si>
  <si>
    <t>1062040374</t>
  </si>
  <si>
    <t>16/05/2514</t>
  </si>
  <si>
    <t>62020176</t>
  </si>
  <si>
    <t>040375</t>
  </si>
  <si>
    <t>1062040375</t>
  </si>
  <si>
    <t>13/04/2511</t>
  </si>
  <si>
    <t>62020177</t>
  </si>
  <si>
    <t>040376</t>
  </si>
  <si>
    <t>1062040376</t>
  </si>
  <si>
    <t>16/05/2513</t>
  </si>
  <si>
    <t>62020179</t>
  </si>
  <si>
    <t>040378</t>
  </si>
  <si>
    <t>1062040378</t>
  </si>
  <si>
    <t>13/05/2513</t>
  </si>
  <si>
    <t>62020181</t>
  </si>
  <si>
    <t>040381</t>
  </si>
  <si>
    <t>1062040381</t>
  </si>
  <si>
    <t>62020182</t>
  </si>
  <si>
    <t>040380</t>
  </si>
  <si>
    <t>1062040380</t>
  </si>
  <si>
    <t>13/05/2517</t>
  </si>
  <si>
    <t>62020183</t>
  </si>
  <si>
    <t>040384</t>
  </si>
  <si>
    <t>1062040384</t>
  </si>
  <si>
    <t>26/05/2521</t>
  </si>
  <si>
    <t>62020184</t>
  </si>
  <si>
    <t>040382</t>
  </si>
  <si>
    <t>1062040382</t>
  </si>
  <si>
    <t>17/03/2520</t>
  </si>
  <si>
    <t>62020185</t>
  </si>
  <si>
    <t>040383</t>
  </si>
  <si>
    <t>1062040383</t>
  </si>
  <si>
    <t>62020186</t>
  </si>
  <si>
    <t>040387</t>
  </si>
  <si>
    <t>1062040387</t>
  </si>
  <si>
    <t>10/04/2521</t>
  </si>
  <si>
    <t>62020187</t>
  </si>
  <si>
    <t>040385</t>
  </si>
  <si>
    <t>1062040385</t>
  </si>
  <si>
    <t>23/11/2545</t>
  </si>
  <si>
    <t>62020188</t>
  </si>
  <si>
    <t>040386</t>
  </si>
  <si>
    <t>1062040386</t>
  </si>
  <si>
    <t>10/02/2524</t>
  </si>
  <si>
    <t>62020189</t>
  </si>
  <si>
    <t>040388</t>
  </si>
  <si>
    <t>1062040388</t>
  </si>
  <si>
    <t>01/09/2525</t>
  </si>
  <si>
    <t>62020190</t>
  </si>
  <si>
    <t>040408</t>
  </si>
  <si>
    <t>1062040408</t>
  </si>
  <si>
    <t>62210</t>
  </si>
  <si>
    <t>01/03/2509</t>
  </si>
  <si>
    <t>62020191</t>
  </si>
  <si>
    <t>040409</t>
  </si>
  <si>
    <t>1062040409</t>
  </si>
  <si>
    <t>น.ส.เบญจมาพร โยกเกณฑ์ (ผอ.รก.)</t>
  </si>
  <si>
    <t>12/08/2497</t>
  </si>
  <si>
    <t>62020192</t>
  </si>
  <si>
    <t>040405</t>
  </si>
  <si>
    <t>1062040405</t>
  </si>
  <si>
    <t>05/02/2517</t>
  </si>
  <si>
    <t>62020193</t>
  </si>
  <si>
    <t>040406</t>
  </si>
  <si>
    <t>1062040406</t>
  </si>
  <si>
    <t>07/08/2503</t>
  </si>
  <si>
    <t>62020194</t>
  </si>
  <si>
    <t>040407</t>
  </si>
  <si>
    <t>1062040407</t>
  </si>
  <si>
    <t>16/05/2483</t>
  </si>
  <si>
    <t>62020195</t>
  </si>
  <si>
    <t>040400</t>
  </si>
  <si>
    <t>1062040400</t>
  </si>
  <si>
    <t>26/05/2514</t>
  </si>
  <si>
    <t>62020196</t>
  </si>
  <si>
    <t>040402</t>
  </si>
  <si>
    <t>1062040402</t>
  </si>
  <si>
    <t>17/05/2521</t>
  </si>
  <si>
    <t>62020197</t>
  </si>
  <si>
    <t>040403</t>
  </si>
  <si>
    <t>1062040403</t>
  </si>
  <si>
    <t>14/06/2499</t>
  </si>
  <si>
    <t>62020198</t>
  </si>
  <si>
    <t>040404</t>
  </si>
  <si>
    <t>1062040404</t>
  </si>
  <si>
    <t>25/09/2500</t>
  </si>
  <si>
    <t>62020199</t>
  </si>
  <si>
    <t>040399</t>
  </si>
  <si>
    <t>1062040399</t>
  </si>
  <si>
    <t>18/05/2518</t>
  </si>
  <si>
    <t>62020200</t>
  </si>
  <si>
    <t>040395</t>
  </si>
  <si>
    <t>1062040395</t>
  </si>
  <si>
    <t>20/05/2476</t>
  </si>
  <si>
    <t>62020201</t>
  </si>
  <si>
    <t>040410</t>
  </si>
  <si>
    <t>1062040410</t>
  </si>
  <si>
    <t>22/07/2503</t>
  </si>
  <si>
    <t>62020202</t>
  </si>
  <si>
    <t>040397</t>
  </si>
  <si>
    <t>1062040397</t>
  </si>
  <si>
    <t>15/05/2512</t>
  </si>
  <si>
    <t>62020203</t>
  </si>
  <si>
    <t>040398</t>
  </si>
  <si>
    <t>1062040398</t>
  </si>
  <si>
    <t>05/06/2513</t>
  </si>
  <si>
    <t>62020204</t>
  </si>
  <si>
    <t>040401</t>
  </si>
  <si>
    <t>1062040401</t>
  </si>
  <si>
    <t>27/11/2518</t>
  </si>
  <si>
    <t>62020205</t>
  </si>
  <si>
    <t>040396</t>
  </si>
  <si>
    <t>1062040396</t>
  </si>
  <si>
    <t>01/02/2506</t>
  </si>
  <si>
    <t>กลุ่มโรงเรียน (19 กลุ่ม)  ข้อมูลจำนวนนักเรียน 10 มิถุนายน 2566 สพป.กำแพงเพชร เขต 2</t>
  </si>
  <si>
    <t xml:space="preserve">รวม กลุ่มโรงเรียนโค้งไผ่วังหามแห </t>
  </si>
  <si>
    <t xml:space="preserve">รวม กลุ่มโรงเรียนสลกบาตร </t>
  </si>
  <si>
    <t>รวม กลุ่มโรงเรียนบ้านไร่ดอนแตง</t>
  </si>
  <si>
    <t>รวม กลุ่มโรงเรียนปางมะค่า</t>
  </si>
  <si>
    <t>รวม กลุ่มโรงเรียนวชิรราษฎร์</t>
  </si>
  <si>
    <t>รวม อำเภอขาณุวรลักษบุรี</t>
  </si>
  <si>
    <t>รวม กลุ่มโรงเรียนกัลยาณมิตร</t>
  </si>
  <si>
    <t>รวม กลุ่มโรงเรียนวังไทร</t>
  </si>
  <si>
    <t>รวม กลุ่มโรงเรียนวชิรธรรม</t>
  </si>
  <si>
    <t>รวม กลุ่มโรงเรียนวังแขมวังยาง</t>
  </si>
  <si>
    <t>รวม กลุ่มโรงเรียนคลองขลุง</t>
  </si>
  <si>
    <t>รวม อำเภอคลองขลุง</t>
  </si>
  <si>
    <t>รวม กลุ่มโรงเรียนปางศิลา</t>
  </si>
  <si>
    <t>รวม กลุ่มโรงเรียนโพธิ์ทองพัฒนา</t>
  </si>
  <si>
    <t>รวม อำเภอปางศิลาทอง</t>
  </si>
  <si>
    <t>19 ร.ร.</t>
  </si>
  <si>
    <t>รวม กลุ่มโรงเรียนคลองลานพัฒนา</t>
  </si>
  <si>
    <t>รวม กลุ่มโรงเรียนคลองน้ำไหล</t>
  </si>
  <si>
    <t>รวม กลุ่มโรงเรียนคลองสวนหมาก</t>
  </si>
  <si>
    <t>สรุปข้อมูลจำนวนนักเรียน 19 กลุ่มโรงเรียน  สพป.กำแพงเพชร เขต 2  (10 มิถุนายน 2566)</t>
  </si>
  <si>
    <t>รวม อำเภอคลองลาน</t>
  </si>
  <si>
    <t>34 ร.ร.</t>
  </si>
  <si>
    <t>รวม กลุ่มโรงเรียนทรายทองวัฒนา</t>
  </si>
  <si>
    <t>รวม กลุ่มโรงเรียนบึงสามัคคี</t>
  </si>
  <si>
    <t>รวม กลุ่มโรงเรียนระหานเทพนิมิตร</t>
  </si>
  <si>
    <t>รวม อำเภอบึงสามัคคี</t>
  </si>
  <si>
    <t>รร.ถึง เขตฯ กม.</t>
  </si>
  <si>
    <t xml:space="preserve">(เรียงลำดับ จากน้อย ไปมาก) ข้อมูลจำนวนนักเรียน 10 มิ.ย.2566 ภาคเรียนที่ 1/2566  สพป.กำแพงเพชร เขต 2  </t>
  </si>
  <si>
    <t>บ้านเรียน สันติวิไล (0262020001)</t>
  </si>
  <si>
    <t>ชื่อ - สกุล ผู้เรียน</t>
  </si>
  <si>
    <t>ที่อยู่</t>
  </si>
  <si>
    <t>14 ม.2 ต.ท่ามะเขือ อ.คลองขลุง จ.กำแพงเพชร 62120</t>
  </si>
  <si>
    <t>ละติจูด/ลองติจูด</t>
  </si>
  <si>
    <t>16.232089 / 99.733606</t>
  </si>
  <si>
    <t>ชื่อผู้จัดการศึกษา</t>
  </si>
  <si>
    <t>น.ส.นิธินันท์  อรรธธีระพงศ์</t>
  </si>
  <si>
    <t xml:space="preserve">ข้อมูลนักเรียน สำหรับการศึกษาขั้นพื้นฐานโดยศูนย์การเรียนและการจัดการศึกษาโดยครอบครัว  (Home School) ภาคเรียนที่ 1/2566  สพป.กำแพงเพชร เขต 2  </t>
  </si>
  <si>
    <t>28/8/2553</t>
  </si>
  <si>
    <t xml:space="preserve">(จำนวนนักเรียน 0 - 20 คน) ข้อมูลจำนวนนักเรียน 10 มิ.ย.2566 ภาคเรียนที่ 1/2566  สพป.กำแพงเพชร เขต 2  </t>
  </si>
  <si>
    <t xml:space="preserve">(จำนวนนักเรียน 21 - 40 คน) ข้อมูลจำนวนนักเรียน 10 มิ.ย.2566 ภาคเรียนที่ 1/2566  สพป.กำแพงเพชร เขต 2  </t>
  </si>
  <si>
    <t>ประชารักษ์ศึกษา   (ม.ต้น ขยายโอกาส)</t>
  </si>
  <si>
    <t>บ้านช้างคับ    (ม.ต้น ขยายโอกาส)</t>
  </si>
  <si>
    <t>บ้านทรัพย์มะนาว  (ม.ต้น ขยายโอกาส)</t>
  </si>
  <si>
    <t>วัดอุเบกขาราม  (ม.ต้น ขยายโอกาส)</t>
  </si>
  <si>
    <t>บ้านใหม่เจริญสุข   (ม.ต้น ขยายโอกาส)</t>
  </si>
  <si>
    <t>บ้านวังน้ำพัฒนา  (ม.ต้น ขยายโอกาส)</t>
  </si>
  <si>
    <t>ชุมชนบ้านสลกบาตร(วันครู2504) (ม.ต้น ขยายโอกาส)</t>
  </si>
  <si>
    <t xml:space="preserve">จำนวนนักเรียน ม.ต้น (ขยายโอกาส)  เรียงจากน้อย ไปมาก  ภาคเรียนที่ 1/2566  (10 มิ.ย. 2566) สพป.กำแพงเพชร เขต 2 </t>
  </si>
  <si>
    <t>เล็ก</t>
  </si>
  <si>
    <t>ข้อมูลรหัส ร.ร. / ที่อยู่พื้นฐานโรงเรียน ภาคเรียนที่ 1/2566 (10 มิ.ย.2566) สพป.กำแพงเพชร เขต 2</t>
  </si>
  <si>
    <t>ปีการศึกษา</t>
  </si>
  <si>
    <t>จำนวนนักเรียน (คน)</t>
  </si>
  <si>
    <t>จำนวน นร.ที่ลดลง</t>
  </si>
  <si>
    <t xml:space="preserve">  ข้อมูล ณ 10 มิถุนายน  สพป.กำแพงเพชร เขต 2</t>
  </si>
  <si>
    <t>สถิติข้อมูลจำนวนนักเรียน 5 ปี ย้อนหลัง (ปีการศึกษา 2562 - 2566)</t>
  </si>
  <si>
    <t>สถิติจำนวนนักเรียน ปีการศึกษา 2555 - ปีปัจจุบัน</t>
  </si>
  <si>
    <t>ผลต่าง + /- (คน)</t>
  </si>
  <si>
    <t>+92</t>
  </si>
  <si>
    <t>รวม อำเภอทรายทองวัฒนา</t>
  </si>
  <si>
    <t>โทรศัพท์ ร.ร.</t>
  </si>
  <si>
    <t>บ้านหนองตะเคียน  (ม.ต้น ขยายโอกาส)</t>
  </si>
  <si>
    <t>ผู้อำนวยการโรงเรียน</t>
  </si>
  <si>
    <t>นร. 601 - 1,500 คน</t>
  </si>
  <si>
    <t>นายนรภัทร  แสงสาย</t>
  </si>
  <si>
    <t>0846207744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</si>
</sst>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87" formatCode="_-* #,##0.00_-;\-* #,##0.00_-;_-* &quot;-&quot;??_-;_-@_-"/>
    <numFmt numFmtId="188" formatCode="#,##0.00_ ;\-#,##0.00\ "/>
    <numFmt numFmtId="189" formatCode="_-* #,##0_-;\-* #,##0_-;_-* &quot;-&quot;??_-;_-@_-"/>
    <numFmt numFmtId="190" formatCode="_(* #,##0_);_(* \(#,##0\);_(* &quot;-&quot;??_);_(@_)"/>
    <numFmt numFmtId="191" formatCode="#,##0_ ;\-#,##0\ "/>
    <numFmt numFmtId="192" formatCode="[$฿-41E]#,##0.00"/>
  </numFmts>
  <fonts count="4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65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ahoma"/>
      <family val="2"/>
      <charset val="222"/>
      <scheme val="minor"/>
    </font>
    <font>
      <b/>
      <sz val="14"/>
      <name val="TH SarabunPSK"/>
      <family val="2"/>
    </font>
    <font>
      <b/>
      <u/>
      <sz val="16"/>
      <name val="TH SarabunPSK"/>
      <family val="2"/>
    </font>
    <font>
      <sz val="11"/>
      <name val="Tahoma"/>
      <family val="2"/>
      <charset val="222"/>
      <scheme val="minor"/>
    </font>
    <font>
      <sz val="14"/>
      <color rgb="FFFF0000"/>
      <name val="TH SarabunPSK"/>
      <family val="2"/>
    </font>
    <font>
      <sz val="11"/>
      <color rgb="FFFF0000"/>
      <name val="Tahoma"/>
      <family val="2"/>
      <charset val="222"/>
      <scheme val="minor"/>
    </font>
    <font>
      <sz val="10"/>
      <name val="Arial"/>
      <family val="2"/>
    </font>
    <font>
      <b/>
      <sz val="12"/>
      <name val="TH SarabunPSK"/>
      <family val="2"/>
    </font>
    <font>
      <b/>
      <sz val="18"/>
      <name val="TH SarabunPSK"/>
      <family val="2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0"/>
      <color rgb="FF000000"/>
      <name val="Arial"/>
      <family val="2"/>
    </font>
    <font>
      <b/>
      <u/>
      <sz val="14"/>
      <name val="TH SarabunPSK"/>
      <family val="2"/>
    </font>
    <font>
      <sz val="16"/>
      <color theme="1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name val="TH SarabunPSK"/>
      <family val="2"/>
    </font>
    <font>
      <b/>
      <sz val="18"/>
      <color theme="1"/>
      <name val="TH SarabunPSK"/>
      <family val="2"/>
    </font>
    <font>
      <b/>
      <sz val="22"/>
      <color theme="1"/>
      <name val="TH SarabunPSK"/>
      <family val="2"/>
    </font>
    <font>
      <sz val="14"/>
      <color rgb="FF000000"/>
      <name val="TH SarabunPSK"/>
      <family val="2"/>
    </font>
    <font>
      <b/>
      <sz val="10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99FF"/>
        <bgColor indexed="64"/>
      </patternFill>
    </fill>
    <fill>
      <patternFill patternType="solid">
        <fgColor rgb="FF99FF9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187" fontId="18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0" fontId="27" fillId="0" borderId="0"/>
    <xf numFmtId="187" fontId="32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18" fillId="0" borderId="0"/>
    <xf numFmtId="187" fontId="18" fillId="0" borderId="0" applyFont="0" applyFill="0" applyBorder="0" applyAlignment="0" applyProtection="0"/>
    <xf numFmtId="0" fontId="18" fillId="0" borderId="0"/>
    <xf numFmtId="0" fontId="1" fillId="0" borderId="0"/>
  </cellStyleXfs>
  <cellXfs count="564">
    <xf numFmtId="0" fontId="0" fillId="0" borderId="0" xfId="0"/>
    <xf numFmtId="0" fontId="19" fillId="0" borderId="0" xfId="43" applyFont="1"/>
    <xf numFmtId="0" fontId="21" fillId="0" borderId="0" xfId="43" applyFont="1"/>
    <xf numFmtId="0" fontId="19" fillId="0" borderId="0" xfId="43" applyFont="1" applyAlignment="1">
      <alignment vertical="center"/>
    </xf>
    <xf numFmtId="0" fontId="22" fillId="36" borderId="10" xfId="43" applyFont="1" applyFill="1" applyBorder="1" applyAlignment="1">
      <alignment horizontal="center" vertical="center"/>
    </xf>
    <xf numFmtId="0" fontId="20" fillId="0" borderId="19" xfId="43" applyFont="1" applyBorder="1" applyAlignment="1">
      <alignment horizontal="center" vertical="center"/>
    </xf>
    <xf numFmtId="2" fontId="20" fillId="0" borderId="19" xfId="43" applyNumberFormat="1" applyFont="1" applyBorder="1" applyAlignment="1">
      <alignment horizontal="center" vertical="center"/>
    </xf>
    <xf numFmtId="0" fontId="20" fillId="0" borderId="20" xfId="43" applyFont="1" applyBorder="1" applyAlignment="1">
      <alignment horizontal="center" vertical="center"/>
    </xf>
    <xf numFmtId="2" fontId="24" fillId="0" borderId="19" xfId="43" applyNumberFormat="1" applyFont="1" applyBorder="1" applyAlignment="1">
      <alignment horizontal="center"/>
    </xf>
    <xf numFmtId="0" fontId="22" fillId="36" borderId="21" xfId="44" applyFont="1" applyFill="1" applyBorder="1" applyAlignment="1">
      <alignment horizontal="center" vertical="center"/>
    </xf>
    <xf numFmtId="0" fontId="25" fillId="0" borderId="0" xfId="43" applyFont="1"/>
    <xf numFmtId="187" fontId="20" fillId="0" borderId="22" xfId="45" applyFont="1" applyBorder="1" applyAlignment="1">
      <alignment horizontal="center" vertical="center"/>
    </xf>
    <xf numFmtId="2" fontId="20" fillId="0" borderId="22" xfId="43" applyNumberFormat="1" applyFont="1" applyBorder="1" applyAlignment="1">
      <alignment horizontal="center" vertical="center"/>
    </xf>
    <xf numFmtId="188" fontId="20" fillId="0" borderId="22" xfId="45" applyNumberFormat="1" applyFont="1" applyBorder="1" applyAlignment="1">
      <alignment horizontal="center" vertical="center"/>
    </xf>
    <xf numFmtId="2" fontId="24" fillId="0" borderId="22" xfId="43" applyNumberFormat="1" applyFont="1" applyBorder="1" applyAlignment="1">
      <alignment horizontal="center"/>
    </xf>
    <xf numFmtId="189" fontId="20" fillId="0" borderId="22" xfId="45" applyNumberFormat="1" applyFont="1" applyBorder="1" applyAlignment="1">
      <alignment horizontal="center" vertical="center"/>
    </xf>
    <xf numFmtId="0" fontId="22" fillId="36" borderId="23" xfId="44" applyFont="1" applyFill="1" applyBorder="1" applyAlignment="1">
      <alignment horizontal="center" vertical="center"/>
    </xf>
    <xf numFmtId="0" fontId="26" fillId="0" borderId="0" xfId="43" applyFont="1"/>
    <xf numFmtId="0" fontId="26" fillId="0" borderId="0" xfId="43" applyFont="1" applyAlignment="1">
      <alignment horizontal="center"/>
    </xf>
    <xf numFmtId="0" fontId="20" fillId="38" borderId="21" xfId="43" applyFont="1" applyFill="1" applyBorder="1" applyAlignment="1">
      <alignment horizontal="center"/>
    </xf>
    <xf numFmtId="0" fontId="22" fillId="38" borderId="10" xfId="43" applyFont="1" applyFill="1" applyBorder="1" applyAlignment="1">
      <alignment horizontal="center"/>
    </xf>
    <xf numFmtId="0" fontId="20" fillId="36" borderId="10" xfId="46" applyFont="1" applyFill="1" applyBorder="1"/>
    <xf numFmtId="2" fontId="26" fillId="0" borderId="0" xfId="43" applyNumberFormat="1" applyFont="1"/>
    <xf numFmtId="1" fontId="20" fillId="38" borderId="10" xfId="43" applyNumberFormat="1" applyFont="1" applyFill="1" applyBorder="1" applyAlignment="1">
      <alignment horizontal="center"/>
    </xf>
    <xf numFmtId="37" fontId="20" fillId="38" borderId="10" xfId="47" applyNumberFormat="1" applyFont="1" applyFill="1" applyBorder="1" applyAlignment="1">
      <alignment horizontal="center"/>
    </xf>
    <xf numFmtId="0" fontId="20" fillId="39" borderId="10" xfId="43" applyFont="1" applyFill="1" applyBorder="1" applyAlignment="1">
      <alignment horizontal="center"/>
    </xf>
    <xf numFmtId="0" fontId="29" fillId="41" borderId="10" xfId="46" applyFont="1" applyFill="1" applyBorder="1" applyAlignment="1">
      <alignment horizontal="center" vertical="top"/>
    </xf>
    <xf numFmtId="3" fontId="29" fillId="41" borderId="10" xfId="47" applyNumberFormat="1" applyFont="1" applyFill="1" applyBorder="1" applyAlignment="1">
      <alignment horizontal="center" vertical="center"/>
    </xf>
    <xf numFmtId="1" fontId="20" fillId="42" borderId="10" xfId="43" applyNumberFormat="1" applyFont="1" applyFill="1" applyBorder="1" applyAlignment="1">
      <alignment horizontal="center"/>
    </xf>
    <xf numFmtId="37" fontId="20" fillId="42" borderId="10" xfId="47" applyNumberFormat="1" applyFont="1" applyFill="1" applyBorder="1" applyAlignment="1">
      <alignment horizontal="center"/>
    </xf>
    <xf numFmtId="2" fontId="20" fillId="35" borderId="21" xfId="43" applyNumberFormat="1" applyFont="1" applyFill="1" applyBorder="1" applyAlignment="1">
      <alignment horizontal="center"/>
    </xf>
    <xf numFmtId="2" fontId="20" fillId="35" borderId="23" xfId="43" applyNumberFormat="1" applyFont="1" applyFill="1" applyBorder="1" applyAlignment="1">
      <alignment horizontal="center"/>
    </xf>
    <xf numFmtId="0" fontId="20" fillId="35" borderId="10" xfId="44" applyFont="1" applyFill="1" applyBorder="1" applyAlignment="1">
      <alignment horizontal="center" vertical="top"/>
    </xf>
    <xf numFmtId="0" fontId="20" fillId="37" borderId="19" xfId="46" applyFont="1" applyFill="1" applyBorder="1" applyAlignment="1">
      <alignment horizontal="center"/>
    </xf>
    <xf numFmtId="49" fontId="20" fillId="39" borderId="10" xfId="43" applyNumberFormat="1" applyFont="1" applyFill="1" applyBorder="1" applyAlignment="1">
      <alignment horizontal="center" shrinkToFit="1"/>
    </xf>
    <xf numFmtId="2" fontId="20" fillId="39" borderId="10" xfId="43" applyNumberFormat="1" applyFont="1" applyFill="1" applyBorder="1" applyAlignment="1">
      <alignment horizontal="center" shrinkToFit="1"/>
    </xf>
    <xf numFmtId="2" fontId="20" fillId="39" borderId="10" xfId="43" applyNumberFormat="1" applyFont="1" applyFill="1" applyBorder="1" applyAlignment="1">
      <alignment shrinkToFit="1"/>
    </xf>
    <xf numFmtId="0" fontId="20" fillId="37" borderId="24" xfId="46" applyFont="1" applyFill="1" applyBorder="1" applyAlignment="1">
      <alignment horizontal="center"/>
    </xf>
    <xf numFmtId="0" fontId="20" fillId="37" borderId="24" xfId="44" applyFont="1" applyFill="1" applyBorder="1" applyAlignment="1">
      <alignment horizontal="center"/>
    </xf>
    <xf numFmtId="2" fontId="26" fillId="0" borderId="0" xfId="43" applyNumberFormat="1" applyFont="1" applyAlignment="1">
      <alignment horizontal="center"/>
    </xf>
    <xf numFmtId="0" fontId="20" fillId="37" borderId="22" xfId="44" applyFont="1" applyFill="1" applyBorder="1" applyAlignment="1">
      <alignment horizontal="center"/>
    </xf>
    <xf numFmtId="2" fontId="20" fillId="36" borderId="10" xfId="43" applyNumberFormat="1" applyFont="1" applyFill="1" applyBorder="1" applyAlignment="1">
      <alignment horizontal="center"/>
    </xf>
    <xf numFmtId="0" fontId="20" fillId="36" borderId="10" xfId="44" applyFont="1" applyFill="1" applyBorder="1" applyAlignment="1">
      <alignment horizontal="center" vertical="center"/>
    </xf>
    <xf numFmtId="1" fontId="20" fillId="36" borderId="10" xfId="43" applyNumberFormat="1" applyFont="1" applyFill="1" applyBorder="1" applyAlignment="1">
      <alignment horizontal="center" vertical="center" shrinkToFit="1"/>
    </xf>
    <xf numFmtId="37" fontId="20" fillId="36" borderId="10" xfId="44" applyNumberFormat="1" applyFont="1" applyFill="1" applyBorder="1" applyAlignment="1">
      <alignment horizontal="center" vertical="center" shrinkToFit="1"/>
    </xf>
    <xf numFmtId="37" fontId="20" fillId="36" borderId="10" xfId="47" applyNumberFormat="1" applyFont="1" applyFill="1" applyBorder="1" applyAlignment="1">
      <alignment horizontal="center" vertical="center" shrinkToFit="1"/>
    </xf>
    <xf numFmtId="190" fontId="20" fillId="36" borderId="10" xfId="1" applyNumberFormat="1" applyFont="1" applyFill="1" applyBorder="1"/>
    <xf numFmtId="190" fontId="20" fillId="0" borderId="19" xfId="1" applyNumberFormat="1" applyFont="1" applyFill="1" applyBorder="1"/>
    <xf numFmtId="190" fontId="20" fillId="0" borderId="24" xfId="1" applyNumberFormat="1" applyFont="1" applyFill="1" applyBorder="1"/>
    <xf numFmtId="190" fontId="20" fillId="0" borderId="22" xfId="1" applyNumberFormat="1" applyFont="1" applyFill="1" applyBorder="1"/>
    <xf numFmtId="1" fontId="22" fillId="39" borderId="10" xfId="47" applyNumberFormat="1" applyFont="1" applyFill="1" applyBorder="1" applyAlignment="1">
      <alignment horizontal="center" vertical="center"/>
    </xf>
    <xf numFmtId="0" fontId="22" fillId="0" borderId="21" xfId="48" applyFont="1" applyFill="1" applyBorder="1" applyAlignment="1">
      <alignment horizontal="center" vertical="center" shrinkToFit="1"/>
    </xf>
    <xf numFmtId="0" fontId="22" fillId="0" borderId="11" xfId="48" applyFont="1" applyFill="1" applyBorder="1" applyAlignment="1">
      <alignment horizontal="left" vertical="center" shrinkToFit="1"/>
    </xf>
    <xf numFmtId="1" fontId="22" fillId="0" borderId="21" xfId="47" applyNumberFormat="1" applyFont="1" applyFill="1" applyBorder="1" applyAlignment="1">
      <alignment horizontal="center" vertical="center"/>
    </xf>
    <xf numFmtId="0" fontId="22" fillId="0" borderId="21" xfId="48" applyFont="1" applyFill="1" applyBorder="1" applyAlignment="1">
      <alignment horizontal="center" vertical="center"/>
    </xf>
    <xf numFmtId="1" fontId="31" fillId="0" borderId="19" xfId="48" applyNumberFormat="1" applyFont="1" applyFill="1" applyBorder="1" applyAlignment="1">
      <alignment horizontal="center" vertical="center" shrinkToFit="1"/>
    </xf>
    <xf numFmtId="0" fontId="31" fillId="0" borderId="19" xfId="48" applyFont="1" applyFill="1" applyBorder="1" applyAlignment="1">
      <alignment horizontal="left" vertical="center" shrinkToFit="1"/>
    </xf>
    <xf numFmtId="1" fontId="31" fillId="37" borderId="19" xfId="47" applyNumberFormat="1" applyFont="1" applyFill="1" applyBorder="1" applyAlignment="1">
      <alignment horizontal="center" vertical="center"/>
    </xf>
    <xf numFmtId="0" fontId="28" fillId="0" borderId="19" xfId="48" applyFont="1" applyFill="1" applyBorder="1" applyAlignment="1">
      <alignment horizontal="center" vertical="center"/>
    </xf>
    <xf numFmtId="1" fontId="31" fillId="0" borderId="24" xfId="48" applyNumberFormat="1" applyFont="1" applyFill="1" applyBorder="1" applyAlignment="1">
      <alignment horizontal="center" vertical="center" shrinkToFit="1"/>
    </xf>
    <xf numFmtId="0" fontId="31" fillId="0" borderId="24" xfId="48" applyFont="1" applyFill="1" applyBorder="1" applyAlignment="1">
      <alignment horizontal="left" vertical="center" shrinkToFit="1"/>
    </xf>
    <xf numFmtId="1" fontId="31" fillId="37" borderId="24" xfId="47" applyNumberFormat="1" applyFont="1" applyFill="1" applyBorder="1" applyAlignment="1">
      <alignment horizontal="center" vertical="center"/>
    </xf>
    <xf numFmtId="0" fontId="28" fillId="0" borderId="24" xfId="48" applyFont="1" applyFill="1" applyBorder="1" applyAlignment="1">
      <alignment horizontal="center" vertical="center"/>
    </xf>
    <xf numFmtId="1" fontId="31" fillId="0" borderId="22" xfId="48" applyNumberFormat="1" applyFont="1" applyFill="1" applyBorder="1" applyAlignment="1">
      <alignment horizontal="center" vertical="center" shrinkToFit="1"/>
    </xf>
    <xf numFmtId="0" fontId="31" fillId="0" borderId="22" xfId="48" applyFont="1" applyFill="1" applyBorder="1" applyAlignment="1">
      <alignment horizontal="left" vertical="center" shrinkToFit="1"/>
    </xf>
    <xf numFmtId="1" fontId="31" fillId="37" borderId="22" xfId="47" applyNumberFormat="1" applyFont="1" applyFill="1" applyBorder="1" applyAlignment="1">
      <alignment horizontal="center" vertical="center"/>
    </xf>
    <xf numFmtId="0" fontId="28" fillId="0" borderId="22" xfId="48" applyFont="1" applyFill="1" applyBorder="1" applyAlignment="1">
      <alignment horizontal="center" vertical="center"/>
    </xf>
    <xf numFmtId="1" fontId="22" fillId="44" borderId="10" xfId="49" applyNumberFormat="1" applyFont="1" applyFill="1" applyBorder="1" applyAlignment="1">
      <alignment horizontal="center" vertical="center"/>
    </xf>
    <xf numFmtId="0" fontId="35" fillId="0" borderId="10" xfId="48" applyFont="1" applyFill="1" applyBorder="1" applyAlignment="1">
      <alignment horizontal="center" vertical="center"/>
    </xf>
    <xf numFmtId="0" fontId="22" fillId="0" borderId="10" xfId="48" applyFont="1" applyFill="1" applyBorder="1" applyAlignment="1">
      <alignment horizontal="center" vertical="center" shrinkToFit="1"/>
    </xf>
    <xf numFmtId="0" fontId="22" fillId="0" borderId="30" xfId="48" applyFont="1" applyFill="1" applyBorder="1" applyAlignment="1">
      <alignment horizontal="center" vertical="center" shrinkToFit="1"/>
    </xf>
    <xf numFmtId="0" fontId="22" fillId="0" borderId="30" xfId="48" applyFont="1" applyFill="1" applyBorder="1" applyAlignment="1">
      <alignment horizontal="left" vertical="center" shrinkToFit="1"/>
    </xf>
    <xf numFmtId="1" fontId="22" fillId="0" borderId="10" xfId="49" applyNumberFormat="1" applyFont="1" applyFill="1" applyBorder="1" applyAlignment="1">
      <alignment horizontal="center" vertical="center"/>
    </xf>
    <xf numFmtId="1" fontId="22" fillId="0" borderId="10" xfId="47" applyNumberFormat="1" applyFont="1" applyFill="1" applyBorder="1" applyAlignment="1">
      <alignment horizontal="center" vertical="center"/>
    </xf>
    <xf numFmtId="0" fontId="28" fillId="0" borderId="10" xfId="48" applyFont="1" applyFill="1" applyBorder="1" applyAlignment="1">
      <alignment horizontal="center" vertical="center"/>
    </xf>
    <xf numFmtId="0" fontId="31" fillId="0" borderId="19" xfId="48" applyFont="1" applyFill="1" applyBorder="1" applyAlignment="1">
      <alignment vertical="center" shrinkToFit="1"/>
    </xf>
    <xf numFmtId="0" fontId="36" fillId="0" borderId="24" xfId="44" applyFont="1" applyFill="1" applyBorder="1" applyAlignment="1">
      <alignment horizontal="center" vertical="center"/>
    </xf>
    <xf numFmtId="0" fontId="31" fillId="0" borderId="24" xfId="48" applyFont="1" applyFill="1" applyBorder="1" applyAlignment="1">
      <alignment vertical="center" shrinkToFit="1"/>
    </xf>
    <xf numFmtId="0" fontId="36" fillId="0" borderId="22" xfId="44" applyFont="1" applyFill="1" applyBorder="1" applyAlignment="1">
      <alignment horizontal="center" vertical="center"/>
    </xf>
    <xf numFmtId="0" fontId="31" fillId="0" borderId="22" xfId="48" applyFont="1" applyFill="1" applyBorder="1" applyAlignment="1">
      <alignment vertical="center" shrinkToFit="1"/>
    </xf>
    <xf numFmtId="1" fontId="22" fillId="44" borderId="23" xfId="49" applyNumberFormat="1" applyFont="1" applyFill="1" applyBorder="1" applyAlignment="1">
      <alignment horizontal="center" vertical="center"/>
    </xf>
    <xf numFmtId="0" fontId="35" fillId="0" borderId="23" xfId="48" applyFont="1" applyFill="1" applyBorder="1" applyAlignment="1">
      <alignment horizontal="center" vertical="center"/>
    </xf>
    <xf numFmtId="0" fontId="35" fillId="0" borderId="24" xfId="48" applyFont="1" applyFill="1" applyBorder="1" applyAlignment="1">
      <alignment horizontal="center" vertical="center"/>
    </xf>
    <xf numFmtId="191" fontId="22" fillId="44" borderId="23" xfId="50" applyNumberFormat="1" applyFont="1" applyFill="1" applyBorder="1" applyAlignment="1">
      <alignment horizontal="center" vertical="center"/>
    </xf>
    <xf numFmtId="0" fontId="22" fillId="0" borderId="10" xfId="48" applyFont="1" applyFill="1" applyBorder="1" applyAlignment="1">
      <alignment horizontal="left" vertical="center" shrinkToFit="1"/>
    </xf>
    <xf numFmtId="0" fontId="35" fillId="0" borderId="19" xfId="48" applyFont="1" applyFill="1" applyBorder="1" applyAlignment="1">
      <alignment horizontal="center" vertical="center"/>
    </xf>
    <xf numFmtId="0" fontId="35" fillId="0" borderId="22" xfId="48" applyFont="1" applyFill="1" applyBorder="1" applyAlignment="1">
      <alignment horizontal="center" vertical="center"/>
    </xf>
    <xf numFmtId="37" fontId="22" fillId="44" borderId="23" xfId="47" applyNumberFormat="1" applyFont="1" applyFill="1" applyBorder="1" applyAlignment="1">
      <alignment horizontal="center" vertical="center"/>
    </xf>
    <xf numFmtId="0" fontId="36" fillId="0" borderId="19" xfId="44" applyFont="1" applyFill="1" applyBorder="1" applyAlignment="1">
      <alignment horizontal="center" vertical="center"/>
    </xf>
    <xf numFmtId="191" fontId="22" fillId="44" borderId="10" xfId="50" applyNumberFormat="1" applyFont="1" applyFill="1" applyBorder="1" applyAlignment="1">
      <alignment horizontal="center" vertical="center"/>
    </xf>
    <xf numFmtId="0" fontId="22" fillId="0" borderId="11" xfId="48" applyFont="1" applyFill="1" applyBorder="1" applyAlignment="1">
      <alignment horizontal="left" vertical="center"/>
    </xf>
    <xf numFmtId="37" fontId="22" fillId="44" borderId="10" xfId="47" applyNumberFormat="1" applyFont="1" applyFill="1" applyBorder="1" applyAlignment="1">
      <alignment horizontal="center" vertical="center"/>
    </xf>
    <xf numFmtId="3" fontId="22" fillId="44" borderId="10" xfId="50" applyNumberFormat="1" applyFont="1" applyFill="1" applyBorder="1" applyAlignment="1">
      <alignment horizontal="center" vertical="center"/>
    </xf>
    <xf numFmtId="1" fontId="37" fillId="36" borderId="10" xfId="44" applyNumberFormat="1" applyFont="1" applyFill="1" applyBorder="1" applyAlignment="1">
      <alignment horizontal="center" vertical="center"/>
    </xf>
    <xf numFmtId="3" fontId="37" fillId="36" borderId="10" xfId="50" applyNumberFormat="1" applyFont="1" applyFill="1" applyBorder="1" applyAlignment="1">
      <alignment horizontal="center" vertical="center"/>
    </xf>
    <xf numFmtId="0" fontId="31" fillId="0" borderId="0" xfId="48" applyFont="1" applyFill="1" applyAlignment="1">
      <alignment horizontal="center" vertical="center" shrinkToFit="1"/>
    </xf>
    <xf numFmtId="0" fontId="35" fillId="0" borderId="0" xfId="48" applyFont="1" applyFill="1" applyAlignment="1">
      <alignment horizontal="center" vertical="center"/>
    </xf>
    <xf numFmtId="0" fontId="31" fillId="0" borderId="0" xfId="48" applyFont="1" applyFill="1" applyAlignment="1">
      <alignment vertical="center" shrinkToFit="1"/>
    </xf>
    <xf numFmtId="189" fontId="22" fillId="0" borderId="0" xfId="49" applyNumberFormat="1" applyFont="1" applyFill="1" applyAlignment="1">
      <alignment horizontal="center"/>
    </xf>
    <xf numFmtId="0" fontId="31" fillId="0" borderId="0" xfId="48" applyFont="1" applyFill="1" applyBorder="1"/>
    <xf numFmtId="0" fontId="31" fillId="0" borderId="0" xfId="48" applyFont="1" applyFill="1"/>
    <xf numFmtId="0" fontId="16" fillId="0" borderId="0" xfId="0" applyFont="1" applyFill="1" applyAlignment="1">
      <alignment shrinkToFit="1"/>
    </xf>
    <xf numFmtId="0" fontId="0" fillId="0" borderId="0" xfId="0" applyFill="1" applyAlignment="1">
      <alignment shrinkToFit="1"/>
    </xf>
    <xf numFmtId="1" fontId="0" fillId="0" borderId="0" xfId="0" applyNumberFormat="1" applyFill="1" applyAlignment="1">
      <alignment shrinkToFit="1"/>
    </xf>
    <xf numFmtId="0" fontId="0" fillId="0" borderId="0" xfId="0" applyFill="1" applyAlignment="1">
      <alignment horizontal="left" shrinkToFit="1"/>
    </xf>
    <xf numFmtId="0" fontId="39" fillId="0" borderId="0" xfId="0" applyFont="1" applyFill="1" applyAlignment="1">
      <alignment shrinkToFit="1"/>
    </xf>
    <xf numFmtId="37" fontId="30" fillId="34" borderId="10" xfId="1" applyNumberFormat="1" applyFont="1" applyFill="1" applyBorder="1" applyAlignment="1">
      <alignment horizontal="center" shrinkToFit="1"/>
    </xf>
    <xf numFmtId="0" fontId="34" fillId="0" borderId="0" xfId="0" applyFont="1" applyAlignment="1">
      <alignment horizontal="left" shrinkToFit="1"/>
    </xf>
    <xf numFmtId="37" fontId="30" fillId="36" borderId="10" xfId="1" applyNumberFormat="1" applyFont="1" applyFill="1" applyBorder="1" applyAlignment="1">
      <alignment horizontal="center" shrinkToFit="1"/>
    </xf>
    <xf numFmtId="0" fontId="30" fillId="43" borderId="15" xfId="0" applyFont="1" applyFill="1" applyBorder="1" applyAlignment="1">
      <alignment horizontal="center" vertical="center"/>
    </xf>
    <xf numFmtId="49" fontId="20" fillId="37" borderId="25" xfId="43" applyNumberFormat="1" applyFont="1" applyFill="1" applyBorder="1" applyAlignment="1">
      <alignment horizontal="center"/>
    </xf>
    <xf numFmtId="1" fontId="20" fillId="37" borderId="19" xfId="43" applyNumberFormat="1" applyFont="1" applyFill="1" applyBorder="1" applyAlignment="1">
      <alignment horizontal="center"/>
    </xf>
    <xf numFmtId="37" fontId="20" fillId="37" borderId="19" xfId="47" applyNumberFormat="1" applyFont="1" applyFill="1" applyBorder="1" applyAlignment="1">
      <alignment horizontal="center"/>
    </xf>
    <xf numFmtId="49" fontId="20" fillId="37" borderId="27" xfId="43" applyNumberFormat="1" applyFont="1" applyFill="1" applyBorder="1" applyAlignment="1">
      <alignment horizontal="center"/>
    </xf>
    <xf numFmtId="1" fontId="20" fillId="37" borderId="24" xfId="43" applyNumberFormat="1" applyFont="1" applyFill="1" applyBorder="1" applyAlignment="1">
      <alignment horizontal="center"/>
    </xf>
    <xf numFmtId="37" fontId="20" fillId="37" borderId="24" xfId="47" applyNumberFormat="1" applyFont="1" applyFill="1" applyBorder="1" applyAlignment="1">
      <alignment horizontal="center"/>
    </xf>
    <xf numFmtId="49" fontId="20" fillId="37" borderId="28" xfId="43" applyNumberFormat="1" applyFont="1" applyFill="1" applyBorder="1" applyAlignment="1">
      <alignment horizontal="center"/>
    </xf>
    <xf numFmtId="1" fontId="20" fillId="37" borderId="22" xfId="43" applyNumberFormat="1" applyFont="1" applyFill="1" applyBorder="1" applyAlignment="1">
      <alignment horizontal="center"/>
    </xf>
    <xf numFmtId="37" fontId="20" fillId="37" borderId="22" xfId="47" applyNumberFormat="1" applyFont="1" applyFill="1" applyBorder="1" applyAlignment="1">
      <alignment horizontal="center"/>
    </xf>
    <xf numFmtId="1" fontId="20" fillId="37" borderId="19" xfId="43" applyNumberFormat="1" applyFont="1" applyFill="1" applyBorder="1" applyAlignment="1">
      <alignment horizontal="center" vertical="center"/>
    </xf>
    <xf numFmtId="49" fontId="20" fillId="37" borderId="19" xfId="43" applyNumberFormat="1" applyFont="1" applyFill="1" applyBorder="1" applyAlignment="1">
      <alignment horizontal="center"/>
    </xf>
    <xf numFmtId="49" fontId="20" fillId="37" borderId="24" xfId="43" applyNumberFormat="1" applyFont="1" applyFill="1" applyBorder="1" applyAlignment="1">
      <alignment horizontal="center"/>
    </xf>
    <xf numFmtId="49" fontId="20" fillId="37" borderId="22" xfId="43" applyNumberFormat="1" applyFont="1" applyFill="1" applyBorder="1" applyAlignment="1">
      <alignment horizontal="center"/>
    </xf>
    <xf numFmtId="0" fontId="34" fillId="0" borderId="10" xfId="0" applyFont="1" applyBorder="1" applyAlignment="1">
      <alignment horizontal="left" shrinkToFit="1"/>
    </xf>
    <xf numFmtId="0" fontId="34" fillId="0" borderId="0" xfId="0" applyFont="1" applyAlignment="1">
      <alignment horizontal="center" shrinkToFit="1"/>
    </xf>
    <xf numFmtId="0" fontId="30" fillId="0" borderId="0" xfId="0" applyFont="1" applyAlignment="1">
      <alignment horizontal="center" shrinkToFit="1"/>
    </xf>
    <xf numFmtId="0" fontId="30" fillId="0" borderId="10" xfId="0" applyFont="1" applyBorder="1" applyAlignment="1">
      <alignment horizontal="center" shrinkToFit="1"/>
    </xf>
    <xf numFmtId="0" fontId="30" fillId="46" borderId="10" xfId="0" applyFont="1" applyFill="1" applyBorder="1" applyAlignment="1">
      <alignment horizontal="center" shrinkToFit="1"/>
    </xf>
    <xf numFmtId="0" fontId="30" fillId="40" borderId="10" xfId="0" applyFont="1" applyFill="1" applyBorder="1" applyAlignment="1">
      <alignment horizontal="center" shrinkToFit="1"/>
    </xf>
    <xf numFmtId="0" fontId="30" fillId="36" borderId="10" xfId="0" applyFont="1" applyFill="1" applyBorder="1" applyAlignment="1">
      <alignment horizontal="center" shrinkToFit="1"/>
    </xf>
    <xf numFmtId="0" fontId="34" fillId="0" borderId="10" xfId="0" applyFont="1" applyBorder="1" applyAlignment="1">
      <alignment horizontal="center" shrinkToFit="1"/>
    </xf>
    <xf numFmtId="37" fontId="30" fillId="39" borderId="10" xfId="1" applyNumberFormat="1" applyFont="1" applyFill="1" applyBorder="1" applyAlignment="1">
      <alignment horizontal="center" shrinkToFit="1"/>
    </xf>
    <xf numFmtId="37" fontId="30" fillId="40" borderId="10" xfId="1" applyNumberFormat="1" applyFont="1" applyFill="1" applyBorder="1" applyAlignment="1">
      <alignment horizontal="center" shrinkToFit="1"/>
    </xf>
    <xf numFmtId="0" fontId="30" fillId="0" borderId="30" xfId="0" applyFont="1" applyFill="1" applyBorder="1" applyAlignment="1">
      <alignment horizontal="center" shrinkToFit="1"/>
    </xf>
    <xf numFmtId="0" fontId="30" fillId="0" borderId="31" xfId="0" applyFont="1" applyFill="1" applyBorder="1" applyAlignment="1">
      <alignment horizontal="center" shrinkToFit="1"/>
    </xf>
    <xf numFmtId="37" fontId="30" fillId="0" borderId="31" xfId="1" applyNumberFormat="1" applyFont="1" applyFill="1" applyBorder="1" applyAlignment="1">
      <alignment horizontal="center" shrinkToFit="1"/>
    </xf>
    <xf numFmtId="37" fontId="30" fillId="0" borderId="29" xfId="1" applyNumberFormat="1" applyFont="1" applyFill="1" applyBorder="1" applyAlignment="1">
      <alignment horizontal="center" shrinkToFit="1"/>
    </xf>
    <xf numFmtId="0" fontId="30" fillId="0" borderId="0" xfId="0" applyFont="1" applyFill="1" applyAlignment="1">
      <alignment horizontal="center" shrinkToFit="1"/>
    </xf>
    <xf numFmtId="0" fontId="34" fillId="0" borderId="31" xfId="0" applyFont="1" applyFill="1" applyBorder="1" applyAlignment="1">
      <alignment horizontal="center" shrinkToFit="1"/>
    </xf>
    <xf numFmtId="37" fontId="30" fillId="36" borderId="10" xfId="1" applyNumberFormat="1" applyFont="1" applyFill="1" applyBorder="1" applyAlignment="1">
      <alignment horizontal="center" vertical="center" shrinkToFit="1"/>
    </xf>
    <xf numFmtId="190" fontId="30" fillId="0" borderId="0" xfId="1" applyNumberFormat="1" applyFont="1" applyAlignment="1">
      <alignment horizontal="center" shrinkToFit="1"/>
    </xf>
    <xf numFmtId="37" fontId="34" fillId="0" borderId="0" xfId="0" applyNumberFormat="1" applyFont="1" applyAlignment="1">
      <alignment horizontal="center" shrinkToFit="1"/>
    </xf>
    <xf numFmtId="0" fontId="34" fillId="0" borderId="0" xfId="0" applyFont="1" applyFill="1" applyAlignment="1">
      <alignment horizontal="center" shrinkToFit="1"/>
    </xf>
    <xf numFmtId="0" fontId="34" fillId="0" borderId="10" xfId="0" applyFont="1" applyFill="1" applyBorder="1" applyAlignment="1">
      <alignment horizontal="center" shrinkToFit="1"/>
    </xf>
    <xf numFmtId="37" fontId="30" fillId="34" borderId="10" xfId="1" applyNumberFormat="1" applyFont="1" applyFill="1" applyBorder="1" applyAlignment="1">
      <alignment horizontal="center" shrinkToFit="1"/>
    </xf>
    <xf numFmtId="0" fontId="30" fillId="0" borderId="10" xfId="0" applyFont="1" applyBorder="1" applyAlignment="1">
      <alignment horizontal="center" shrinkToFit="1"/>
    </xf>
    <xf numFmtId="0" fontId="30" fillId="46" borderId="10" xfId="0" applyFont="1" applyFill="1" applyBorder="1" applyAlignment="1">
      <alignment horizontal="center" shrinkToFit="1"/>
    </xf>
    <xf numFmtId="0" fontId="30" fillId="36" borderId="10" xfId="0" applyFont="1" applyFill="1" applyBorder="1" applyAlignment="1">
      <alignment horizontal="center" shrinkToFit="1"/>
    </xf>
    <xf numFmtId="0" fontId="30" fillId="40" borderId="10" xfId="0" applyFont="1" applyFill="1" applyBorder="1" applyAlignment="1">
      <alignment horizontal="center" shrinkToFit="1"/>
    </xf>
    <xf numFmtId="0" fontId="34" fillId="0" borderId="0" xfId="0" applyFont="1"/>
    <xf numFmtId="0" fontId="34" fillId="0" borderId="0" xfId="0" applyFont="1" applyAlignment="1">
      <alignment shrinkToFit="1"/>
    </xf>
    <xf numFmtId="1" fontId="34" fillId="0" borderId="0" xfId="0" applyNumberFormat="1" applyFont="1" applyAlignment="1">
      <alignment horizontal="center" shrinkToFit="1"/>
    </xf>
    <xf numFmtId="1" fontId="34" fillId="0" borderId="10" xfId="0" applyNumberFormat="1" applyFont="1" applyBorder="1" applyAlignment="1">
      <alignment horizontal="center" shrinkToFit="1"/>
    </xf>
    <xf numFmtId="0" fontId="34" fillId="0" borderId="10" xfId="0" applyFont="1" applyBorder="1" applyAlignment="1">
      <alignment shrinkToFit="1"/>
    </xf>
    <xf numFmtId="0" fontId="34" fillId="0" borderId="10" xfId="0" applyFont="1" applyBorder="1" applyAlignment="1">
      <alignment horizontal="center"/>
    </xf>
    <xf numFmtId="37" fontId="20" fillId="37" borderId="40" xfId="47" applyNumberFormat="1" applyFont="1" applyFill="1" applyBorder="1" applyAlignment="1">
      <alignment horizontal="center"/>
    </xf>
    <xf numFmtId="37" fontId="20" fillId="37" borderId="41" xfId="47" applyNumberFormat="1" applyFont="1" applyFill="1" applyBorder="1" applyAlignment="1">
      <alignment horizontal="center"/>
    </xf>
    <xf numFmtId="0" fontId="30" fillId="0" borderId="10" xfId="0" applyFont="1" applyBorder="1" applyAlignment="1">
      <alignment horizontal="center" shrinkToFit="1"/>
    </xf>
    <xf numFmtId="0" fontId="30" fillId="46" borderId="10" xfId="0" applyFont="1" applyFill="1" applyBorder="1" applyAlignment="1">
      <alignment horizontal="center" shrinkToFit="1"/>
    </xf>
    <xf numFmtId="0" fontId="30" fillId="36" borderId="10" xfId="0" applyFont="1" applyFill="1" applyBorder="1" applyAlignment="1">
      <alignment horizontal="center" shrinkToFit="1"/>
    </xf>
    <xf numFmtId="0" fontId="30" fillId="40" borderId="10" xfId="0" applyFont="1" applyFill="1" applyBorder="1" applyAlignment="1">
      <alignment horizontal="center" shrinkToFit="1"/>
    </xf>
    <xf numFmtId="49" fontId="22" fillId="0" borderId="21" xfId="51" applyNumberFormat="1" applyFont="1" applyFill="1" applyBorder="1" applyAlignment="1">
      <alignment horizontal="center" vertical="center" shrinkToFit="1"/>
    </xf>
    <xf numFmtId="49" fontId="22" fillId="0" borderId="26" xfId="51" applyNumberFormat="1" applyFont="1" applyFill="1" applyBorder="1" applyAlignment="1">
      <alignment horizontal="center" vertical="center" shrinkToFit="1"/>
    </xf>
    <xf numFmtId="49" fontId="22" fillId="0" borderId="23" xfId="51" applyNumberFormat="1" applyFont="1" applyFill="1" applyBorder="1" applyAlignment="1">
      <alignment horizontal="center" vertical="center" shrinkToFit="1"/>
    </xf>
    <xf numFmtId="0" fontId="28" fillId="37" borderId="10" xfId="51" applyFont="1" applyFill="1" applyBorder="1" applyAlignment="1">
      <alignment horizontal="center" vertical="center" shrinkToFit="1"/>
    </xf>
    <xf numFmtId="0" fontId="22" fillId="37" borderId="10" xfId="51" applyFont="1" applyFill="1" applyBorder="1" applyAlignment="1">
      <alignment horizontal="center" vertical="center" shrinkToFit="1"/>
    </xf>
    <xf numFmtId="1" fontId="22" fillId="0" borderId="10" xfId="51" applyNumberFormat="1" applyFont="1" applyFill="1" applyBorder="1" applyAlignment="1">
      <alignment horizontal="center" vertical="center" shrinkToFit="1"/>
    </xf>
    <xf numFmtId="1" fontId="22" fillId="0" borderId="10" xfId="51" applyNumberFormat="1" applyFont="1" applyFill="1" applyBorder="1" applyAlignment="1">
      <alignment horizontal="center" vertical="center"/>
    </xf>
    <xf numFmtId="49" fontId="22" fillId="0" borderId="10" xfId="51" applyNumberFormat="1" applyFont="1" applyFill="1" applyBorder="1" applyAlignment="1">
      <alignment horizontal="center" shrinkToFit="1"/>
    </xf>
    <xf numFmtId="1" fontId="28" fillId="37" borderId="10" xfId="51" applyNumberFormat="1" applyFont="1" applyFill="1" applyBorder="1" applyAlignment="1">
      <alignment horizontal="center"/>
    </xf>
    <xf numFmtId="1" fontId="22" fillId="37" borderId="10" xfId="51" applyNumberFormat="1" applyFont="1" applyFill="1" applyBorder="1" applyAlignment="1">
      <alignment shrinkToFit="1"/>
    </xf>
    <xf numFmtId="1" fontId="28" fillId="37" borderId="10" xfId="51" applyNumberFormat="1" applyFont="1" applyFill="1" applyBorder="1"/>
    <xf numFmtId="1" fontId="22" fillId="0" borderId="10" xfId="51" applyNumberFormat="1" applyFont="1" applyFill="1" applyBorder="1" applyAlignment="1" applyProtection="1">
      <alignment horizontal="center" vertical="center" shrinkToFit="1"/>
      <protection locked="0"/>
    </xf>
    <xf numFmtId="0" fontId="31" fillId="0" borderId="10" xfId="51" applyFont="1" applyFill="1" applyBorder="1" applyAlignment="1">
      <alignment horizontal="center" shrinkToFit="1"/>
    </xf>
    <xf numFmtId="0" fontId="35" fillId="37" borderId="10" xfId="51" applyFont="1" applyFill="1" applyBorder="1" applyAlignment="1">
      <alignment horizontal="center"/>
    </xf>
    <xf numFmtId="0" fontId="35" fillId="37" borderId="10" xfId="51" applyFont="1" applyFill="1" applyBorder="1" applyAlignment="1">
      <alignment horizontal="center" vertical="center" shrinkToFit="1"/>
    </xf>
    <xf numFmtId="0" fontId="31" fillId="0" borderId="10" xfId="48" applyFont="1" applyFill="1" applyBorder="1" applyAlignment="1">
      <alignment horizontal="center" vertical="center"/>
    </xf>
    <xf numFmtId="189" fontId="22" fillId="0" borderId="10" xfId="52" applyNumberFormat="1" applyFont="1" applyFill="1" applyBorder="1" applyAlignment="1">
      <alignment horizontal="center" vertical="center" shrinkToFit="1"/>
    </xf>
    <xf numFmtId="189" fontId="31" fillId="0" borderId="30" xfId="52" applyNumberFormat="1" applyFont="1" applyFill="1" applyBorder="1" applyAlignment="1">
      <alignment horizontal="center" vertical="center" shrinkToFit="1"/>
    </xf>
    <xf numFmtId="0" fontId="31" fillId="0" borderId="10" xfId="51" applyFont="1" applyFill="1" applyBorder="1" applyAlignment="1">
      <alignment shrinkToFit="1"/>
    </xf>
    <xf numFmtId="189" fontId="20" fillId="0" borderId="10" xfId="52" applyNumberFormat="1" applyFont="1" applyFill="1" applyBorder="1" applyAlignment="1">
      <alignment horizontal="center" vertical="center" shrinkToFit="1"/>
    </xf>
    <xf numFmtId="0" fontId="31" fillId="0" borderId="14" xfId="48" applyFont="1" applyFill="1" applyBorder="1"/>
    <xf numFmtId="0" fontId="22" fillId="0" borderId="14" xfId="48" applyFont="1" applyFill="1" applyBorder="1"/>
    <xf numFmtId="0" fontId="22" fillId="0" borderId="0" xfId="48" applyFont="1" applyFill="1" applyBorder="1"/>
    <xf numFmtId="0" fontId="22" fillId="0" borderId="0" xfId="48" applyFont="1" applyFill="1"/>
    <xf numFmtId="189" fontId="22" fillId="43" borderId="10" xfId="49" applyNumberFormat="1" applyFont="1" applyFill="1" applyBorder="1" applyAlignment="1">
      <alignment horizontal="center"/>
    </xf>
    <xf numFmtId="0" fontId="31" fillId="0" borderId="14" xfId="48" applyFont="1" applyFill="1" applyBorder="1" applyAlignment="1">
      <alignment horizontal="center"/>
    </xf>
    <xf numFmtId="0" fontId="31" fillId="0" borderId="0" xfId="48" applyFont="1" applyFill="1" applyBorder="1" applyAlignment="1">
      <alignment horizontal="center"/>
    </xf>
    <xf numFmtId="0" fontId="31" fillId="0" borderId="34" xfId="48" applyFont="1" applyFill="1" applyBorder="1" applyAlignment="1">
      <alignment horizontal="center"/>
    </xf>
    <xf numFmtId="0" fontId="31" fillId="0" borderId="35" xfId="48" applyFont="1" applyFill="1" applyBorder="1" applyAlignment="1">
      <alignment horizontal="center"/>
    </xf>
    <xf numFmtId="0" fontId="22" fillId="0" borderId="10" xfId="48" applyFont="1" applyFill="1" applyBorder="1" applyAlignment="1">
      <alignment horizontal="center"/>
    </xf>
    <xf numFmtId="0" fontId="22" fillId="0" borderId="10" xfId="48" applyFont="1" applyFill="1" applyBorder="1" applyAlignment="1">
      <alignment horizontal="center" vertical="center"/>
    </xf>
    <xf numFmtId="0" fontId="22" fillId="0" borderId="10" xfId="48" applyFont="1" applyFill="1" applyBorder="1" applyAlignment="1">
      <alignment vertical="center" shrinkToFit="1"/>
    </xf>
    <xf numFmtId="3" fontId="22" fillId="0" borderId="10" xfId="49" applyNumberFormat="1" applyFont="1" applyFill="1" applyBorder="1" applyAlignment="1">
      <alignment horizontal="center"/>
    </xf>
    <xf numFmtId="0" fontId="31" fillId="0" borderId="38" xfId="48" applyFont="1" applyFill="1" applyBorder="1"/>
    <xf numFmtId="0" fontId="31" fillId="0" borderId="39" xfId="48" applyFont="1" applyFill="1" applyBorder="1"/>
    <xf numFmtId="0" fontId="31" fillId="0" borderId="36" xfId="48" applyFont="1" applyFill="1" applyBorder="1"/>
    <xf numFmtId="0" fontId="31" fillId="0" borderId="37" xfId="48" applyFont="1" applyFill="1" applyBorder="1"/>
    <xf numFmtId="0" fontId="31" fillId="0" borderId="34" xfId="48" applyFont="1" applyFill="1" applyBorder="1"/>
    <xf numFmtId="0" fontId="31" fillId="0" borderId="35" xfId="48" applyFont="1" applyFill="1" applyBorder="1"/>
    <xf numFmtId="37" fontId="22" fillId="39" borderId="10" xfId="47" applyNumberFormat="1" applyFont="1" applyFill="1" applyBorder="1" applyAlignment="1">
      <alignment horizontal="center" vertical="center" shrinkToFit="1"/>
    </xf>
    <xf numFmtId="189" fontId="22" fillId="36" borderId="10" xfId="49" applyNumberFormat="1" applyFont="1" applyFill="1" applyBorder="1" applyAlignment="1">
      <alignment horizontal="center"/>
    </xf>
    <xf numFmtId="0" fontId="31" fillId="0" borderId="14" xfId="48" applyFont="1" applyFill="1" applyBorder="1" applyAlignment="1"/>
    <xf numFmtId="0" fontId="31" fillId="0" borderId="0" xfId="48" applyFont="1" applyFill="1" applyBorder="1" applyAlignment="1"/>
    <xf numFmtId="3" fontId="22" fillId="0" borderId="10" xfId="50" applyNumberFormat="1" applyFont="1" applyFill="1" applyBorder="1" applyAlignment="1">
      <alignment horizontal="center"/>
    </xf>
    <xf numFmtId="3" fontId="22" fillId="39" borderId="10" xfId="50" applyNumberFormat="1" applyFont="1" applyFill="1" applyBorder="1" applyAlignment="1">
      <alignment horizontal="center" vertical="center" shrinkToFit="1"/>
    </xf>
    <xf numFmtId="3" fontId="22" fillId="39" borderId="10" xfId="50" applyNumberFormat="1" applyFont="1" applyFill="1" applyBorder="1" applyAlignment="1">
      <alignment horizontal="center" vertical="center"/>
    </xf>
    <xf numFmtId="0" fontId="31" fillId="0" borderId="0" xfId="48" applyFont="1" applyFill="1" applyAlignment="1"/>
    <xf numFmtId="0" fontId="22" fillId="0" borderId="10" xfId="48" applyFont="1" applyFill="1" applyBorder="1" applyAlignment="1">
      <alignment horizontal="center" shrinkToFit="1"/>
    </xf>
    <xf numFmtId="190" fontId="30" fillId="0" borderId="0" xfId="1" applyNumberFormat="1" applyFont="1" applyFill="1" applyAlignment="1">
      <alignment horizontal="center" shrinkToFit="1"/>
    </xf>
    <xf numFmtId="49" fontId="42" fillId="0" borderId="21" xfId="51" applyNumberFormat="1" applyFont="1" applyFill="1" applyBorder="1" applyAlignment="1">
      <alignment horizontal="center" vertical="center" wrapText="1"/>
    </xf>
    <xf numFmtId="0" fontId="35" fillId="37" borderId="10" xfId="51" applyFont="1" applyFill="1" applyBorder="1" applyAlignment="1">
      <alignment horizontal="center" shrinkToFit="1"/>
    </xf>
    <xf numFmtId="0" fontId="31" fillId="0" borderId="30" xfId="48" applyFont="1" applyFill="1" applyBorder="1" applyAlignment="1">
      <alignment horizontal="center" vertical="center"/>
    </xf>
    <xf numFmtId="49" fontId="42" fillId="0" borderId="26" xfId="51" applyNumberFormat="1" applyFont="1" applyFill="1" applyBorder="1" applyAlignment="1">
      <alignment horizontal="center" vertical="center" wrapText="1"/>
    </xf>
    <xf numFmtId="49" fontId="42" fillId="0" borderId="23" xfId="51" applyNumberFormat="1" applyFont="1" applyFill="1" applyBorder="1" applyAlignment="1">
      <alignment horizontal="center" vertical="center" shrinkToFit="1"/>
    </xf>
    <xf numFmtId="0" fontId="31" fillId="0" borderId="30" xfId="48" applyFont="1" applyFill="1" applyBorder="1" applyAlignment="1">
      <alignment horizontal="center"/>
    </xf>
    <xf numFmtId="49" fontId="28" fillId="37" borderId="29" xfId="51" applyNumberFormat="1" applyFont="1" applyFill="1" applyBorder="1" applyAlignment="1">
      <alignment horizontal="center" shrinkToFit="1"/>
    </xf>
    <xf numFmtId="3" fontId="22" fillId="0" borderId="10" xfId="52" applyNumberFormat="1" applyFont="1" applyFill="1" applyBorder="1" applyAlignment="1">
      <alignment horizontal="center" vertical="center" shrinkToFit="1"/>
    </xf>
    <xf numFmtId="0" fontId="22" fillId="0" borderId="10" xfId="51" applyFont="1" applyFill="1" applyBorder="1" applyAlignment="1">
      <alignment horizontal="center" shrinkToFit="1"/>
    </xf>
    <xf numFmtId="189" fontId="29" fillId="0" borderId="10" xfId="52" applyNumberFormat="1" applyFont="1" applyFill="1" applyBorder="1" applyAlignment="1">
      <alignment horizontal="center" vertical="center" shrinkToFit="1"/>
    </xf>
    <xf numFmtId="0" fontId="28" fillId="37" borderId="21" xfId="51" applyFont="1" applyFill="1" applyBorder="1" applyAlignment="1">
      <alignment horizontal="center" vertical="center" shrinkToFit="1"/>
    </xf>
    <xf numFmtId="0" fontId="28" fillId="37" borderId="26" xfId="51" applyFont="1" applyFill="1" applyBorder="1" applyAlignment="1">
      <alignment horizontal="center" vertical="center" shrinkToFit="1"/>
    </xf>
    <xf numFmtId="0" fontId="28" fillId="37" borderId="23" xfId="51" applyFont="1" applyFill="1" applyBorder="1" applyAlignment="1">
      <alignment horizontal="center" vertical="center" shrinkToFit="1"/>
    </xf>
    <xf numFmtId="37" fontId="30" fillId="36" borderId="10" xfId="1" applyNumberFormat="1" applyFont="1" applyFill="1" applyBorder="1" applyAlignment="1">
      <alignment horizontal="center" shrinkToFit="1"/>
    </xf>
    <xf numFmtId="0" fontId="30" fillId="0" borderId="10" xfId="0" applyFont="1" applyBorder="1" applyAlignment="1">
      <alignment horizontal="center" shrinkToFit="1"/>
    </xf>
    <xf numFmtId="0" fontId="30" fillId="40" borderId="10" xfId="0" applyFont="1" applyFill="1" applyBorder="1" applyAlignment="1">
      <alignment horizontal="center" shrinkToFit="1"/>
    </xf>
    <xf numFmtId="0" fontId="30" fillId="46" borderId="10" xfId="0" applyFont="1" applyFill="1" applyBorder="1" applyAlignment="1">
      <alignment horizontal="center" shrinkToFit="1"/>
    </xf>
    <xf numFmtId="0" fontId="30" fillId="36" borderId="10" xfId="0" applyFont="1" applyFill="1" applyBorder="1" applyAlignment="1">
      <alignment horizontal="center" shrinkToFit="1"/>
    </xf>
    <xf numFmtId="2" fontId="20" fillId="42" borderId="10" xfId="43" applyNumberFormat="1" applyFont="1" applyFill="1" applyBorder="1" applyAlignment="1">
      <alignment horizontal="center"/>
    </xf>
    <xf numFmtId="2" fontId="20" fillId="37" borderId="24" xfId="43" applyNumberFormat="1" applyFont="1" applyFill="1" applyBorder="1" applyAlignment="1">
      <alignment horizontal="center"/>
    </xf>
    <xf numFmtId="2" fontId="20" fillId="37" borderId="22" xfId="43" applyNumberFormat="1" applyFont="1" applyFill="1" applyBorder="1" applyAlignment="1">
      <alignment horizontal="center"/>
    </xf>
    <xf numFmtId="2" fontId="20" fillId="38" borderId="10" xfId="43" applyNumberFormat="1" applyFont="1" applyFill="1" applyBorder="1" applyAlignment="1">
      <alignment horizontal="center"/>
    </xf>
    <xf numFmtId="0" fontId="20" fillId="36" borderId="10" xfId="44" applyFont="1" applyFill="1" applyBorder="1" applyAlignment="1">
      <alignment horizontal="center" vertical="top"/>
    </xf>
    <xf numFmtId="0" fontId="20" fillId="38" borderId="10" xfId="43" applyFont="1" applyFill="1" applyBorder="1" applyAlignment="1">
      <alignment horizontal="center"/>
    </xf>
    <xf numFmtId="2" fontId="20" fillId="37" borderId="19" xfId="43" applyNumberFormat="1" applyFont="1" applyFill="1" applyBorder="1" applyAlignment="1">
      <alignment horizontal="center"/>
    </xf>
    <xf numFmtId="0" fontId="20" fillId="36" borderId="10" xfId="43" applyFont="1" applyFill="1" applyBorder="1" applyAlignment="1">
      <alignment horizontal="center" vertical="center"/>
    </xf>
    <xf numFmtId="37" fontId="30" fillId="36" borderId="10" xfId="1" applyNumberFormat="1" applyFont="1" applyFill="1" applyBorder="1" applyAlignment="1">
      <alignment horizontal="center" shrinkToFit="1"/>
    </xf>
    <xf numFmtId="0" fontId="22" fillId="39" borderId="10" xfId="48" applyFont="1" applyFill="1" applyBorder="1" applyAlignment="1">
      <alignment horizontal="center" vertical="center"/>
    </xf>
    <xf numFmtId="0" fontId="22" fillId="39" borderId="10" xfId="48" applyFont="1" applyFill="1" applyBorder="1" applyAlignment="1">
      <alignment horizontal="center" vertical="center" shrinkToFit="1"/>
    </xf>
    <xf numFmtId="189" fontId="22" fillId="39" borderId="10" xfId="49" applyNumberFormat="1" applyFont="1" applyFill="1" applyBorder="1" applyAlignment="1">
      <alignment horizontal="center"/>
    </xf>
    <xf numFmtId="0" fontId="22" fillId="39" borderId="21" xfId="48" applyFont="1" applyFill="1" applyBorder="1" applyAlignment="1">
      <alignment horizontal="center" vertical="center" shrinkToFit="1"/>
    </xf>
    <xf numFmtId="0" fontId="22" fillId="39" borderId="23" xfId="48" applyFont="1" applyFill="1" applyBorder="1" applyAlignment="1">
      <alignment horizontal="center" vertical="center" shrinkToFit="1"/>
    </xf>
    <xf numFmtId="1" fontId="22" fillId="39" borderId="10" xfId="49" applyNumberFormat="1" applyFont="1" applyFill="1" applyBorder="1" applyAlignment="1">
      <alignment horizontal="center" vertical="center"/>
    </xf>
    <xf numFmtId="0" fontId="1" fillId="0" borderId="0" xfId="54" applyAlignment="1">
      <alignment horizontal="center"/>
    </xf>
    <xf numFmtId="0" fontId="1" fillId="0" borderId="0" xfId="54"/>
    <xf numFmtId="49" fontId="28" fillId="0" borderId="26" xfId="51" applyNumberFormat="1" applyFont="1" applyFill="1" applyBorder="1" applyAlignment="1">
      <alignment horizontal="center" vertical="center" wrapText="1"/>
    </xf>
    <xf numFmtId="0" fontId="31" fillId="0" borderId="29" xfId="51" applyFont="1" applyFill="1" applyBorder="1" applyAlignment="1">
      <alignment horizontal="center" shrinkToFit="1"/>
    </xf>
    <xf numFmtId="0" fontId="28" fillId="37" borderId="29" xfId="51" applyFont="1" applyFill="1" applyBorder="1" applyAlignment="1">
      <alignment horizontal="center" shrinkToFit="1"/>
    </xf>
    <xf numFmtId="0" fontId="31" fillId="0" borderId="42" xfId="54" applyFont="1" applyFill="1" applyBorder="1" applyAlignment="1">
      <alignment horizontal="left" shrinkToFit="1"/>
    </xf>
    <xf numFmtId="49" fontId="41" fillId="0" borderId="10" xfId="54" applyNumberFormat="1" applyFont="1" applyFill="1" applyBorder="1" applyAlignment="1">
      <alignment shrinkToFit="1"/>
    </xf>
    <xf numFmtId="49" fontId="41" fillId="0" borderId="10" xfId="54" applyNumberFormat="1" applyFont="1" applyFill="1" applyBorder="1" applyAlignment="1">
      <alignment horizontal="center" shrinkToFit="1"/>
    </xf>
    <xf numFmtId="0" fontId="31" fillId="48" borderId="43" xfId="54" applyFont="1" applyFill="1" applyBorder="1" applyAlignment="1">
      <alignment horizontal="center"/>
    </xf>
    <xf numFmtId="0" fontId="31" fillId="48" borderId="44" xfId="54" applyFont="1" applyFill="1" applyBorder="1" applyAlignment="1">
      <alignment horizontal="left" shrinkToFit="1"/>
    </xf>
    <xf numFmtId="0" fontId="35" fillId="48" borderId="44" xfId="54" applyFont="1" applyFill="1" applyBorder="1" applyAlignment="1">
      <alignment horizontal="center"/>
    </xf>
    <xf numFmtId="0" fontId="34" fillId="0" borderId="10" xfId="54" applyFont="1" applyFill="1" applyBorder="1" applyAlignment="1">
      <alignment horizontal="center" shrinkToFit="1"/>
    </xf>
    <xf numFmtId="0" fontId="22" fillId="0" borderId="10" xfId="53" applyFont="1" applyFill="1" applyBorder="1" applyAlignment="1">
      <alignment horizontal="center"/>
    </xf>
    <xf numFmtId="0" fontId="31" fillId="0" borderId="10" xfId="53" applyFont="1" applyFill="1" applyBorder="1" applyAlignment="1">
      <alignment horizontal="center"/>
    </xf>
    <xf numFmtId="0" fontId="20" fillId="48" borderId="43" xfId="54" applyFont="1" applyFill="1" applyBorder="1" applyAlignment="1">
      <alignment horizontal="center" shrinkToFit="1"/>
    </xf>
    <xf numFmtId="192" fontId="31" fillId="0" borderId="42" xfId="54" applyNumberFormat="1" applyFont="1" applyFill="1" applyBorder="1" applyAlignment="1">
      <alignment horizontal="left" shrinkToFit="1"/>
    </xf>
    <xf numFmtId="49" fontId="31" fillId="0" borderId="10" xfId="54" applyNumberFormat="1" applyFont="1" applyFill="1" applyBorder="1" applyAlignment="1">
      <alignment horizontal="left" shrinkToFit="1"/>
    </xf>
    <xf numFmtId="49" fontId="31" fillId="0" borderId="10" xfId="54" applyNumberFormat="1" applyFont="1" applyFill="1" applyBorder="1" applyAlignment="1">
      <alignment horizontal="center" shrinkToFit="1"/>
    </xf>
    <xf numFmtId="0" fontId="31" fillId="0" borderId="42" xfId="54" applyFont="1" applyFill="1" applyBorder="1" applyAlignment="1">
      <alignment horizontal="center" shrinkToFit="1"/>
    </xf>
    <xf numFmtId="49" fontId="43" fillId="0" borderId="10" xfId="54" applyNumberFormat="1" applyFont="1" applyFill="1" applyBorder="1" applyAlignment="1">
      <alignment horizontal="center" shrinkToFit="1"/>
    </xf>
    <xf numFmtId="0" fontId="1" fillId="0" borderId="0" xfId="54" applyFill="1" applyAlignment="1">
      <alignment horizontal="center"/>
    </xf>
    <xf numFmtId="0" fontId="1" fillId="0" borderId="0" xfId="54" applyFill="1"/>
    <xf numFmtId="49" fontId="41" fillId="0" borderId="10" xfId="54" applyNumberFormat="1" applyFont="1" applyFill="1" applyBorder="1" applyAlignment="1">
      <alignment horizontal="center" vertical="center" shrinkToFit="1"/>
    </xf>
    <xf numFmtId="0" fontId="35" fillId="0" borderId="10" xfId="51" applyFont="1" applyFill="1" applyBorder="1" applyAlignment="1">
      <alignment horizontal="center"/>
    </xf>
    <xf numFmtId="0" fontId="35" fillId="0" borderId="10" xfId="51" applyFont="1" applyFill="1" applyBorder="1" applyAlignment="1">
      <alignment horizontal="center" vertical="center" shrinkToFit="1"/>
    </xf>
    <xf numFmtId="0" fontId="31" fillId="0" borderId="43" xfId="54" applyFont="1" applyFill="1" applyBorder="1" applyAlignment="1">
      <alignment horizontal="center"/>
    </xf>
    <xf numFmtId="0" fontId="31" fillId="0" borderId="44" xfId="54" applyFont="1" applyFill="1" applyBorder="1" applyAlignment="1">
      <alignment horizontal="left" shrinkToFit="1"/>
    </xf>
    <xf numFmtId="0" fontId="35" fillId="0" borderId="44" xfId="54" applyFont="1" applyFill="1" applyBorder="1" applyAlignment="1">
      <alignment horizontal="center"/>
    </xf>
    <xf numFmtId="0" fontId="20" fillId="0" borderId="43" xfId="54" applyFont="1" applyFill="1" applyBorder="1" applyAlignment="1">
      <alignment horizontal="center" shrinkToFit="1"/>
    </xf>
    <xf numFmtId="0" fontId="1" fillId="0" borderId="0" xfId="54" applyFill="1" applyAlignment="1">
      <alignment horizontal="left"/>
    </xf>
    <xf numFmtId="0" fontId="20" fillId="48" borderId="45" xfId="54" applyFont="1" applyFill="1" applyBorder="1" applyAlignment="1">
      <alignment horizontal="center" shrinkToFit="1"/>
    </xf>
    <xf numFmtId="190" fontId="30" fillId="0" borderId="10" xfId="47" applyNumberFormat="1" applyFont="1" applyFill="1" applyBorder="1" applyAlignment="1">
      <alignment vertical="center" shrinkToFit="1"/>
    </xf>
    <xf numFmtId="0" fontId="38" fillId="0" borderId="42" xfId="54" applyFont="1" applyFill="1" applyBorder="1" applyAlignment="1">
      <alignment horizontal="left" shrinkToFit="1"/>
    </xf>
    <xf numFmtId="0" fontId="38" fillId="48" borderId="43" xfId="54" applyFont="1" applyFill="1" applyBorder="1" applyAlignment="1">
      <alignment horizontal="center" shrinkToFit="1"/>
    </xf>
    <xf numFmtId="0" fontId="35" fillId="48" borderId="44" xfId="54" applyFont="1" applyFill="1" applyBorder="1" applyAlignment="1">
      <alignment horizontal="center" shrinkToFit="1"/>
    </xf>
    <xf numFmtId="0" fontId="38" fillId="0" borderId="43" xfId="54" applyFont="1" applyFill="1" applyBorder="1" applyAlignment="1">
      <alignment horizontal="center" shrinkToFit="1"/>
    </xf>
    <xf numFmtId="0" fontId="35" fillId="0" borderId="44" xfId="54" applyFont="1" applyFill="1" applyBorder="1" applyAlignment="1">
      <alignment horizontal="center" shrinkToFit="1"/>
    </xf>
    <xf numFmtId="0" fontId="1" fillId="0" borderId="0" xfId="54" applyFill="1" applyBorder="1"/>
    <xf numFmtId="49" fontId="41" fillId="0" borderId="0" xfId="54" applyNumberFormat="1" applyFont="1" applyFill="1" applyBorder="1" applyAlignment="1">
      <alignment horizontal="center" shrinkToFit="1"/>
    </xf>
    <xf numFmtId="0" fontId="1" fillId="0" borderId="0" xfId="54" applyBorder="1"/>
    <xf numFmtId="0" fontId="20" fillId="48" borderId="46" xfId="54" applyFont="1" applyFill="1" applyBorder="1" applyAlignment="1">
      <alignment horizontal="center" shrinkToFit="1"/>
    </xf>
    <xf numFmtId="0" fontId="20" fillId="48" borderId="29" xfId="54" applyFont="1" applyFill="1" applyBorder="1" applyAlignment="1">
      <alignment horizontal="center" shrinkToFit="1"/>
    </xf>
    <xf numFmtId="0" fontId="38" fillId="48" borderId="44" xfId="54" applyFont="1" applyFill="1" applyBorder="1" applyAlignment="1">
      <alignment horizontal="left" shrinkToFit="1"/>
    </xf>
    <xf numFmtId="0" fontId="38" fillId="0" borderId="44" xfId="54" applyFont="1" applyFill="1" applyBorder="1" applyAlignment="1">
      <alignment horizontal="left" shrinkToFit="1"/>
    </xf>
    <xf numFmtId="49" fontId="36" fillId="0" borderId="10" xfId="54" applyNumberFormat="1" applyFont="1" applyFill="1" applyBorder="1" applyAlignment="1">
      <alignment horizontal="center" vertical="center" shrinkToFit="1"/>
    </xf>
    <xf numFmtId="0" fontId="41" fillId="0" borderId="10" xfId="54" applyFont="1" applyFill="1" applyBorder="1" applyAlignment="1">
      <alignment shrinkToFit="1"/>
    </xf>
    <xf numFmtId="0" fontId="31" fillId="48" borderId="44" xfId="54" applyFont="1" applyFill="1" applyBorder="1" applyAlignment="1">
      <alignment horizontal="center" shrinkToFit="1"/>
    </xf>
    <xf numFmtId="192" fontId="31" fillId="0" borderId="10" xfId="54" applyNumberFormat="1" applyFont="1" applyFill="1" applyBorder="1" applyAlignment="1">
      <alignment horizontal="left" shrinkToFit="1"/>
    </xf>
    <xf numFmtId="0" fontId="1" fillId="0" borderId="0" xfId="54" applyAlignment="1">
      <alignment shrinkToFit="1"/>
    </xf>
    <xf numFmtId="0" fontId="44" fillId="0" borderId="0" xfId="54" applyFont="1"/>
    <xf numFmtId="0" fontId="20" fillId="48" borderId="10" xfId="54" applyFont="1" applyFill="1" applyBorder="1" applyAlignment="1">
      <alignment horizontal="center" shrinkToFit="1"/>
    </xf>
    <xf numFmtId="37" fontId="20" fillId="0" borderId="19" xfId="1" applyNumberFormat="1" applyFont="1" applyFill="1" applyBorder="1" applyAlignment="1">
      <alignment horizontal="center"/>
    </xf>
    <xf numFmtId="37" fontId="30" fillId="0" borderId="24" xfId="1" applyNumberFormat="1" applyFont="1" applyFill="1" applyBorder="1" applyAlignment="1">
      <alignment horizontal="center"/>
    </xf>
    <xf numFmtId="37" fontId="20" fillId="0" borderId="24" xfId="1" applyNumberFormat="1" applyFont="1" applyFill="1" applyBorder="1" applyAlignment="1">
      <alignment horizontal="center"/>
    </xf>
    <xf numFmtId="37" fontId="30" fillId="0" borderId="22" xfId="1" applyNumberFormat="1" applyFont="1" applyFill="1" applyBorder="1" applyAlignment="1">
      <alignment horizontal="center" vertical="center"/>
    </xf>
    <xf numFmtId="37" fontId="20" fillId="0" borderId="22" xfId="1" applyNumberFormat="1" applyFont="1" applyFill="1" applyBorder="1" applyAlignment="1">
      <alignment horizontal="center" vertical="center"/>
    </xf>
    <xf numFmtId="37" fontId="20" fillId="36" borderId="10" xfId="1" applyNumberFormat="1" applyFont="1" applyFill="1" applyBorder="1" applyAlignment="1">
      <alignment horizontal="center" vertical="top" shrinkToFit="1"/>
    </xf>
    <xf numFmtId="37" fontId="20" fillId="36" borderId="19" xfId="1" applyNumberFormat="1" applyFont="1" applyFill="1" applyBorder="1" applyAlignment="1">
      <alignment horizontal="center"/>
    </xf>
    <xf numFmtId="37" fontId="20" fillId="36" borderId="10" xfId="1" applyNumberFormat="1" applyFont="1" applyFill="1" applyBorder="1" applyAlignment="1">
      <alignment horizontal="center" vertical="top"/>
    </xf>
    <xf numFmtId="37" fontId="30" fillId="0" borderId="19" xfId="1" applyNumberFormat="1" applyFont="1" applyFill="1" applyBorder="1" applyAlignment="1">
      <alignment horizontal="center"/>
    </xf>
    <xf numFmtId="37" fontId="30" fillId="0" borderId="22" xfId="1" applyNumberFormat="1" applyFont="1" applyFill="1" applyBorder="1" applyAlignment="1">
      <alignment horizontal="center"/>
    </xf>
    <xf numFmtId="37" fontId="20" fillId="0" borderId="22" xfId="1" applyNumberFormat="1" applyFont="1" applyFill="1" applyBorder="1" applyAlignment="1">
      <alignment horizontal="center"/>
    </xf>
    <xf numFmtId="37" fontId="20" fillId="36" borderId="10" xfId="1" applyNumberFormat="1" applyFont="1" applyFill="1" applyBorder="1" applyAlignment="1">
      <alignment horizontal="center" vertical="center" shrinkToFit="1"/>
    </xf>
    <xf numFmtId="37" fontId="0" fillId="0" borderId="19" xfId="1" applyNumberFormat="1" applyFont="1" applyFill="1" applyBorder="1" applyAlignment="1">
      <alignment horizontal="center"/>
    </xf>
    <xf numFmtId="37" fontId="0" fillId="0" borderId="24" xfId="1" applyNumberFormat="1" applyFont="1" applyFill="1" applyBorder="1" applyAlignment="1">
      <alignment horizontal="center"/>
    </xf>
    <xf numFmtId="37" fontId="0" fillId="0" borderId="22" xfId="1" applyNumberFormat="1" applyFont="1" applyFill="1" applyBorder="1" applyAlignment="1">
      <alignment horizontal="center"/>
    </xf>
    <xf numFmtId="3" fontId="20" fillId="36" borderId="10" xfId="47" applyNumberFormat="1" applyFont="1" applyFill="1" applyBorder="1" applyAlignment="1">
      <alignment horizontal="center" vertical="top" shrinkToFit="1"/>
    </xf>
    <xf numFmtId="3" fontId="20" fillId="36" borderId="10" xfId="47" applyNumberFormat="1" applyFont="1" applyFill="1" applyBorder="1" applyAlignment="1">
      <alignment horizontal="center" vertical="top"/>
    </xf>
    <xf numFmtId="3" fontId="20" fillId="36" borderId="10" xfId="47" applyNumberFormat="1" applyFont="1" applyFill="1" applyBorder="1" applyAlignment="1">
      <alignment horizontal="center" vertical="center" shrinkToFit="1"/>
    </xf>
    <xf numFmtId="1" fontId="20" fillId="37" borderId="19" xfId="43" applyNumberFormat="1" applyFont="1" applyFill="1" applyBorder="1" applyAlignment="1">
      <alignment horizontal="center" shrinkToFit="1"/>
    </xf>
    <xf numFmtId="37" fontId="30" fillId="37" borderId="19" xfId="47" applyNumberFormat="1" applyFont="1" applyFill="1" applyBorder="1" applyAlignment="1">
      <alignment horizontal="center" shrinkToFit="1"/>
    </xf>
    <xf numFmtId="1" fontId="20" fillId="37" borderId="24" xfId="43" applyNumberFormat="1" applyFont="1" applyFill="1" applyBorder="1" applyAlignment="1">
      <alignment horizontal="center" shrinkToFit="1"/>
    </xf>
    <xf numFmtId="37" fontId="30" fillId="37" borderId="24" xfId="47" applyNumberFormat="1" applyFont="1" applyFill="1" applyBorder="1" applyAlignment="1">
      <alignment horizontal="center" shrinkToFit="1"/>
    </xf>
    <xf numFmtId="1" fontId="20" fillId="37" borderId="22" xfId="43" applyNumberFormat="1" applyFont="1" applyFill="1" applyBorder="1" applyAlignment="1">
      <alignment horizontal="center" shrinkToFit="1"/>
    </xf>
    <xf numFmtId="37" fontId="30" fillId="37" borderId="22" xfId="47" applyNumberFormat="1" applyFont="1" applyFill="1" applyBorder="1" applyAlignment="1">
      <alignment horizontal="center" shrinkToFit="1"/>
    </xf>
    <xf numFmtId="0" fontId="34" fillId="49" borderId="10" xfId="0" applyFont="1" applyFill="1" applyBorder="1" applyAlignment="1">
      <alignment horizontal="center" shrinkToFit="1"/>
    </xf>
    <xf numFmtId="37" fontId="30" fillId="49" borderId="10" xfId="1" applyNumberFormat="1" applyFont="1" applyFill="1" applyBorder="1" applyAlignment="1">
      <alignment horizontal="center" shrinkToFit="1"/>
    </xf>
    <xf numFmtId="190" fontId="30" fillId="0" borderId="10" xfId="1" applyNumberFormat="1" applyFont="1" applyBorder="1" applyAlignment="1">
      <alignment horizontal="center" shrinkToFit="1"/>
    </xf>
    <xf numFmtId="37" fontId="30" fillId="0" borderId="10" xfId="1" applyNumberFormat="1" applyFont="1" applyBorder="1" applyAlignment="1">
      <alignment horizontal="center" shrinkToFit="1"/>
    </xf>
    <xf numFmtId="0" fontId="34" fillId="0" borderId="21" xfId="0" applyFont="1" applyBorder="1" applyAlignment="1">
      <alignment horizontal="center" shrinkToFit="1"/>
    </xf>
    <xf numFmtId="0" fontId="34" fillId="0" borderId="21" xfId="0" applyFont="1" applyBorder="1" applyAlignment="1">
      <alignment horizontal="left" shrinkToFit="1"/>
    </xf>
    <xf numFmtId="0" fontId="34" fillId="0" borderId="21" xfId="0" applyFont="1" applyFill="1" applyBorder="1" applyAlignment="1">
      <alignment horizontal="center" shrinkToFit="1"/>
    </xf>
    <xf numFmtId="0" fontId="30" fillId="0" borderId="10" xfId="0" applyFont="1" applyBorder="1" applyAlignment="1">
      <alignment horizontal="left" shrinkToFit="1"/>
    </xf>
    <xf numFmtId="0" fontId="30" fillId="0" borderId="10" xfId="0" applyFont="1" applyFill="1" applyBorder="1" applyAlignment="1">
      <alignment horizontal="center" shrinkToFit="1"/>
    </xf>
    <xf numFmtId="0" fontId="30" fillId="46" borderId="29" xfId="0" applyFont="1" applyFill="1" applyBorder="1" applyAlignment="1">
      <alignment horizontal="center" shrinkToFit="1"/>
    </xf>
    <xf numFmtId="0" fontId="30" fillId="36" borderId="29" xfId="0" applyFont="1" applyFill="1" applyBorder="1" applyAlignment="1">
      <alignment horizontal="center" shrinkToFit="1"/>
    </xf>
    <xf numFmtId="0" fontId="30" fillId="43" borderId="10" xfId="0" applyFont="1" applyFill="1" applyBorder="1" applyAlignment="1">
      <alignment horizontal="center"/>
    </xf>
    <xf numFmtId="0" fontId="30" fillId="43" borderId="10" xfId="0" applyFont="1" applyFill="1" applyBorder="1" applyAlignment="1">
      <alignment horizontal="center" shrinkToFit="1"/>
    </xf>
    <xf numFmtId="0" fontId="30" fillId="0" borderId="0" xfId="0" applyFont="1" applyAlignment="1">
      <alignment horizontal="center"/>
    </xf>
    <xf numFmtId="49" fontId="41" fillId="0" borderId="10" xfId="0" applyNumberFormat="1" applyFont="1" applyFill="1" applyBorder="1" applyAlignment="1">
      <alignment shrinkToFit="1"/>
    </xf>
    <xf numFmtId="49" fontId="43" fillId="0" borderId="10" xfId="0" applyNumberFormat="1" applyFont="1" applyFill="1" applyBorder="1" applyAlignment="1">
      <alignment horizontal="center" shrinkToFit="1"/>
    </xf>
    <xf numFmtId="49" fontId="31" fillId="0" borderId="10" xfId="0" applyNumberFormat="1" applyFont="1" applyFill="1" applyBorder="1" applyAlignment="1">
      <alignment horizontal="left" shrinkToFit="1"/>
    </xf>
    <xf numFmtId="49" fontId="38" fillId="0" borderId="10" xfId="0" applyNumberFormat="1" applyFont="1" applyFill="1" applyBorder="1" applyAlignment="1">
      <alignment horizontal="center" shrinkToFit="1"/>
    </xf>
    <xf numFmtId="49" fontId="43" fillId="0" borderId="10" xfId="0" applyNumberFormat="1" applyFont="1" applyFill="1" applyBorder="1" applyAlignment="1">
      <alignment horizontal="center" vertical="center" shrinkToFit="1"/>
    </xf>
    <xf numFmtId="49" fontId="34" fillId="0" borderId="10" xfId="0" applyNumberFormat="1" applyFont="1" applyFill="1" applyBorder="1" applyAlignment="1">
      <alignment horizontal="center" vertical="center" shrinkToFit="1"/>
    </xf>
    <xf numFmtId="0" fontId="41" fillId="0" borderId="10" xfId="0" applyFont="1" applyFill="1" applyBorder="1" applyAlignment="1">
      <alignment shrinkToFit="1"/>
    </xf>
    <xf numFmtId="192" fontId="31" fillId="0" borderId="10" xfId="0" applyNumberFormat="1" applyFont="1" applyFill="1" applyBorder="1" applyAlignment="1">
      <alignment horizontal="left" shrinkToFit="1"/>
    </xf>
    <xf numFmtId="0" fontId="34" fillId="0" borderId="0" xfId="0" applyFont="1" applyAlignment="1">
      <alignment horizontal="center"/>
    </xf>
    <xf numFmtId="0" fontId="34" fillId="43" borderId="19" xfId="0" applyFont="1" applyFill="1" applyBorder="1" applyAlignment="1">
      <alignment horizontal="center" shrinkToFit="1"/>
    </xf>
    <xf numFmtId="0" fontId="34" fillId="43" borderId="24" xfId="0" applyFont="1" applyFill="1" applyBorder="1" applyAlignment="1">
      <alignment horizontal="center" shrinkToFit="1"/>
    </xf>
    <xf numFmtId="0" fontId="34" fillId="43" borderId="22" xfId="0" applyFont="1" applyFill="1" applyBorder="1" applyAlignment="1">
      <alignment horizontal="center" shrinkToFit="1"/>
    </xf>
    <xf numFmtId="37" fontId="22" fillId="44" borderId="10" xfId="1" applyNumberFormat="1" applyFont="1" applyFill="1" applyBorder="1" applyAlignment="1">
      <alignment horizontal="center" vertical="center"/>
    </xf>
    <xf numFmtId="190" fontId="31" fillId="0" borderId="0" xfId="1" applyNumberFormat="1" applyFont="1" applyFill="1"/>
    <xf numFmtId="190" fontId="31" fillId="0" borderId="0" xfId="1" applyNumberFormat="1" applyFont="1" applyFill="1" applyBorder="1"/>
    <xf numFmtId="190" fontId="22" fillId="0" borderId="0" xfId="1" applyNumberFormat="1" applyFont="1" applyFill="1" applyBorder="1"/>
    <xf numFmtId="190" fontId="31" fillId="0" borderId="0" xfId="1" applyNumberFormat="1" applyFont="1" applyFill="1" applyBorder="1" applyAlignment="1">
      <alignment horizontal="center"/>
    </xf>
    <xf numFmtId="190" fontId="31" fillId="0" borderId="0" xfId="1" applyNumberFormat="1" applyFont="1" applyFill="1" applyBorder="1" applyAlignment="1"/>
    <xf numFmtId="37" fontId="22" fillId="45" borderId="10" xfId="1" applyNumberFormat="1" applyFont="1" applyFill="1" applyBorder="1" applyAlignment="1">
      <alignment horizontal="center" vertical="center" shrinkToFit="1"/>
    </xf>
    <xf numFmtId="37" fontId="37" fillId="36" borderId="10" xfId="1" applyNumberFormat="1" applyFont="1" applyFill="1" applyBorder="1" applyAlignment="1">
      <alignment horizontal="center" vertical="center"/>
    </xf>
    <xf numFmtId="1" fontId="30" fillId="43" borderId="10" xfId="0" applyNumberFormat="1" applyFont="1" applyFill="1" applyBorder="1" applyAlignment="1">
      <alignment horizontal="center" vertical="center"/>
    </xf>
    <xf numFmtId="37" fontId="30" fillId="43" borderId="10" xfId="1" applyNumberFormat="1" applyFont="1" applyFill="1" applyBorder="1" applyAlignment="1">
      <alignment horizontal="center" vertical="center"/>
    </xf>
    <xf numFmtId="37" fontId="29" fillId="45" borderId="10" xfId="47" applyNumberFormat="1" applyFont="1" applyFill="1" applyBorder="1" applyAlignment="1">
      <alignment horizontal="center" vertical="center"/>
    </xf>
    <xf numFmtId="0" fontId="22" fillId="39" borderId="10" xfId="43" applyFont="1" applyFill="1" applyBorder="1" applyAlignment="1">
      <alignment horizontal="center"/>
    </xf>
    <xf numFmtId="2" fontId="29" fillId="35" borderId="10" xfId="43" applyNumberFormat="1" applyFont="1" applyFill="1" applyBorder="1" applyAlignment="1">
      <alignment horizontal="center"/>
    </xf>
    <xf numFmtId="0" fontId="30" fillId="0" borderId="0" xfId="0" applyFont="1" applyFill="1" applyAlignment="1">
      <alignment shrinkToFit="1"/>
    </xf>
    <xf numFmtId="1" fontId="30" fillId="0" borderId="0" xfId="0" applyNumberFormat="1" applyFont="1" applyFill="1" applyBorder="1" applyAlignment="1">
      <alignment horizontal="center" shrinkToFit="1"/>
    </xf>
    <xf numFmtId="1" fontId="30" fillId="0" borderId="10" xfId="0" applyNumberFormat="1" applyFont="1" applyFill="1" applyBorder="1" applyAlignment="1">
      <alignment horizontal="center" shrinkToFit="1"/>
    </xf>
    <xf numFmtId="0" fontId="34" fillId="0" borderId="10" xfId="0" applyFont="1" applyFill="1" applyBorder="1" applyAlignment="1">
      <alignment horizontal="center" vertical="center" shrinkToFit="1"/>
    </xf>
    <xf numFmtId="1" fontId="34" fillId="0" borderId="10" xfId="0" applyNumberFormat="1" applyFont="1" applyFill="1" applyBorder="1" applyAlignment="1">
      <alignment horizontal="center" vertical="center" shrinkToFit="1"/>
    </xf>
    <xf numFmtId="0" fontId="34" fillId="0" borderId="0" xfId="0" applyFont="1" applyFill="1" applyAlignment="1">
      <alignment vertical="center" shrinkToFit="1"/>
    </xf>
    <xf numFmtId="1" fontId="34" fillId="0" borderId="0" xfId="0" applyNumberFormat="1" applyFont="1" applyFill="1" applyAlignment="1">
      <alignment shrinkToFit="1"/>
    </xf>
    <xf numFmtId="0" fontId="34" fillId="0" borderId="0" xfId="0" applyFont="1" applyFill="1" applyAlignment="1">
      <alignment horizontal="left" shrinkToFit="1"/>
    </xf>
    <xf numFmtId="0" fontId="34" fillId="0" borderId="0" xfId="0" applyFont="1" applyFill="1" applyAlignment="1">
      <alignment shrinkToFit="1"/>
    </xf>
    <xf numFmtId="1" fontId="36" fillId="0" borderId="10" xfId="0" applyNumberFormat="1" applyFont="1" applyFill="1" applyBorder="1" applyAlignment="1">
      <alignment horizontal="left" vertical="center" wrapText="1"/>
    </xf>
    <xf numFmtId="1" fontId="34" fillId="0" borderId="10" xfId="0" applyNumberFormat="1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top" shrinkToFit="1"/>
    </xf>
    <xf numFmtId="0" fontId="34" fillId="36" borderId="10" xfId="0" applyFont="1" applyFill="1" applyBorder="1" applyAlignment="1">
      <alignment horizontal="center" shrinkToFit="1"/>
    </xf>
    <xf numFmtId="0" fontId="34" fillId="36" borderId="10" xfId="0" applyFont="1" applyFill="1" applyBorder="1" applyAlignment="1">
      <alignment horizontal="left" shrinkToFit="1"/>
    </xf>
    <xf numFmtId="1" fontId="30" fillId="0" borderId="0" xfId="0" applyNumberFormat="1" applyFont="1" applyFill="1" applyBorder="1" applyAlignment="1">
      <alignment shrinkToFit="1"/>
    </xf>
    <xf numFmtId="49" fontId="28" fillId="0" borderId="21" xfId="51" applyNumberFormat="1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shrinkToFit="1"/>
    </xf>
    <xf numFmtId="0" fontId="30" fillId="46" borderId="10" xfId="0" applyFont="1" applyFill="1" applyBorder="1" applyAlignment="1">
      <alignment horizontal="center" shrinkToFit="1"/>
    </xf>
    <xf numFmtId="0" fontId="30" fillId="40" borderId="10" xfId="0" applyFont="1" applyFill="1" applyBorder="1" applyAlignment="1">
      <alignment horizontal="center" shrinkToFit="1"/>
    </xf>
    <xf numFmtId="0" fontId="30" fillId="36" borderId="10" xfId="0" applyFont="1" applyFill="1" applyBorder="1" applyAlignment="1">
      <alignment horizontal="center" shrinkToFit="1"/>
    </xf>
    <xf numFmtId="1" fontId="30" fillId="0" borderId="0" xfId="0" applyNumberFormat="1" applyFont="1" applyFill="1" applyBorder="1" applyAlignment="1">
      <alignment horizontal="center" shrinkToFit="1"/>
    </xf>
    <xf numFmtId="49" fontId="30" fillId="0" borderId="10" xfId="0" applyNumberFormat="1" applyFont="1" applyFill="1" applyBorder="1" applyAlignment="1">
      <alignment horizontal="center" shrinkToFit="1"/>
    </xf>
    <xf numFmtId="190" fontId="30" fillId="0" borderId="10" xfId="1" applyNumberFormat="1" applyFont="1" applyFill="1" applyBorder="1" applyAlignment="1">
      <alignment shrinkToFit="1"/>
    </xf>
    <xf numFmtId="1" fontId="19" fillId="0" borderId="10" xfId="0" applyNumberFormat="1" applyFont="1" applyFill="1" applyBorder="1" applyAlignment="1">
      <alignment horizontal="center" shrinkToFit="1"/>
    </xf>
    <xf numFmtId="1" fontId="30" fillId="0" borderId="17" xfId="0" applyNumberFormat="1" applyFont="1" applyFill="1" applyBorder="1" applyAlignment="1">
      <alignment horizontal="center" shrinkToFit="1"/>
    </xf>
    <xf numFmtId="37" fontId="30" fillId="0" borderId="10" xfId="1" applyNumberFormat="1" applyFont="1" applyFill="1" applyBorder="1" applyAlignment="1">
      <alignment horizontal="center" shrinkToFit="1"/>
    </xf>
    <xf numFmtId="49" fontId="20" fillId="0" borderId="10" xfId="0" applyNumberFormat="1" applyFont="1" applyFill="1" applyBorder="1" applyAlignment="1">
      <alignment horizontal="center" shrinkToFit="1"/>
    </xf>
    <xf numFmtId="1" fontId="30" fillId="36" borderId="10" xfId="0" applyNumberFormat="1" applyFont="1" applyFill="1" applyBorder="1" applyAlignment="1">
      <alignment horizontal="center" shrinkToFit="1"/>
    </xf>
    <xf numFmtId="49" fontId="42" fillId="0" borderId="23" xfId="51" applyNumberFormat="1" applyFont="1" applyFill="1" applyBorder="1" applyAlignment="1">
      <alignment horizontal="center" vertical="center" wrapText="1"/>
    </xf>
    <xf numFmtId="0" fontId="35" fillId="37" borderId="23" xfId="51" applyFont="1" applyFill="1" applyBorder="1" applyAlignment="1">
      <alignment horizontal="center"/>
    </xf>
    <xf numFmtId="0" fontId="35" fillId="37" borderId="23" xfId="51" applyFont="1" applyFill="1" applyBorder="1" applyAlignment="1">
      <alignment horizontal="center" vertical="center" shrinkToFit="1"/>
    </xf>
    <xf numFmtId="0" fontId="38" fillId="0" borderId="47" xfId="54" applyFont="1" applyFill="1" applyBorder="1" applyAlignment="1">
      <alignment horizontal="left" shrinkToFit="1"/>
    </xf>
    <xf numFmtId="0" fontId="41" fillId="0" borderId="23" xfId="54" applyFont="1" applyFill="1" applyBorder="1" applyAlignment="1">
      <alignment shrinkToFit="1"/>
    </xf>
    <xf numFmtId="49" fontId="41" fillId="0" borderId="23" xfId="54" applyNumberFormat="1" applyFont="1" applyFill="1" applyBorder="1" applyAlignment="1">
      <alignment horizontal="center" shrinkToFit="1"/>
    </xf>
    <xf numFmtId="0" fontId="38" fillId="48" borderId="46" xfId="54" applyFont="1" applyFill="1" applyBorder="1" applyAlignment="1">
      <alignment horizontal="center" shrinkToFit="1"/>
    </xf>
    <xf numFmtId="0" fontId="38" fillId="48" borderId="48" xfId="54" applyFont="1" applyFill="1" applyBorder="1" applyAlignment="1">
      <alignment horizontal="left" shrinkToFit="1"/>
    </xf>
    <xf numFmtId="0" fontId="31" fillId="48" borderId="48" xfId="54" applyFont="1" applyFill="1" applyBorder="1" applyAlignment="1">
      <alignment horizontal="center" shrinkToFit="1"/>
    </xf>
    <xf numFmtId="0" fontId="34" fillId="0" borderId="23" xfId="54" applyFont="1" applyFill="1" applyBorder="1" applyAlignment="1">
      <alignment horizontal="center" shrinkToFit="1"/>
    </xf>
    <xf numFmtId="0" fontId="31" fillId="0" borderId="23" xfId="48" applyFont="1" applyFill="1" applyBorder="1" applyAlignment="1">
      <alignment horizontal="center" vertical="center"/>
    </xf>
    <xf numFmtId="0" fontId="31" fillId="0" borderId="23" xfId="53" applyFont="1" applyFill="1" applyBorder="1" applyAlignment="1">
      <alignment horizontal="center"/>
    </xf>
    <xf numFmtId="49" fontId="28" fillId="37" borderId="18" xfId="51" applyNumberFormat="1" applyFont="1" applyFill="1" applyBorder="1" applyAlignment="1">
      <alignment horizontal="center" shrinkToFit="1"/>
    </xf>
    <xf numFmtId="0" fontId="30" fillId="0" borderId="10" xfId="0" applyFont="1" applyBorder="1" applyAlignment="1">
      <alignment horizontal="center" shrinkToFit="1"/>
    </xf>
    <xf numFmtId="0" fontId="30" fillId="46" borderId="10" xfId="0" applyFont="1" applyFill="1" applyBorder="1" applyAlignment="1">
      <alignment horizontal="center" shrinkToFit="1"/>
    </xf>
    <xf numFmtId="0" fontId="30" fillId="40" borderId="10" xfId="0" applyFont="1" applyFill="1" applyBorder="1" applyAlignment="1">
      <alignment horizontal="center" shrinkToFit="1"/>
    </xf>
    <xf numFmtId="0" fontId="30" fillId="36" borderId="10" xfId="0" applyFont="1" applyFill="1" applyBorder="1" applyAlignment="1">
      <alignment horizontal="center" shrinkToFit="1"/>
    </xf>
    <xf numFmtId="2" fontId="20" fillId="37" borderId="19" xfId="43" applyNumberFormat="1" applyFont="1" applyFill="1" applyBorder="1" applyAlignment="1">
      <alignment horizontal="center"/>
    </xf>
    <xf numFmtId="0" fontId="34" fillId="0" borderId="10" xfId="0" applyFont="1" applyFill="1" applyBorder="1" applyAlignment="1">
      <alignment horizontal="left" shrinkToFit="1"/>
    </xf>
    <xf numFmtId="2" fontId="20" fillId="36" borderId="30" xfId="43" applyNumberFormat="1" applyFont="1" applyFill="1" applyBorder="1" applyAlignment="1">
      <alignment horizontal="center"/>
    </xf>
    <xf numFmtId="2" fontId="20" fillId="36" borderId="29" xfId="43" applyNumberFormat="1" applyFont="1" applyFill="1" applyBorder="1" applyAlignment="1">
      <alignment horizontal="center"/>
    </xf>
    <xf numFmtId="49" fontId="20" fillId="39" borderId="10" xfId="43" applyNumberFormat="1" applyFont="1" applyFill="1" applyBorder="1" applyAlignment="1">
      <alignment horizontal="center"/>
    </xf>
    <xf numFmtId="2" fontId="20" fillId="0" borderId="20" xfId="43" applyNumberFormat="1" applyFont="1" applyBorder="1" applyAlignment="1">
      <alignment horizontal="center"/>
    </xf>
    <xf numFmtId="2" fontId="20" fillId="0" borderId="25" xfId="43" applyNumberFormat="1" applyFont="1" applyBorder="1" applyAlignment="1">
      <alignment horizontal="center"/>
    </xf>
    <xf numFmtId="2" fontId="20" fillId="0" borderId="32" xfId="43" applyNumberFormat="1" applyFont="1" applyBorder="1" applyAlignment="1">
      <alignment horizontal="center"/>
    </xf>
    <xf numFmtId="2" fontId="20" fillId="0" borderId="27" xfId="43" applyNumberFormat="1" applyFont="1" applyBorder="1" applyAlignment="1">
      <alignment horizontal="center"/>
    </xf>
    <xf numFmtId="49" fontId="20" fillId="33" borderId="10" xfId="43" applyNumberFormat="1" applyFont="1" applyFill="1" applyBorder="1" applyAlignment="1">
      <alignment horizontal="center" vertical="center"/>
    </xf>
    <xf numFmtId="1" fontId="20" fillId="33" borderId="10" xfId="43" applyNumberFormat="1" applyFont="1" applyFill="1" applyBorder="1" applyAlignment="1">
      <alignment horizontal="center" vertical="center"/>
    </xf>
    <xf numFmtId="49" fontId="20" fillId="42" borderId="30" xfId="43" applyNumberFormat="1" applyFont="1" applyFill="1" applyBorder="1" applyAlignment="1">
      <alignment horizontal="center"/>
    </xf>
    <xf numFmtId="49" fontId="20" fillId="42" borderId="29" xfId="43" applyNumberFormat="1" applyFont="1" applyFill="1" applyBorder="1" applyAlignment="1">
      <alignment horizontal="center"/>
    </xf>
    <xf numFmtId="2" fontId="20" fillId="42" borderId="10" xfId="43" applyNumberFormat="1" applyFont="1" applyFill="1" applyBorder="1" applyAlignment="1">
      <alignment horizontal="center"/>
    </xf>
    <xf numFmtId="0" fontId="20" fillId="35" borderId="10" xfId="44" applyFont="1" applyFill="1" applyBorder="1" applyAlignment="1">
      <alignment horizontal="center"/>
    </xf>
    <xf numFmtId="2" fontId="20" fillId="0" borderId="33" xfId="43" applyNumberFormat="1" applyFont="1" applyBorder="1" applyAlignment="1">
      <alignment horizontal="center"/>
    </xf>
    <xf numFmtId="2" fontId="20" fillId="0" borderId="28" xfId="43" applyNumberFormat="1" applyFont="1" applyBorder="1" applyAlignment="1">
      <alignment horizontal="center"/>
    </xf>
    <xf numFmtId="0" fontId="20" fillId="35" borderId="21" xfId="44" applyFont="1" applyFill="1" applyBorder="1" applyAlignment="1">
      <alignment horizontal="center" vertical="center"/>
    </xf>
    <xf numFmtId="0" fontId="20" fillId="35" borderId="23" xfId="44" applyFont="1" applyFill="1" applyBorder="1" applyAlignment="1">
      <alignment horizontal="center" vertical="center"/>
    </xf>
    <xf numFmtId="0" fontId="20" fillId="35" borderId="30" xfId="44" applyFont="1" applyFill="1" applyBorder="1" applyAlignment="1">
      <alignment horizontal="center" vertical="top"/>
    </xf>
    <xf numFmtId="0" fontId="20" fillId="35" borderId="31" xfId="44" applyFont="1" applyFill="1" applyBorder="1" applyAlignment="1">
      <alignment horizontal="center" vertical="top"/>
    </xf>
    <xf numFmtId="0" fontId="20" fillId="35" borderId="29" xfId="44" applyFont="1" applyFill="1" applyBorder="1" applyAlignment="1">
      <alignment horizontal="center" vertical="top"/>
    </xf>
    <xf numFmtId="0" fontId="20" fillId="35" borderId="21" xfId="43" applyFont="1" applyFill="1" applyBorder="1" applyAlignment="1">
      <alignment horizontal="center" vertical="center"/>
    </xf>
    <xf numFmtId="0" fontId="20" fillId="35" borderId="23" xfId="43" applyFont="1" applyFill="1" applyBorder="1" applyAlignment="1">
      <alignment horizontal="center" vertical="center"/>
    </xf>
    <xf numFmtId="2" fontId="29" fillId="35" borderId="30" xfId="43" applyNumberFormat="1" applyFont="1" applyFill="1" applyBorder="1" applyAlignment="1">
      <alignment horizontal="center"/>
    </xf>
    <xf numFmtId="2" fontId="29" fillId="35" borderId="29" xfId="43" applyNumberFormat="1" applyFont="1" applyFill="1" applyBorder="1" applyAlignment="1">
      <alignment horizontal="center"/>
    </xf>
    <xf numFmtId="2" fontId="20" fillId="37" borderId="41" xfId="43" applyNumberFormat="1" applyFont="1" applyFill="1" applyBorder="1" applyAlignment="1">
      <alignment horizontal="center"/>
    </xf>
    <xf numFmtId="1" fontId="20" fillId="37" borderId="26" xfId="43" applyNumberFormat="1" applyFont="1" applyFill="1" applyBorder="1" applyAlignment="1">
      <alignment horizontal="center" vertical="top"/>
    </xf>
    <xf numFmtId="1" fontId="20" fillId="37" borderId="23" xfId="43" applyNumberFormat="1" applyFont="1" applyFill="1" applyBorder="1" applyAlignment="1">
      <alignment horizontal="center" vertical="top"/>
    </xf>
    <xf numFmtId="2" fontId="20" fillId="37" borderId="24" xfId="43" applyNumberFormat="1" applyFont="1" applyFill="1" applyBorder="1" applyAlignment="1">
      <alignment horizontal="center"/>
    </xf>
    <xf numFmtId="2" fontId="20" fillId="37" borderId="22" xfId="43" applyNumberFormat="1" applyFont="1" applyFill="1" applyBorder="1" applyAlignment="1">
      <alignment horizontal="center"/>
    </xf>
    <xf numFmtId="49" fontId="20" fillId="38" borderId="16" xfId="43" applyNumberFormat="1" applyFont="1" applyFill="1" applyBorder="1" applyAlignment="1">
      <alignment horizontal="center"/>
    </xf>
    <xf numFmtId="49" fontId="20" fillId="38" borderId="29" xfId="43" applyNumberFormat="1" applyFont="1" applyFill="1" applyBorder="1" applyAlignment="1">
      <alignment horizontal="center"/>
    </xf>
    <xf numFmtId="2" fontId="20" fillId="38" borderId="10" xfId="43" applyNumberFormat="1" applyFont="1" applyFill="1" applyBorder="1" applyAlignment="1">
      <alignment horizontal="center"/>
    </xf>
    <xf numFmtId="0" fontId="22" fillId="39" borderId="10" xfId="43" applyFont="1" applyFill="1" applyBorder="1" applyAlignment="1">
      <alignment horizontal="center"/>
    </xf>
    <xf numFmtId="0" fontId="20" fillId="36" borderId="21" xfId="44" applyFont="1" applyFill="1" applyBorder="1" applyAlignment="1">
      <alignment horizontal="center" vertical="center"/>
    </xf>
    <xf numFmtId="0" fontId="20" fillId="36" borderId="23" xfId="44" applyFont="1" applyFill="1" applyBorder="1" applyAlignment="1">
      <alignment horizontal="center" vertical="center"/>
    </xf>
    <xf numFmtId="0" fontId="20" fillId="36" borderId="10" xfId="44" applyFont="1" applyFill="1" applyBorder="1" applyAlignment="1">
      <alignment horizontal="center" vertical="top"/>
    </xf>
    <xf numFmtId="0" fontId="20" fillId="35" borderId="10" xfId="43" applyFont="1" applyFill="1" applyBorder="1" applyAlignment="1">
      <alignment horizontal="center"/>
    </xf>
    <xf numFmtId="0" fontId="20" fillId="38" borderId="10" xfId="43" applyFont="1" applyFill="1" applyBorder="1" applyAlignment="1">
      <alignment horizontal="center"/>
    </xf>
    <xf numFmtId="1" fontId="20" fillId="37" borderId="21" xfId="43" applyNumberFormat="1" applyFont="1" applyFill="1" applyBorder="1" applyAlignment="1">
      <alignment horizontal="center"/>
    </xf>
    <xf numFmtId="1" fontId="20" fillId="37" borderId="26" xfId="43" applyNumberFormat="1" applyFont="1" applyFill="1" applyBorder="1" applyAlignment="1">
      <alignment horizontal="center"/>
    </xf>
    <xf numFmtId="2" fontId="20" fillId="37" borderId="19" xfId="43" applyNumberFormat="1" applyFont="1" applyFill="1" applyBorder="1" applyAlignment="1">
      <alignment horizontal="center"/>
    </xf>
    <xf numFmtId="0" fontId="22" fillId="35" borderId="11" xfId="44" applyFont="1" applyFill="1" applyBorder="1" applyAlignment="1">
      <alignment horizontal="center" vertical="top"/>
    </xf>
    <xf numFmtId="0" fontId="22" fillId="35" borderId="12" xfId="44" applyFont="1" applyFill="1" applyBorder="1" applyAlignment="1">
      <alignment horizontal="center" vertical="top"/>
    </xf>
    <xf numFmtId="0" fontId="22" fillId="35" borderId="13" xfId="44" applyFont="1" applyFill="1" applyBorder="1" applyAlignment="1">
      <alignment horizontal="center" vertical="top"/>
    </xf>
    <xf numFmtId="0" fontId="23" fillId="36" borderId="10" xfId="43" applyFont="1" applyFill="1" applyBorder="1" applyAlignment="1">
      <alignment horizontal="center" vertical="center"/>
    </xf>
    <xf numFmtId="0" fontId="20" fillId="36" borderId="10" xfId="43" applyFont="1" applyFill="1" applyBorder="1" applyAlignment="1">
      <alignment horizontal="center" vertical="center"/>
    </xf>
    <xf numFmtId="0" fontId="22" fillId="35" borderId="14" xfId="44" applyFont="1" applyFill="1" applyBorder="1" applyAlignment="1">
      <alignment horizontal="center" vertical="top"/>
    </xf>
    <xf numFmtId="0" fontId="22" fillId="35" borderId="0" xfId="44" applyFont="1" applyFill="1" applyBorder="1" applyAlignment="1">
      <alignment horizontal="center" vertical="top"/>
    </xf>
    <xf numFmtId="0" fontId="22" fillId="35" borderId="15" xfId="44" applyFont="1" applyFill="1" applyBorder="1" applyAlignment="1">
      <alignment horizontal="center" vertical="top"/>
    </xf>
    <xf numFmtId="0" fontId="22" fillId="35" borderId="16" xfId="44" applyFont="1" applyFill="1" applyBorder="1" applyAlignment="1">
      <alignment horizontal="center" vertical="center"/>
    </xf>
    <xf numFmtId="0" fontId="22" fillId="35" borderId="17" xfId="44" applyFont="1" applyFill="1" applyBorder="1" applyAlignment="1">
      <alignment horizontal="center" vertical="center"/>
    </xf>
    <xf numFmtId="0" fontId="22" fillId="35" borderId="18" xfId="44" applyFont="1" applyFill="1" applyBorder="1" applyAlignment="1">
      <alignment horizontal="center" vertical="center"/>
    </xf>
    <xf numFmtId="1" fontId="30" fillId="0" borderId="0" xfId="0" applyNumberFormat="1" applyFont="1" applyFill="1" applyBorder="1" applyAlignment="1">
      <alignment horizontal="center" shrinkToFit="1"/>
    </xf>
    <xf numFmtId="0" fontId="20" fillId="39" borderId="0" xfId="51" applyFont="1" applyFill="1" applyAlignment="1">
      <alignment horizontal="center" vertical="center"/>
    </xf>
    <xf numFmtId="0" fontId="20" fillId="39" borderId="17" xfId="51" applyFont="1" applyFill="1" applyBorder="1" applyAlignment="1">
      <alignment horizontal="center"/>
    </xf>
    <xf numFmtId="0" fontId="28" fillId="37" borderId="21" xfId="51" applyFont="1" applyFill="1" applyBorder="1" applyAlignment="1">
      <alignment horizontal="center" vertical="center" wrapText="1"/>
    </xf>
    <xf numFmtId="0" fontId="28" fillId="37" borderId="26" xfId="51" applyFont="1" applyFill="1" applyBorder="1" applyAlignment="1">
      <alignment horizontal="center" vertical="center" wrapText="1"/>
    </xf>
    <xf numFmtId="0" fontId="28" fillId="37" borderId="23" xfId="51" applyFont="1" applyFill="1" applyBorder="1" applyAlignment="1">
      <alignment horizontal="center" vertical="center" wrapText="1"/>
    </xf>
    <xf numFmtId="0" fontId="22" fillId="37" borderId="21" xfId="51" applyFont="1" applyFill="1" applyBorder="1" applyAlignment="1">
      <alignment horizontal="center" vertical="center" shrinkToFit="1"/>
    </xf>
    <xf numFmtId="0" fontId="22" fillId="37" borderId="26" xfId="51" applyFont="1" applyFill="1" applyBorder="1" applyAlignment="1">
      <alignment horizontal="center" vertical="center" shrinkToFit="1"/>
    </xf>
    <xf numFmtId="0" fontId="22" fillId="37" borderId="23" xfId="51" applyFont="1" applyFill="1" applyBorder="1" applyAlignment="1">
      <alignment horizontal="center" vertical="center" shrinkToFit="1"/>
    </xf>
    <xf numFmtId="0" fontId="22" fillId="0" borderId="21" xfId="51" applyFont="1" applyFill="1" applyBorder="1" applyAlignment="1">
      <alignment horizontal="center" vertical="center" shrinkToFit="1"/>
    </xf>
    <xf numFmtId="0" fontId="22" fillId="0" borderId="26" xfId="51" applyFont="1" applyFill="1" applyBorder="1" applyAlignment="1">
      <alignment horizontal="center" vertical="center" shrinkToFit="1"/>
    </xf>
    <xf numFmtId="0" fontId="22" fillId="0" borderId="23" xfId="51" applyFont="1" applyFill="1" applyBorder="1" applyAlignment="1">
      <alignment horizontal="center" vertical="center" shrinkToFit="1"/>
    </xf>
    <xf numFmtId="0" fontId="28" fillId="37" borderId="11" xfId="51" applyFont="1" applyFill="1" applyBorder="1" applyAlignment="1">
      <alignment horizontal="center" vertical="center"/>
    </xf>
    <xf numFmtId="0" fontId="28" fillId="37" borderId="12" xfId="51" applyFont="1" applyFill="1" applyBorder="1" applyAlignment="1">
      <alignment horizontal="center" vertical="center"/>
    </xf>
    <xf numFmtId="0" fontId="28" fillId="37" borderId="13" xfId="51" applyFont="1" applyFill="1" applyBorder="1" applyAlignment="1">
      <alignment horizontal="center" vertical="center"/>
    </xf>
    <xf numFmtId="0" fontId="28" fillId="37" borderId="16" xfId="51" applyFont="1" applyFill="1" applyBorder="1" applyAlignment="1">
      <alignment horizontal="center" vertical="center"/>
    </xf>
    <xf numFmtId="0" fontId="28" fillId="37" borderId="17" xfId="51" applyFont="1" applyFill="1" applyBorder="1" applyAlignment="1">
      <alignment horizontal="center" vertical="center"/>
    </xf>
    <xf numFmtId="0" fontId="28" fillId="37" borderId="18" xfId="51" applyFont="1" applyFill="1" applyBorder="1" applyAlignment="1">
      <alignment horizontal="center" vertical="center"/>
    </xf>
    <xf numFmtId="1" fontId="22" fillId="0" borderId="31" xfId="51" applyNumberFormat="1" applyFont="1" applyFill="1" applyBorder="1" applyAlignment="1">
      <alignment horizontal="center" vertical="center"/>
    </xf>
    <xf numFmtId="1" fontId="22" fillId="0" borderId="29" xfId="51" applyNumberFormat="1" applyFont="1" applyFill="1" applyBorder="1" applyAlignment="1">
      <alignment horizontal="center" vertical="center"/>
    </xf>
    <xf numFmtId="49" fontId="22" fillId="0" borderId="10" xfId="51" applyNumberFormat="1" applyFont="1" applyFill="1" applyBorder="1" applyAlignment="1">
      <alignment horizontal="center" vertical="center" wrapText="1"/>
    </xf>
    <xf numFmtId="49" fontId="28" fillId="37" borderId="21" xfId="51" applyNumberFormat="1" applyFont="1" applyFill="1" applyBorder="1" applyAlignment="1">
      <alignment horizontal="center" vertical="center" wrapText="1"/>
    </xf>
    <xf numFmtId="49" fontId="28" fillId="37" borderId="26" xfId="51" applyNumberFormat="1" applyFont="1" applyFill="1" applyBorder="1" applyAlignment="1">
      <alignment horizontal="center" vertical="center" wrapText="1"/>
    </xf>
    <xf numFmtId="49" fontId="28" fillId="37" borderId="23" xfId="51" applyNumberFormat="1" applyFont="1" applyFill="1" applyBorder="1" applyAlignment="1">
      <alignment horizontal="center" vertical="center" wrapText="1"/>
    </xf>
    <xf numFmtId="1" fontId="22" fillId="0" borderId="30" xfId="51" applyNumberFormat="1" applyFont="1" applyFill="1" applyBorder="1" applyAlignment="1">
      <alignment horizontal="center" vertical="center"/>
    </xf>
    <xf numFmtId="49" fontId="28" fillId="0" borderId="21" xfId="51" applyNumberFormat="1" applyFont="1" applyFill="1" applyBorder="1" applyAlignment="1">
      <alignment horizontal="center" vertical="center" wrapText="1"/>
    </xf>
    <xf numFmtId="49" fontId="28" fillId="0" borderId="26" xfId="51" applyNumberFormat="1" applyFont="1" applyFill="1" applyBorder="1" applyAlignment="1">
      <alignment horizontal="center" vertical="center" wrapText="1"/>
    </xf>
    <xf numFmtId="49" fontId="28" fillId="0" borderId="23" xfId="51" applyNumberFormat="1" applyFont="1" applyFill="1" applyBorder="1" applyAlignment="1">
      <alignment horizontal="center" vertical="center" wrapText="1"/>
    </xf>
    <xf numFmtId="1" fontId="22" fillId="0" borderId="30" xfId="51" applyNumberFormat="1" applyFont="1" applyFill="1" applyBorder="1" applyAlignment="1">
      <alignment horizontal="center" vertical="center" shrinkToFit="1"/>
    </xf>
    <xf numFmtId="1" fontId="22" fillId="0" borderId="29" xfId="51" applyNumberFormat="1" applyFont="1" applyFill="1" applyBorder="1" applyAlignment="1">
      <alignment horizontal="center" vertical="center" shrinkToFit="1"/>
    </xf>
    <xf numFmtId="0" fontId="22" fillId="36" borderId="10" xfId="51" applyFont="1" applyFill="1" applyBorder="1" applyAlignment="1">
      <alignment horizontal="center"/>
    </xf>
    <xf numFmtId="0" fontId="22" fillId="37" borderId="10" xfId="51" applyFont="1" applyFill="1" applyBorder="1" applyAlignment="1">
      <alignment horizontal="center" vertical="center"/>
    </xf>
    <xf numFmtId="0" fontId="22" fillId="37" borderId="30" xfId="51" applyFont="1" applyFill="1" applyBorder="1" applyAlignment="1">
      <alignment horizontal="center"/>
    </xf>
    <xf numFmtId="0" fontId="22" fillId="37" borderId="31" xfId="51" applyFont="1" applyFill="1" applyBorder="1" applyAlignment="1">
      <alignment horizontal="center"/>
    </xf>
    <xf numFmtId="0" fontId="22" fillId="37" borderId="29" xfId="51" applyFont="1" applyFill="1" applyBorder="1" applyAlignment="1">
      <alignment horizontal="center"/>
    </xf>
    <xf numFmtId="0" fontId="28" fillId="37" borderId="21" xfId="51" applyFont="1" applyFill="1" applyBorder="1" applyAlignment="1">
      <alignment horizontal="center" vertical="center" shrinkToFit="1"/>
    </xf>
    <xf numFmtId="0" fontId="28" fillId="37" borderId="23" xfId="51" applyFont="1" applyFill="1" applyBorder="1" applyAlignment="1">
      <alignment horizontal="center" vertical="center" shrinkToFit="1"/>
    </xf>
    <xf numFmtId="49" fontId="28" fillId="37" borderId="49" xfId="51" applyNumberFormat="1" applyFont="1" applyFill="1" applyBorder="1" applyAlignment="1">
      <alignment horizontal="center" vertical="center" wrapText="1"/>
    </xf>
    <xf numFmtId="49" fontId="28" fillId="0" borderId="26" xfId="51" applyNumberFormat="1" applyFont="1" applyFill="1" applyBorder="1" applyAlignment="1">
      <alignment horizontal="center" vertical="center" wrapText="1" shrinkToFit="1"/>
    </xf>
    <xf numFmtId="49" fontId="28" fillId="0" borderId="23" xfId="51" applyNumberFormat="1" applyFont="1" applyFill="1" applyBorder="1" applyAlignment="1">
      <alignment horizontal="center" vertical="center" wrapText="1" shrinkToFit="1"/>
    </xf>
    <xf numFmtId="0" fontId="22" fillId="37" borderId="31" xfId="51" applyFont="1" applyFill="1" applyBorder="1" applyAlignment="1">
      <alignment horizontal="center" vertical="center"/>
    </xf>
    <xf numFmtId="0" fontId="30" fillId="50" borderId="17" xfId="0" applyFont="1" applyFill="1" applyBorder="1" applyAlignment="1">
      <alignment horizontal="center"/>
    </xf>
    <xf numFmtId="0" fontId="39" fillId="47" borderId="17" xfId="0" applyFont="1" applyFill="1" applyBorder="1" applyAlignment="1">
      <alignment horizontal="center" shrinkToFit="1"/>
    </xf>
    <xf numFmtId="0" fontId="30" fillId="0" borderId="10" xfId="0" applyFont="1" applyBorder="1" applyAlignment="1">
      <alignment horizontal="center" vertical="center" shrinkToFit="1"/>
    </xf>
    <xf numFmtId="1" fontId="30" fillId="0" borderId="10" xfId="0" applyNumberFormat="1" applyFont="1" applyBorder="1" applyAlignment="1">
      <alignment horizontal="center" vertical="center" shrinkToFit="1"/>
    </xf>
    <xf numFmtId="0" fontId="30" fillId="0" borderId="10" xfId="0" applyFont="1" applyBorder="1" applyAlignment="1">
      <alignment horizontal="center" shrinkToFit="1"/>
    </xf>
    <xf numFmtId="0" fontId="30" fillId="46" borderId="10" xfId="0" applyFont="1" applyFill="1" applyBorder="1" applyAlignment="1">
      <alignment horizontal="center" shrinkToFit="1"/>
    </xf>
    <xf numFmtId="0" fontId="30" fillId="40" borderId="10" xfId="0" applyFont="1" applyFill="1" applyBorder="1" applyAlignment="1">
      <alignment horizontal="center" shrinkToFit="1"/>
    </xf>
    <xf numFmtId="0" fontId="30" fillId="36" borderId="10" xfId="0" applyFont="1" applyFill="1" applyBorder="1" applyAlignment="1">
      <alignment horizontal="center" shrinkToFit="1"/>
    </xf>
    <xf numFmtId="37" fontId="30" fillId="36" borderId="30" xfId="1" applyNumberFormat="1" applyFont="1" applyFill="1" applyBorder="1" applyAlignment="1">
      <alignment horizontal="center" shrinkToFit="1"/>
    </xf>
    <xf numFmtId="37" fontId="30" fillId="36" borderId="31" xfId="1" applyNumberFormat="1" applyFont="1" applyFill="1" applyBorder="1" applyAlignment="1">
      <alignment horizontal="center" shrinkToFit="1"/>
    </xf>
    <xf numFmtId="37" fontId="30" fillId="36" borderId="29" xfId="1" applyNumberFormat="1" applyFont="1" applyFill="1" applyBorder="1" applyAlignment="1">
      <alignment horizontal="center" shrinkToFit="1"/>
    </xf>
    <xf numFmtId="0" fontId="40" fillId="47" borderId="17" xfId="0" applyFont="1" applyFill="1" applyBorder="1" applyAlignment="1">
      <alignment horizontal="center" shrinkToFit="1"/>
    </xf>
    <xf numFmtId="0" fontId="30" fillId="41" borderId="31" xfId="0" applyFont="1" applyFill="1" applyBorder="1" applyAlignment="1">
      <alignment horizontal="left" shrinkToFit="1"/>
    </xf>
    <xf numFmtId="0" fontId="30" fillId="39" borderId="30" xfId="0" applyFont="1" applyFill="1" applyBorder="1" applyAlignment="1">
      <alignment horizontal="center" shrinkToFit="1"/>
    </xf>
    <xf numFmtId="0" fontId="30" fillId="39" borderId="31" xfId="0" applyFont="1" applyFill="1" applyBorder="1" applyAlignment="1">
      <alignment horizontal="center" shrinkToFit="1"/>
    </xf>
    <xf numFmtId="0" fontId="30" fillId="39" borderId="29" xfId="0" applyFont="1" applyFill="1" applyBorder="1" applyAlignment="1">
      <alignment horizontal="center" shrinkToFit="1"/>
    </xf>
    <xf numFmtId="0" fontId="30" fillId="41" borderId="30" xfId="0" applyFont="1" applyFill="1" applyBorder="1" applyAlignment="1">
      <alignment horizontal="left" shrinkToFit="1"/>
    </xf>
    <xf numFmtId="0" fontId="30" fillId="41" borderId="29" xfId="0" applyFont="1" applyFill="1" applyBorder="1" applyAlignment="1">
      <alignment horizontal="left" shrinkToFit="1"/>
    </xf>
    <xf numFmtId="0" fontId="34" fillId="0" borderId="31" xfId="0" applyFont="1" applyFill="1" applyBorder="1" applyAlignment="1">
      <alignment horizontal="center" shrinkToFit="1"/>
    </xf>
    <xf numFmtId="0" fontId="34" fillId="0" borderId="12" xfId="0" applyFont="1" applyBorder="1" applyAlignment="1">
      <alignment horizontal="center" shrinkToFit="1"/>
    </xf>
    <xf numFmtId="190" fontId="30" fillId="36" borderId="10" xfId="1" applyNumberFormat="1" applyFont="1" applyFill="1" applyBorder="1" applyAlignment="1">
      <alignment horizontal="center" shrinkToFit="1"/>
    </xf>
    <xf numFmtId="0" fontId="33" fillId="36" borderId="10" xfId="48" applyFont="1" applyFill="1" applyBorder="1" applyAlignment="1">
      <alignment horizontal="left" vertical="center"/>
    </xf>
    <xf numFmtId="0" fontId="22" fillId="39" borderId="10" xfId="48" applyFont="1" applyFill="1" applyBorder="1" applyAlignment="1">
      <alignment horizontal="center" vertical="center"/>
    </xf>
    <xf numFmtId="0" fontId="22" fillId="45" borderId="10" xfId="48" applyFont="1" applyFill="1" applyBorder="1" applyAlignment="1">
      <alignment horizontal="center" vertical="center" shrinkToFit="1"/>
    </xf>
    <xf numFmtId="0" fontId="22" fillId="39" borderId="30" xfId="48" applyFont="1" applyFill="1" applyBorder="1" applyAlignment="1">
      <alignment horizontal="center"/>
    </xf>
    <xf numFmtId="0" fontId="22" fillId="39" borderId="31" xfId="48" applyFont="1" applyFill="1" applyBorder="1" applyAlignment="1">
      <alignment horizontal="center"/>
    </xf>
    <xf numFmtId="0" fontId="22" fillId="39" borderId="29" xfId="48" applyFont="1" applyFill="1" applyBorder="1" applyAlignment="1">
      <alignment horizontal="center"/>
    </xf>
    <xf numFmtId="0" fontId="33" fillId="36" borderId="10" xfId="48" applyFont="1" applyFill="1" applyBorder="1" applyAlignment="1">
      <alignment horizontal="left" vertical="top"/>
    </xf>
    <xf numFmtId="0" fontId="22" fillId="39" borderId="17" xfId="48" applyFont="1" applyFill="1" applyBorder="1" applyAlignment="1">
      <alignment horizontal="center"/>
    </xf>
    <xf numFmtId="0" fontId="22" fillId="39" borderId="10" xfId="48" applyFont="1" applyFill="1" applyBorder="1" applyAlignment="1">
      <alignment horizontal="center" vertical="center" shrinkToFit="1"/>
    </xf>
    <xf numFmtId="189" fontId="22" fillId="39" borderId="10" xfId="49" applyNumberFormat="1" applyFont="1" applyFill="1" applyBorder="1" applyAlignment="1">
      <alignment horizontal="center"/>
    </xf>
    <xf numFmtId="0" fontId="33" fillId="43" borderId="10" xfId="48" applyFont="1" applyFill="1" applyBorder="1" applyAlignment="1">
      <alignment horizontal="left" vertical="center"/>
    </xf>
    <xf numFmtId="1" fontId="22" fillId="43" borderId="16" xfId="48" applyNumberFormat="1" applyFont="1" applyFill="1" applyBorder="1" applyAlignment="1">
      <alignment horizontal="center" vertical="center" shrinkToFit="1"/>
    </xf>
    <xf numFmtId="1" fontId="22" fillId="43" borderId="17" xfId="48" applyNumberFormat="1" applyFont="1" applyFill="1" applyBorder="1" applyAlignment="1">
      <alignment horizontal="center" vertical="center" shrinkToFit="1"/>
    </xf>
    <xf numFmtId="0" fontId="22" fillId="43" borderId="10" xfId="48" applyFont="1" applyFill="1" applyBorder="1" applyAlignment="1">
      <alignment horizontal="center" vertical="center" shrinkToFit="1"/>
    </xf>
    <xf numFmtId="1" fontId="22" fillId="43" borderId="30" xfId="48" applyNumberFormat="1" applyFont="1" applyFill="1" applyBorder="1" applyAlignment="1">
      <alignment horizontal="center" vertical="center" shrinkToFit="1"/>
    </xf>
    <xf numFmtId="1" fontId="22" fillId="43" borderId="31" xfId="48" applyNumberFormat="1" applyFont="1" applyFill="1" applyBorder="1" applyAlignment="1">
      <alignment horizontal="center" vertical="center" shrinkToFit="1"/>
    </xf>
    <xf numFmtId="190" fontId="20" fillId="45" borderId="10" xfId="47" applyNumberFormat="1" applyFont="1" applyFill="1" applyBorder="1" applyAlignment="1">
      <alignment horizontal="center" vertical="center" shrinkToFit="1"/>
    </xf>
    <xf numFmtId="0" fontId="33" fillId="35" borderId="30" xfId="48" applyFont="1" applyFill="1" applyBorder="1" applyAlignment="1">
      <alignment horizontal="center" vertical="center"/>
    </xf>
    <xf numFmtId="0" fontId="33" fillId="35" borderId="31" xfId="48" applyFont="1" applyFill="1" applyBorder="1" applyAlignment="1">
      <alignment horizontal="center" vertical="center"/>
    </xf>
    <xf numFmtId="1" fontId="31" fillId="43" borderId="17" xfId="48" applyNumberFormat="1" applyFont="1" applyFill="1" applyBorder="1" applyAlignment="1">
      <alignment horizontal="center" vertical="center" shrinkToFit="1"/>
    </xf>
    <xf numFmtId="1" fontId="22" fillId="0" borderId="30" xfId="48" applyNumberFormat="1" applyFont="1" applyFill="1" applyBorder="1" applyAlignment="1">
      <alignment horizontal="center" vertical="center" shrinkToFit="1"/>
    </xf>
    <xf numFmtId="1" fontId="22" fillId="0" borderId="31" xfId="48" applyNumberFormat="1" applyFont="1" applyFill="1" applyBorder="1" applyAlignment="1">
      <alignment horizontal="center" vertical="center" shrinkToFit="1"/>
    </xf>
    <xf numFmtId="1" fontId="22" fillId="43" borderId="10" xfId="48" applyNumberFormat="1" applyFont="1" applyFill="1" applyBorder="1" applyAlignment="1">
      <alignment horizontal="center" vertical="center" shrinkToFit="1"/>
    </xf>
    <xf numFmtId="1" fontId="22" fillId="43" borderId="16" xfId="48" applyNumberFormat="1" applyFont="1" applyFill="1" applyBorder="1" applyAlignment="1">
      <alignment horizontal="center" vertical="center"/>
    </xf>
    <xf numFmtId="1" fontId="22" fillId="43" borderId="17" xfId="48" applyNumberFormat="1" applyFont="1" applyFill="1" applyBorder="1" applyAlignment="1">
      <alignment horizontal="center" vertical="center"/>
    </xf>
    <xf numFmtId="0" fontId="22" fillId="43" borderId="30" xfId="48" applyFont="1" applyFill="1" applyBorder="1" applyAlignment="1">
      <alignment horizontal="center" vertical="center" shrinkToFit="1"/>
    </xf>
    <xf numFmtId="0" fontId="22" fillId="43" borderId="31" xfId="48" applyFont="1" applyFill="1" applyBorder="1" applyAlignment="1">
      <alignment horizontal="center" vertical="center" shrinkToFit="1"/>
    </xf>
    <xf numFmtId="0" fontId="22" fillId="39" borderId="17" xfId="48" applyFont="1" applyFill="1" applyBorder="1" applyAlignment="1">
      <alignment horizontal="center" vertical="center" shrinkToFit="1"/>
    </xf>
    <xf numFmtId="0" fontId="22" fillId="39" borderId="21" xfId="48" applyFont="1" applyFill="1" applyBorder="1" applyAlignment="1">
      <alignment horizontal="center" vertical="center" shrinkToFit="1"/>
    </xf>
    <xf numFmtId="0" fontId="22" fillId="39" borderId="23" xfId="48" applyFont="1" applyFill="1" applyBorder="1" applyAlignment="1">
      <alignment horizontal="center" vertical="center" shrinkToFit="1"/>
    </xf>
    <xf numFmtId="1" fontId="22" fillId="39" borderId="10" xfId="49" applyNumberFormat="1" applyFont="1" applyFill="1" applyBorder="1" applyAlignment="1">
      <alignment horizontal="center" vertical="center"/>
    </xf>
    <xf numFmtId="0" fontId="20" fillId="39" borderId="10" xfId="48" applyFont="1" applyFill="1" applyBorder="1" applyAlignment="1">
      <alignment horizontal="center" vertical="center"/>
    </xf>
    <xf numFmtId="37" fontId="30" fillId="34" borderId="10" xfId="1" applyNumberFormat="1" applyFont="1" applyFill="1" applyBorder="1" applyAlignment="1">
      <alignment horizontal="center" shrinkToFit="1"/>
    </xf>
    <xf numFmtId="1" fontId="39" fillId="36" borderId="0" xfId="0" applyNumberFormat="1" applyFont="1" applyFill="1" applyBorder="1" applyAlignment="1">
      <alignment horizontal="center" shrinkToFit="1"/>
    </xf>
    <xf numFmtId="0" fontId="30" fillId="0" borderId="21" xfId="0" applyFont="1" applyFill="1" applyBorder="1" applyAlignment="1">
      <alignment horizontal="center" vertical="center" shrinkToFit="1"/>
    </xf>
    <xf numFmtId="0" fontId="30" fillId="0" borderId="23" xfId="0" applyFont="1" applyFill="1" applyBorder="1" applyAlignment="1">
      <alignment horizontal="center" vertical="center" shrinkToFit="1"/>
    </xf>
    <xf numFmtId="1" fontId="30" fillId="34" borderId="10" xfId="1" applyNumberFormat="1" applyFont="1" applyFill="1" applyBorder="1" applyAlignment="1">
      <alignment horizontal="center" vertical="center" shrinkToFit="1"/>
    </xf>
    <xf numFmtId="37" fontId="30" fillId="34" borderId="10" xfId="1" applyNumberFormat="1" applyFont="1" applyFill="1" applyBorder="1" applyAlignment="1">
      <alignment horizontal="left" vertical="center" shrinkToFit="1"/>
    </xf>
    <xf numFmtId="0" fontId="20" fillId="36" borderId="17" xfId="0" applyFont="1" applyFill="1" applyBorder="1" applyAlignment="1">
      <alignment horizontal="center" shrinkToFit="1"/>
    </xf>
    <xf numFmtId="0" fontId="30" fillId="46" borderId="10" xfId="0" applyFont="1" applyFill="1" applyBorder="1" applyAlignment="1">
      <alignment horizontal="center" vertical="center" shrinkToFit="1"/>
    </xf>
    <xf numFmtId="1" fontId="39" fillId="38" borderId="17" xfId="0" applyNumberFormat="1" applyFont="1" applyFill="1" applyBorder="1" applyAlignment="1">
      <alignment horizontal="center" shrinkToFit="1"/>
    </xf>
    <xf numFmtId="37" fontId="30" fillId="36" borderId="10" xfId="1" applyNumberFormat="1" applyFont="1" applyFill="1" applyBorder="1" applyAlignment="1">
      <alignment horizontal="center" shrinkToFit="1"/>
    </xf>
    <xf numFmtId="0" fontId="30" fillId="0" borderId="10" xfId="0" applyFont="1" applyFill="1" applyBorder="1" applyAlignment="1">
      <alignment horizontal="center" vertical="center" shrinkToFit="1"/>
    </xf>
    <xf numFmtId="1" fontId="30" fillId="36" borderId="0" xfId="0" applyNumberFormat="1" applyFont="1" applyFill="1" applyBorder="1" applyAlignment="1">
      <alignment horizontal="center" shrinkToFit="1"/>
    </xf>
    <xf numFmtId="0" fontId="30" fillId="0" borderId="21" xfId="0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shrinkToFit="1"/>
    </xf>
  </cellXfs>
  <cellStyles count="55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Comma 2" xfId="45"/>
    <cellStyle name="Normal 2" xfId="43"/>
    <cellStyle name="เครื่องหมายจุลภาค" xfId="1" builtinId="3"/>
    <cellStyle name="เครื่องหมายจุลภาค 2" xfId="50"/>
    <cellStyle name="เครื่องหมายจุลภาค 2 2" xfId="47"/>
    <cellStyle name="เครื่องหมายจุลภาค 3" xfId="49"/>
    <cellStyle name="เครื่องหมายจุลภาค 4" xfId="52"/>
    <cellStyle name="เซลล์ตรวจสอบ" xfId="14" builtinId="23" customBuiltin="1"/>
    <cellStyle name="เซลล์ที่มีลิงก์" xfId="13" builtinId="24" customBuiltin="1"/>
    <cellStyle name="แย่" xfId="8" builtinId="27" customBuiltin="1"/>
    <cellStyle name="แสดงผล" xfId="11" builtinId="21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ชื่อเรื่อง" xfId="2" builtinId="15" customBuiltin="1"/>
    <cellStyle name="ดี" xfId="7" builtinId="26" customBuiltin="1"/>
    <cellStyle name="ปกติ" xfId="0" builtinId="0"/>
    <cellStyle name="ปกติ 14 2" xfId="53"/>
    <cellStyle name="ปกติ 2 2" xfId="46"/>
    <cellStyle name="ปกติ 2 3" xfId="44"/>
    <cellStyle name="ปกติ 3" xfId="54"/>
    <cellStyle name="ปกติ 3 2" xfId="48"/>
    <cellStyle name="ปกติ 5" xfId="51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/>
              <a:t>สถิติจำนวนนักเรียน</a:t>
            </a:r>
            <a:r>
              <a:rPr lang="en-US" sz="2000" b="1"/>
              <a:t> </a:t>
            </a:r>
            <a:r>
              <a:rPr lang="th-TH" sz="2000" b="1"/>
              <a:t>ปีการศึกษา</a:t>
            </a:r>
            <a:r>
              <a:rPr lang="th-TH" sz="2000" b="1" baseline="0"/>
              <a:t> </a:t>
            </a:r>
            <a:r>
              <a:rPr lang="th-TH" sz="2000" b="1"/>
              <a:t>2562</a:t>
            </a:r>
            <a:r>
              <a:rPr lang="th-TH" sz="2000" b="1" baseline="0"/>
              <a:t> -</a:t>
            </a:r>
            <a:r>
              <a:rPr lang="en-US" sz="2000" b="1" baseline="0"/>
              <a:t> </a:t>
            </a:r>
            <a:r>
              <a:rPr lang="th-TH" sz="2000" b="1" baseline="0"/>
              <a:t>2566</a:t>
            </a:r>
            <a:endParaRPr lang="th-TH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สถิติ5ปี2!$D$4</c:f>
              <c:strCache>
                <c:ptCount val="1"/>
                <c:pt idx="0">
                  <c:v>จำนวนนักเรียน (คน)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4771436050237299E-2"/>
                  <c:y val="-1.1467258900329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901718262700875E-2"/>
                  <c:y val="-2.7564169863382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3333333333332309E-3"/>
                  <c:y val="-1.3888888888888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666666666666666E-2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888888888888685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สถิติ5ปี2!$C$5:$C$9</c:f>
              <c:numCache>
                <c:formatCode>@</c:formatCode>
                <c:ptCount val="5"/>
                <c:pt idx="0">
                  <c:v>2562</c:v>
                </c:pt>
                <c:pt idx="1">
                  <c:v>2563</c:v>
                </c:pt>
                <c:pt idx="2">
                  <c:v>2564</c:v>
                </c:pt>
                <c:pt idx="3">
                  <c:v>2565</c:v>
                </c:pt>
                <c:pt idx="4">
                  <c:v>2566</c:v>
                </c:pt>
              </c:numCache>
            </c:numRef>
          </c:cat>
          <c:val>
            <c:numRef>
              <c:f>สถิติ5ปี2!$D$5:$D$9</c:f>
              <c:numCache>
                <c:formatCode>_(* #,##0_);_(* \(#,##0\);_(* "-"??_);_(@_)</c:formatCode>
                <c:ptCount val="5"/>
                <c:pt idx="0">
                  <c:v>23239</c:v>
                </c:pt>
                <c:pt idx="1">
                  <c:v>22512</c:v>
                </c:pt>
                <c:pt idx="2">
                  <c:v>21810</c:v>
                </c:pt>
                <c:pt idx="3">
                  <c:v>21277</c:v>
                </c:pt>
                <c:pt idx="4">
                  <c:v>20139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1873786528"/>
        <c:axId val="-1873788160"/>
        <c:axId val="0"/>
      </c:bar3DChart>
      <c:catAx>
        <c:axId val="-187378652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-1873788160"/>
        <c:crosses val="autoZero"/>
        <c:auto val="1"/>
        <c:lblAlgn val="ctr"/>
        <c:lblOffset val="100"/>
        <c:noMultiLvlLbl val="0"/>
      </c:catAx>
      <c:valAx>
        <c:axId val="-187378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-187378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2138363</xdr:colOff>
      <xdr:row>9</xdr:row>
      <xdr:rowOff>161925</xdr:rowOff>
    </xdr:from>
    <xdr:to>
      <xdr:col>5</xdr:col>
      <xdr:colOff>819150</xdr:colOff>
      <xdr:row>21</xdr:row>
      <xdr:rowOff>76200</xdr:rowOff>
    </xdr:to>
    <xdr:graphicFrame macro="">
      <xdr:nvGraphicFramePr>
        <xdr:cNvPr id="5" name="แผนภูมิ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01"/>
  <sheetViews>
    <sheetView topLeftCell="C10" zoomScale="80" zoomScaleNormal="80" workbookViewId="0">
      <selection activeCell="E34" sqref="E34"/>
    </sheetView>
  </sheetViews>
  <sheetFormatPr defaultColWidth="9.125" defaultRowHeight="14.25" x14ac:dyDescent="0.2"/>
  <cols>
    <col min="1" max="1" width="3.5" style="17" customWidth="1"/>
    <col min="2" max="2" width="15.625" style="18" customWidth="1"/>
    <col min="3" max="3" width="14.5" style="17" customWidth="1"/>
    <col min="4" max="4" width="14.25" style="17" customWidth="1"/>
    <col min="5" max="5" width="16.625" style="17" customWidth="1"/>
    <col min="6" max="6" width="14.5" style="17" customWidth="1"/>
    <col min="7" max="7" width="14.875" style="17" customWidth="1"/>
    <col min="8" max="8" width="12.25" style="17" customWidth="1"/>
    <col min="9" max="9" width="5" style="17" customWidth="1"/>
    <col min="10" max="10" width="18.25" style="17" customWidth="1"/>
    <col min="11" max="11" width="11.125" style="17" customWidth="1"/>
    <col min="12" max="13" width="11.25" style="17" customWidth="1"/>
    <col min="14" max="14" width="9.125" style="17"/>
    <col min="15" max="15" width="8.875" style="17" customWidth="1"/>
    <col min="16" max="16384" width="9.125" style="17"/>
  </cols>
  <sheetData>
    <row r="1" spans="1:16" s="2" customFormat="1" ht="21" x14ac:dyDescent="0.35">
      <c r="A1" s="1"/>
      <c r="B1" s="440" t="s">
        <v>757</v>
      </c>
      <c r="C1" s="440"/>
      <c r="D1" s="440"/>
      <c r="E1" s="440"/>
      <c r="F1" s="440"/>
      <c r="G1" s="440"/>
      <c r="H1" s="440"/>
      <c r="J1" s="445" t="s">
        <v>758</v>
      </c>
      <c r="K1" s="446"/>
      <c r="L1" s="446"/>
      <c r="M1" s="446"/>
      <c r="N1" s="447"/>
    </row>
    <row r="2" spans="1:16" s="2" customFormat="1" ht="21" x14ac:dyDescent="0.25">
      <c r="A2" s="3"/>
      <c r="B2" s="448" t="s">
        <v>184</v>
      </c>
      <c r="C2" s="448"/>
      <c r="D2" s="448" t="s">
        <v>185</v>
      </c>
      <c r="E2" s="448"/>
      <c r="F2" s="448" t="s">
        <v>186</v>
      </c>
      <c r="G2" s="448"/>
      <c r="H2" s="449" t="s">
        <v>187</v>
      </c>
      <c r="J2" s="450" t="s">
        <v>188</v>
      </c>
      <c r="K2" s="451"/>
      <c r="L2" s="451"/>
      <c r="M2" s="451"/>
      <c r="N2" s="452"/>
    </row>
    <row r="3" spans="1:16" s="2" customFormat="1" ht="21" x14ac:dyDescent="0.25">
      <c r="A3" s="3"/>
      <c r="B3" s="4" t="s">
        <v>189</v>
      </c>
      <c r="C3" s="235" t="s">
        <v>190</v>
      </c>
      <c r="D3" s="4" t="s">
        <v>356</v>
      </c>
      <c r="E3" s="235" t="s">
        <v>190</v>
      </c>
      <c r="F3" s="4" t="s">
        <v>1590</v>
      </c>
      <c r="G3" s="235" t="s">
        <v>190</v>
      </c>
      <c r="H3" s="449"/>
      <c r="J3" s="453" t="s">
        <v>759</v>
      </c>
      <c r="K3" s="454"/>
      <c r="L3" s="454"/>
      <c r="M3" s="454"/>
      <c r="N3" s="455"/>
    </row>
    <row r="4" spans="1:16" s="2" customFormat="1" ht="21" x14ac:dyDescent="0.25">
      <c r="A4" s="3"/>
      <c r="B4" s="5" t="s">
        <v>760</v>
      </c>
      <c r="C4" s="6">
        <f>121*100/180</f>
        <v>67.222222222222229</v>
      </c>
      <c r="D4" s="7" t="s">
        <v>761</v>
      </c>
      <c r="E4" s="6">
        <f>58*100/180</f>
        <v>32.222222222222221</v>
      </c>
      <c r="F4" s="5" t="s">
        <v>191</v>
      </c>
      <c r="G4" s="8">
        <f>1*100/180</f>
        <v>0.55555555555555558</v>
      </c>
      <c r="H4" s="5" t="s">
        <v>260</v>
      </c>
      <c r="J4" s="437" t="s">
        <v>192</v>
      </c>
      <c r="K4" s="439" t="s">
        <v>193</v>
      </c>
      <c r="L4" s="439"/>
      <c r="M4" s="439"/>
      <c r="N4" s="9" t="s">
        <v>194</v>
      </c>
    </row>
    <row r="5" spans="1:16" s="2" customFormat="1" ht="21" x14ac:dyDescent="0.3">
      <c r="A5" s="10"/>
      <c r="B5" s="11" t="s">
        <v>762</v>
      </c>
      <c r="C5" s="12">
        <f>8432*100/20139</f>
        <v>41.869010377873778</v>
      </c>
      <c r="D5" s="11" t="s">
        <v>763</v>
      </c>
      <c r="E5" s="13">
        <f>11019*100/20139</f>
        <v>54.714732608371818</v>
      </c>
      <c r="F5" s="11" t="s">
        <v>764</v>
      </c>
      <c r="G5" s="14">
        <f>688*100/20139</f>
        <v>3.4162570137544068</v>
      </c>
      <c r="H5" s="15" t="s">
        <v>765</v>
      </c>
      <c r="J5" s="438"/>
      <c r="K5" s="232" t="s">
        <v>195</v>
      </c>
      <c r="L5" s="232" t="s">
        <v>196</v>
      </c>
      <c r="M5" s="232" t="s">
        <v>187</v>
      </c>
      <c r="N5" s="16" t="s">
        <v>197</v>
      </c>
    </row>
    <row r="6" spans="1:16" s="2" customFormat="1" ht="21" x14ac:dyDescent="0.35">
      <c r="A6" s="17"/>
      <c r="B6" s="18"/>
      <c r="C6" s="17"/>
      <c r="D6" s="17"/>
      <c r="E6" s="17"/>
      <c r="F6" s="17"/>
      <c r="G6" s="17"/>
      <c r="H6" s="17"/>
      <c r="J6" s="47" t="s">
        <v>198</v>
      </c>
      <c r="K6" s="294">
        <v>253</v>
      </c>
      <c r="L6" s="294">
        <v>211</v>
      </c>
      <c r="M6" s="294">
        <f>K6+L6</f>
        <v>464</v>
      </c>
      <c r="N6" s="294">
        <v>77</v>
      </c>
    </row>
    <row r="7" spans="1:16" s="2" customFormat="1" ht="21" x14ac:dyDescent="0.35">
      <c r="A7" s="17"/>
      <c r="B7" s="440" t="s">
        <v>766</v>
      </c>
      <c r="C7" s="440"/>
      <c r="D7" s="440"/>
      <c r="E7" s="440"/>
      <c r="F7" s="440"/>
      <c r="G7" s="440"/>
      <c r="H7" s="440"/>
      <c r="J7" s="48" t="s">
        <v>199</v>
      </c>
      <c r="K7" s="295">
        <v>917</v>
      </c>
      <c r="L7" s="295">
        <v>863</v>
      </c>
      <c r="M7" s="296">
        <f t="shared" ref="M7:M19" si="0">K7+L7</f>
        <v>1780</v>
      </c>
      <c r="N7" s="296">
        <v>182</v>
      </c>
    </row>
    <row r="8" spans="1:16" s="2" customFormat="1" ht="26.25" customHeight="1" x14ac:dyDescent="0.35">
      <c r="A8" s="17"/>
      <c r="B8" s="19" t="s">
        <v>200</v>
      </c>
      <c r="C8" s="20" t="s">
        <v>201</v>
      </c>
      <c r="D8" s="233" t="s">
        <v>202</v>
      </c>
      <c r="E8" s="20" t="s">
        <v>203</v>
      </c>
      <c r="F8" s="233" t="s">
        <v>193</v>
      </c>
      <c r="G8" s="441" t="s">
        <v>204</v>
      </c>
      <c r="H8" s="441"/>
      <c r="J8" s="49" t="s">
        <v>205</v>
      </c>
      <c r="K8" s="297">
        <v>1009</v>
      </c>
      <c r="L8" s="297">
        <v>828</v>
      </c>
      <c r="M8" s="298">
        <f t="shared" si="0"/>
        <v>1837</v>
      </c>
      <c r="N8" s="298">
        <v>179</v>
      </c>
    </row>
    <row r="9" spans="1:16" s="2" customFormat="1" ht="21" x14ac:dyDescent="0.35">
      <c r="A9" s="17"/>
      <c r="B9" s="442">
        <v>1</v>
      </c>
      <c r="C9" s="110" t="s">
        <v>206</v>
      </c>
      <c r="D9" s="111">
        <v>2</v>
      </c>
      <c r="E9" s="402">
        <f>D9*100/180</f>
        <v>1.1111111111111112</v>
      </c>
      <c r="F9" s="112">
        <v>29</v>
      </c>
      <c r="G9" s="444">
        <f>F9*100/20139</f>
        <v>0.14399920552162471</v>
      </c>
      <c r="H9" s="444"/>
      <c r="I9" s="3"/>
      <c r="J9" s="46" t="s">
        <v>207</v>
      </c>
      <c r="K9" s="299">
        <f>SUM(K6:K8)</f>
        <v>2179</v>
      </c>
      <c r="L9" s="299">
        <f t="shared" ref="L9" si="1">SUM(L6:L8)</f>
        <v>1902</v>
      </c>
      <c r="M9" s="300">
        <f>K9+L9</f>
        <v>4081</v>
      </c>
      <c r="N9" s="301">
        <f>SUM(N6:N8)</f>
        <v>438</v>
      </c>
    </row>
    <row r="10" spans="1:16" s="2" customFormat="1" ht="21" x14ac:dyDescent="0.35">
      <c r="A10" s="22"/>
      <c r="B10" s="443"/>
      <c r="C10" s="113" t="s">
        <v>208</v>
      </c>
      <c r="D10" s="114">
        <v>17</v>
      </c>
      <c r="E10" s="229">
        <f t="shared" ref="E10:E14" si="2">D10*100/180</f>
        <v>9.4444444444444446</v>
      </c>
      <c r="F10" s="115">
        <v>573</v>
      </c>
      <c r="G10" s="431">
        <f t="shared" ref="G10:G14" si="3">F10*100/20139</f>
        <v>2.8452256815134813</v>
      </c>
      <c r="H10" s="431"/>
      <c r="I10" s="3"/>
      <c r="J10" s="47" t="s">
        <v>209</v>
      </c>
      <c r="K10" s="302">
        <v>1019</v>
      </c>
      <c r="L10" s="302">
        <v>937</v>
      </c>
      <c r="M10" s="294">
        <f t="shared" si="0"/>
        <v>1956</v>
      </c>
      <c r="N10" s="302">
        <v>182</v>
      </c>
    </row>
    <row r="11" spans="1:16" s="2" customFormat="1" ht="21" x14ac:dyDescent="0.35">
      <c r="A11" s="22"/>
      <c r="B11" s="443"/>
      <c r="C11" s="113" t="s">
        <v>210</v>
      </c>
      <c r="D11" s="114">
        <v>29</v>
      </c>
      <c r="E11" s="229">
        <f t="shared" si="2"/>
        <v>16.111111111111111</v>
      </c>
      <c r="F11" s="115">
        <v>1418</v>
      </c>
      <c r="G11" s="431">
        <f t="shared" si="3"/>
        <v>7.0410646010228906</v>
      </c>
      <c r="H11" s="431"/>
      <c r="I11" s="3"/>
      <c r="J11" s="48" t="s">
        <v>211</v>
      </c>
      <c r="K11" s="295">
        <v>1044</v>
      </c>
      <c r="L11" s="295">
        <v>953</v>
      </c>
      <c r="M11" s="296">
        <f t="shared" si="0"/>
        <v>1997</v>
      </c>
      <c r="N11" s="295">
        <v>184</v>
      </c>
    </row>
    <row r="12" spans="1:16" ht="21" customHeight="1" x14ac:dyDescent="0.35">
      <c r="A12" s="22"/>
      <c r="B12" s="429" t="s">
        <v>212</v>
      </c>
      <c r="C12" s="113" t="s">
        <v>213</v>
      </c>
      <c r="D12" s="114">
        <v>28</v>
      </c>
      <c r="E12" s="229">
        <f t="shared" si="2"/>
        <v>15.555555555555555</v>
      </c>
      <c r="F12" s="115">
        <v>1936</v>
      </c>
      <c r="G12" s="431">
        <f t="shared" si="3"/>
        <v>9.6131883410298418</v>
      </c>
      <c r="H12" s="431"/>
      <c r="I12" s="10"/>
      <c r="J12" s="48" t="s">
        <v>214</v>
      </c>
      <c r="K12" s="295">
        <v>1129</v>
      </c>
      <c r="L12" s="295">
        <v>1025</v>
      </c>
      <c r="M12" s="296">
        <f t="shared" si="0"/>
        <v>2154</v>
      </c>
      <c r="N12" s="295">
        <v>184</v>
      </c>
    </row>
    <row r="13" spans="1:16" ht="21" x14ac:dyDescent="0.35">
      <c r="A13" s="22"/>
      <c r="B13" s="429"/>
      <c r="C13" s="113" t="s">
        <v>215</v>
      </c>
      <c r="D13" s="114">
        <v>19</v>
      </c>
      <c r="E13" s="229">
        <f t="shared" si="2"/>
        <v>10.555555555555555</v>
      </c>
      <c r="F13" s="115">
        <v>1702</v>
      </c>
      <c r="G13" s="431">
        <f t="shared" si="3"/>
        <v>8.4512637171656984</v>
      </c>
      <c r="H13" s="431"/>
      <c r="J13" s="48" t="s">
        <v>216</v>
      </c>
      <c r="K13" s="295">
        <v>1252</v>
      </c>
      <c r="L13" s="295">
        <v>1118</v>
      </c>
      <c r="M13" s="296">
        <f t="shared" si="0"/>
        <v>2370</v>
      </c>
      <c r="N13" s="295">
        <v>185</v>
      </c>
    </row>
    <row r="14" spans="1:16" ht="21" x14ac:dyDescent="0.35">
      <c r="A14" s="22"/>
      <c r="B14" s="430"/>
      <c r="C14" s="116" t="s">
        <v>217</v>
      </c>
      <c r="D14" s="117">
        <v>26</v>
      </c>
      <c r="E14" s="230">
        <f t="shared" si="2"/>
        <v>14.444444444444445</v>
      </c>
      <c r="F14" s="155">
        <v>2774</v>
      </c>
      <c r="G14" s="432">
        <f t="shared" si="3"/>
        <v>13.774268831620239</v>
      </c>
      <c r="H14" s="432"/>
      <c r="J14" s="48" t="s">
        <v>218</v>
      </c>
      <c r="K14" s="295">
        <v>1267</v>
      </c>
      <c r="L14" s="295">
        <v>1207</v>
      </c>
      <c r="M14" s="296">
        <f t="shared" si="0"/>
        <v>2474</v>
      </c>
      <c r="N14" s="295">
        <v>188</v>
      </c>
    </row>
    <row r="15" spans="1:16" ht="21" x14ac:dyDescent="0.35">
      <c r="A15" s="22"/>
      <c r="B15" s="433" t="s">
        <v>219</v>
      </c>
      <c r="C15" s="434"/>
      <c r="D15" s="23">
        <f>SUM(D9:D14)</f>
        <v>121</v>
      </c>
      <c r="E15" s="231">
        <f>D15*100/180</f>
        <v>67.222222222222229</v>
      </c>
      <c r="F15" s="24">
        <f t="shared" ref="F15" si="4">SUM(F9:F14)</f>
        <v>8432</v>
      </c>
      <c r="G15" s="435">
        <f>SUM(G9:G14)</f>
        <v>41.869010377873771</v>
      </c>
      <c r="H15" s="435"/>
      <c r="J15" s="49" t="s">
        <v>220</v>
      </c>
      <c r="K15" s="303">
        <v>1319</v>
      </c>
      <c r="L15" s="303">
        <v>1261</v>
      </c>
      <c r="M15" s="304">
        <f t="shared" si="0"/>
        <v>2580</v>
      </c>
      <c r="N15" s="303">
        <v>184</v>
      </c>
      <c r="P15" s="2"/>
    </row>
    <row r="16" spans="1:16" ht="21.95" customHeight="1" x14ac:dyDescent="0.35">
      <c r="A16" s="22"/>
      <c r="B16" s="25" t="s">
        <v>200</v>
      </c>
      <c r="C16" s="355" t="s">
        <v>201</v>
      </c>
      <c r="D16" s="25" t="s">
        <v>202</v>
      </c>
      <c r="E16" s="355" t="s">
        <v>203</v>
      </c>
      <c r="F16" s="25" t="s">
        <v>193</v>
      </c>
      <c r="G16" s="436" t="s">
        <v>204</v>
      </c>
      <c r="H16" s="436"/>
      <c r="J16" s="46" t="s">
        <v>221</v>
      </c>
      <c r="K16" s="299">
        <f>SUM(K10:K15)</f>
        <v>7030</v>
      </c>
      <c r="L16" s="299">
        <f t="shared" ref="L16" si="5">SUM(L10:L15)</f>
        <v>6501</v>
      </c>
      <c r="M16" s="300">
        <f t="shared" si="0"/>
        <v>13531</v>
      </c>
      <c r="N16" s="305">
        <f>SUM(N10:N15)</f>
        <v>1107</v>
      </c>
    </row>
    <row r="17" spans="2:15" s="22" customFormat="1" ht="21.95" customHeight="1" x14ac:dyDescent="0.35">
      <c r="B17" s="119">
        <v>1</v>
      </c>
      <c r="C17" s="120" t="s">
        <v>222</v>
      </c>
      <c r="D17" s="111">
        <v>121</v>
      </c>
      <c r="E17" s="234">
        <f>D17*100/180</f>
        <v>67.222222222222229</v>
      </c>
      <c r="F17" s="156">
        <v>8432</v>
      </c>
      <c r="G17" s="428">
        <f>F17*100/20139</f>
        <v>41.869010377873778</v>
      </c>
      <c r="H17" s="428"/>
      <c r="J17" s="47" t="s">
        <v>223</v>
      </c>
      <c r="K17" s="306">
        <v>488</v>
      </c>
      <c r="L17" s="306">
        <v>354</v>
      </c>
      <c r="M17" s="294">
        <f t="shared" si="0"/>
        <v>842</v>
      </c>
      <c r="N17" s="306">
        <v>48</v>
      </c>
    </row>
    <row r="18" spans="2:15" s="22" customFormat="1" ht="21.95" customHeight="1" x14ac:dyDescent="0.35">
      <c r="B18" s="114">
        <v>2</v>
      </c>
      <c r="C18" s="121" t="s">
        <v>224</v>
      </c>
      <c r="D18" s="114">
        <v>38</v>
      </c>
      <c r="E18" s="229">
        <f t="shared" ref="E18:E21" si="6">D18*100/180</f>
        <v>21.111111111111111</v>
      </c>
      <c r="F18" s="115">
        <v>6102</v>
      </c>
      <c r="G18" s="428">
        <f t="shared" ref="G18:G21" si="7">F18*100/20139</f>
        <v>30.299419037688068</v>
      </c>
      <c r="H18" s="428"/>
      <c r="J18" s="48" t="s">
        <v>225</v>
      </c>
      <c r="K18" s="307">
        <v>482</v>
      </c>
      <c r="L18" s="307">
        <v>378</v>
      </c>
      <c r="M18" s="296">
        <f t="shared" si="0"/>
        <v>860</v>
      </c>
      <c r="N18" s="307">
        <v>48</v>
      </c>
    </row>
    <row r="19" spans="2:15" s="22" customFormat="1" ht="21.95" customHeight="1" x14ac:dyDescent="0.35">
      <c r="B19" s="121" t="s">
        <v>226</v>
      </c>
      <c r="C19" s="229" t="s">
        <v>227</v>
      </c>
      <c r="D19" s="114">
        <v>18</v>
      </c>
      <c r="E19" s="229">
        <f t="shared" si="6"/>
        <v>10</v>
      </c>
      <c r="F19" s="115">
        <v>4108</v>
      </c>
      <c r="G19" s="428">
        <f t="shared" si="7"/>
        <v>20.398232285614977</v>
      </c>
      <c r="H19" s="428"/>
      <c r="J19" s="49" t="s">
        <v>228</v>
      </c>
      <c r="K19" s="308">
        <v>466</v>
      </c>
      <c r="L19" s="308">
        <v>359</v>
      </c>
      <c r="M19" s="304">
        <f t="shared" si="0"/>
        <v>825</v>
      </c>
      <c r="N19" s="308">
        <v>50</v>
      </c>
    </row>
    <row r="20" spans="2:15" s="22" customFormat="1" ht="21.95" customHeight="1" x14ac:dyDescent="0.35">
      <c r="B20" s="121" t="s">
        <v>229</v>
      </c>
      <c r="C20" s="229" t="s">
        <v>230</v>
      </c>
      <c r="D20" s="114">
        <v>1</v>
      </c>
      <c r="E20" s="229">
        <f t="shared" si="6"/>
        <v>0.55555555555555558</v>
      </c>
      <c r="F20" s="115">
        <v>306</v>
      </c>
      <c r="G20" s="428">
        <f t="shared" si="7"/>
        <v>1.5194398927454194</v>
      </c>
      <c r="H20" s="428"/>
      <c r="J20" s="21" t="s">
        <v>231</v>
      </c>
      <c r="K20" s="309">
        <f>SUM(K17:K19)</f>
        <v>1436</v>
      </c>
      <c r="L20" s="309">
        <f t="shared" ref="L20" si="8">SUM(L17:L19)</f>
        <v>1091</v>
      </c>
      <c r="M20" s="310">
        <f t="shared" ref="M20" si="9">SUM(K20+L20)</f>
        <v>2527</v>
      </c>
      <c r="N20" s="311">
        <f>SUM(N17:N19)</f>
        <v>146</v>
      </c>
    </row>
    <row r="21" spans="2:15" s="22" customFormat="1" ht="21.95" customHeight="1" x14ac:dyDescent="0.35">
      <c r="B21" s="121" t="s">
        <v>232</v>
      </c>
      <c r="C21" s="229" t="s">
        <v>233</v>
      </c>
      <c r="D21" s="114">
        <v>2</v>
      </c>
      <c r="E21" s="229">
        <f t="shared" si="6"/>
        <v>1.1111111111111112</v>
      </c>
      <c r="F21" s="115">
        <v>1191</v>
      </c>
      <c r="G21" s="428">
        <f t="shared" si="7"/>
        <v>5.9138984060777595</v>
      </c>
      <c r="H21" s="428"/>
      <c r="J21" s="26" t="s">
        <v>234</v>
      </c>
      <c r="K21" s="27">
        <f>K9+K16+K20</f>
        <v>10645</v>
      </c>
      <c r="L21" s="27">
        <f t="shared" ref="L21:M21" si="10">L9+L16+L20</f>
        <v>9494</v>
      </c>
      <c r="M21" s="27">
        <f t="shared" si="10"/>
        <v>20139</v>
      </c>
      <c r="N21" s="27">
        <f>N9+N16+N20</f>
        <v>1691</v>
      </c>
    </row>
    <row r="22" spans="2:15" s="22" customFormat="1" ht="21.95" customHeight="1" x14ac:dyDescent="0.35">
      <c r="B22" s="121" t="s">
        <v>235</v>
      </c>
      <c r="C22" s="229" t="s">
        <v>236</v>
      </c>
      <c r="D22" s="114" t="s">
        <v>237</v>
      </c>
      <c r="E22" s="229" t="s">
        <v>237</v>
      </c>
      <c r="F22" s="115" t="s">
        <v>237</v>
      </c>
      <c r="G22" s="428" t="s">
        <v>237</v>
      </c>
      <c r="H22" s="428"/>
      <c r="J22" s="2"/>
      <c r="K22" s="2"/>
      <c r="L22" s="2"/>
      <c r="M22" s="2"/>
      <c r="N22" s="2"/>
    </row>
    <row r="23" spans="2:15" s="22" customFormat="1" ht="21.95" customHeight="1" x14ac:dyDescent="0.35">
      <c r="B23" s="122" t="s">
        <v>238</v>
      </c>
      <c r="C23" s="230" t="s">
        <v>239</v>
      </c>
      <c r="D23" s="117" t="s">
        <v>237</v>
      </c>
      <c r="E23" s="230" t="s">
        <v>237</v>
      </c>
      <c r="F23" s="118" t="s">
        <v>237</v>
      </c>
      <c r="G23" s="428" t="s">
        <v>237</v>
      </c>
      <c r="H23" s="428"/>
    </row>
    <row r="24" spans="2:15" s="22" customFormat="1" ht="21.95" customHeight="1" x14ac:dyDescent="0.35">
      <c r="B24" s="413" t="s">
        <v>187</v>
      </c>
      <c r="C24" s="414"/>
      <c r="D24" s="28">
        <f>SUM(D17:D23)</f>
        <v>180</v>
      </c>
      <c r="E24" s="228">
        <f>SUM(E17:E21)</f>
        <v>100.00000000000001</v>
      </c>
      <c r="F24" s="29">
        <f>SUM(F17:F21)</f>
        <v>20139</v>
      </c>
      <c r="G24" s="415">
        <f>SUM(G17:H21)</f>
        <v>100.00000000000001</v>
      </c>
      <c r="H24" s="415"/>
      <c r="J24" s="416" t="s">
        <v>767</v>
      </c>
      <c r="K24" s="416"/>
      <c r="L24" s="416"/>
      <c r="M24" s="416"/>
      <c r="N24" s="416"/>
      <c r="O24" s="416"/>
    </row>
    <row r="25" spans="2:15" s="22" customFormat="1" ht="21.95" customHeight="1" x14ac:dyDescent="0.35">
      <c r="J25" s="419" t="s">
        <v>240</v>
      </c>
      <c r="K25" s="30" t="s">
        <v>194</v>
      </c>
      <c r="L25" s="421" t="s">
        <v>193</v>
      </c>
      <c r="M25" s="422"/>
      <c r="N25" s="423"/>
      <c r="O25" s="424" t="s">
        <v>197</v>
      </c>
    </row>
    <row r="26" spans="2:15" s="22" customFormat="1" ht="21.95" customHeight="1" x14ac:dyDescent="0.35">
      <c r="F26" s="356" t="s">
        <v>240</v>
      </c>
      <c r="G26" s="426" t="s">
        <v>241</v>
      </c>
      <c r="H26" s="427"/>
      <c r="J26" s="420"/>
      <c r="K26" s="31" t="s">
        <v>242</v>
      </c>
      <c r="L26" s="32" t="s">
        <v>195</v>
      </c>
      <c r="M26" s="32" t="s">
        <v>196</v>
      </c>
      <c r="N26" s="32" t="s">
        <v>187</v>
      </c>
      <c r="O26" s="425"/>
    </row>
    <row r="27" spans="2:15" s="22" customFormat="1" ht="21.95" customHeight="1" x14ac:dyDescent="0.35">
      <c r="B27" s="406" t="s">
        <v>243</v>
      </c>
      <c r="C27" s="406"/>
      <c r="D27" s="406"/>
      <c r="F27" s="33" t="s">
        <v>244</v>
      </c>
      <c r="G27" s="407" t="s">
        <v>245</v>
      </c>
      <c r="H27" s="408"/>
      <c r="J27" s="33" t="s">
        <v>244</v>
      </c>
      <c r="K27" s="312">
        <v>34</v>
      </c>
      <c r="L27" s="313">
        <v>2519</v>
      </c>
      <c r="M27" s="313">
        <v>2231</v>
      </c>
      <c r="N27" s="313">
        <f>L27+M27</f>
        <v>4750</v>
      </c>
      <c r="O27" s="313">
        <v>338</v>
      </c>
    </row>
    <row r="28" spans="2:15" s="22" customFormat="1" ht="21.95" customHeight="1" x14ac:dyDescent="0.35">
      <c r="B28" s="34" t="s">
        <v>246</v>
      </c>
      <c r="C28" s="35" t="s">
        <v>247</v>
      </c>
      <c r="D28" s="36" t="s">
        <v>357</v>
      </c>
      <c r="F28" s="37" t="s">
        <v>248</v>
      </c>
      <c r="G28" s="409" t="s">
        <v>258</v>
      </c>
      <c r="H28" s="410"/>
      <c r="J28" s="37" t="s">
        <v>248</v>
      </c>
      <c r="K28" s="314">
        <v>57</v>
      </c>
      <c r="L28" s="315">
        <v>3088</v>
      </c>
      <c r="M28" s="315">
        <v>2778</v>
      </c>
      <c r="N28" s="315">
        <f t="shared" ref="N28:N32" si="11">L28+M28</f>
        <v>5866</v>
      </c>
      <c r="O28" s="315">
        <v>525</v>
      </c>
    </row>
    <row r="29" spans="2:15" s="22" customFormat="1" ht="21.95" customHeight="1" x14ac:dyDescent="0.35">
      <c r="B29" s="411" t="s">
        <v>261</v>
      </c>
      <c r="C29" s="412" t="s">
        <v>261</v>
      </c>
      <c r="D29" s="412" t="s">
        <v>332</v>
      </c>
      <c r="F29" s="37" t="s">
        <v>249</v>
      </c>
      <c r="G29" s="409" t="s">
        <v>250</v>
      </c>
      <c r="H29" s="410"/>
      <c r="J29" s="37" t="s">
        <v>249</v>
      </c>
      <c r="K29" s="314">
        <v>42</v>
      </c>
      <c r="L29" s="315">
        <v>2106</v>
      </c>
      <c r="M29" s="315">
        <v>1880</v>
      </c>
      <c r="N29" s="315">
        <f t="shared" si="11"/>
        <v>3986</v>
      </c>
      <c r="O29" s="315">
        <v>384</v>
      </c>
    </row>
    <row r="30" spans="2:15" s="22" customFormat="1" ht="21.95" customHeight="1" x14ac:dyDescent="0.35">
      <c r="B30" s="411"/>
      <c r="C30" s="412"/>
      <c r="D30" s="412"/>
      <c r="F30" s="38" t="s">
        <v>251</v>
      </c>
      <c r="G30" s="409" t="s">
        <v>252</v>
      </c>
      <c r="H30" s="410"/>
      <c r="J30" s="38" t="s">
        <v>251</v>
      </c>
      <c r="K30" s="314">
        <v>12</v>
      </c>
      <c r="L30" s="315">
        <v>863</v>
      </c>
      <c r="M30" s="315">
        <v>707</v>
      </c>
      <c r="N30" s="315">
        <f t="shared" si="11"/>
        <v>1570</v>
      </c>
      <c r="O30" s="315">
        <v>115</v>
      </c>
    </row>
    <row r="31" spans="2:15" s="22" customFormat="1" ht="21.95" customHeight="1" x14ac:dyDescent="0.35">
      <c r="B31" s="39"/>
      <c r="F31" s="38" t="s">
        <v>253</v>
      </c>
      <c r="G31" s="409" t="s">
        <v>254</v>
      </c>
      <c r="H31" s="410"/>
      <c r="J31" s="38" t="s">
        <v>253</v>
      </c>
      <c r="K31" s="314">
        <v>19</v>
      </c>
      <c r="L31" s="315">
        <v>1208</v>
      </c>
      <c r="M31" s="315">
        <v>1115</v>
      </c>
      <c r="N31" s="315">
        <f t="shared" si="11"/>
        <v>2323</v>
      </c>
      <c r="O31" s="315">
        <v>182</v>
      </c>
    </row>
    <row r="32" spans="2:15" s="22" customFormat="1" ht="21.95" customHeight="1" x14ac:dyDescent="0.35">
      <c r="B32" s="39"/>
      <c r="F32" s="40" t="s">
        <v>255</v>
      </c>
      <c r="G32" s="417" t="s">
        <v>256</v>
      </c>
      <c r="H32" s="418"/>
      <c r="J32" s="40" t="s">
        <v>255</v>
      </c>
      <c r="K32" s="316">
        <v>16</v>
      </c>
      <c r="L32" s="317">
        <v>861</v>
      </c>
      <c r="M32" s="317">
        <v>783</v>
      </c>
      <c r="N32" s="317">
        <f t="shared" si="11"/>
        <v>1644</v>
      </c>
      <c r="O32" s="317">
        <v>147</v>
      </c>
    </row>
    <row r="33" spans="1:15" s="22" customFormat="1" ht="21.95" customHeight="1" x14ac:dyDescent="0.35">
      <c r="B33" s="39"/>
      <c r="F33" s="41" t="s">
        <v>257</v>
      </c>
      <c r="G33" s="404" t="s">
        <v>259</v>
      </c>
      <c r="H33" s="405"/>
      <c r="J33" s="42" t="s">
        <v>4</v>
      </c>
      <c r="K33" s="43">
        <f>SUM(K27:K32)</f>
        <v>180</v>
      </c>
      <c r="L33" s="44">
        <f>SUM(L27:L32)</f>
        <v>10645</v>
      </c>
      <c r="M33" s="44">
        <f>SUM(M27:M32)</f>
        <v>9494</v>
      </c>
      <c r="N33" s="44">
        <f t="shared" ref="N33" si="12">SUM(N27:N32)</f>
        <v>20139</v>
      </c>
      <c r="O33" s="45">
        <f>SUM(O27:O32)</f>
        <v>1691</v>
      </c>
    </row>
    <row r="34" spans="1:15" s="22" customFormat="1" ht="21.95" customHeight="1" x14ac:dyDescent="0.25">
      <c r="B34" s="39"/>
      <c r="J34" s="2"/>
      <c r="K34" s="2"/>
      <c r="L34" s="2"/>
      <c r="M34" s="2"/>
      <c r="N34" s="2"/>
    </row>
    <row r="35" spans="1:15" s="22" customFormat="1" ht="21.95" customHeight="1" x14ac:dyDescent="0.2">
      <c r="B35" s="39"/>
      <c r="J35" s="17"/>
      <c r="K35" s="17"/>
      <c r="L35" s="17"/>
      <c r="M35" s="17"/>
      <c r="N35" s="17"/>
    </row>
    <row r="36" spans="1:15" s="22" customFormat="1" ht="21.95" customHeight="1" x14ac:dyDescent="0.2">
      <c r="B36" s="39"/>
      <c r="J36" s="17"/>
      <c r="K36" s="17"/>
      <c r="L36" s="17"/>
      <c r="M36" s="17"/>
      <c r="N36" s="17"/>
    </row>
    <row r="37" spans="1:15" s="22" customFormat="1" ht="21.95" customHeight="1" x14ac:dyDescent="0.2">
      <c r="B37" s="39"/>
      <c r="J37" s="17"/>
      <c r="K37" s="17"/>
      <c r="L37" s="17"/>
      <c r="M37" s="17"/>
      <c r="N37" s="17"/>
    </row>
    <row r="38" spans="1:15" s="22" customFormat="1" ht="21.95" customHeight="1" x14ac:dyDescent="0.2">
      <c r="B38" s="39"/>
      <c r="J38" s="17"/>
      <c r="K38" s="17"/>
      <c r="L38" s="17"/>
      <c r="M38" s="17"/>
      <c r="N38" s="17"/>
    </row>
    <row r="39" spans="1:15" s="22" customFormat="1" ht="21.95" customHeight="1" x14ac:dyDescent="0.2">
      <c r="B39" s="39"/>
      <c r="J39" s="17"/>
      <c r="K39" s="17"/>
      <c r="L39" s="17"/>
      <c r="M39" s="17"/>
      <c r="N39" s="17"/>
    </row>
    <row r="40" spans="1:15" s="22" customFormat="1" ht="21.95" customHeight="1" x14ac:dyDescent="0.2">
      <c r="B40" s="39"/>
    </row>
    <row r="41" spans="1:15" s="22" customFormat="1" ht="21.95" customHeight="1" x14ac:dyDescent="0.2">
      <c r="B41" s="39"/>
    </row>
    <row r="42" spans="1:15" s="22" customFormat="1" ht="21.95" customHeight="1" x14ac:dyDescent="0.2">
      <c r="B42" s="39"/>
    </row>
    <row r="43" spans="1:15" s="22" customFormat="1" ht="21.95" customHeight="1" x14ac:dyDescent="0.2">
      <c r="B43" s="39"/>
    </row>
    <row r="44" spans="1:15" s="22" customFormat="1" ht="21.95" customHeight="1" x14ac:dyDescent="0.2">
      <c r="B44" s="39"/>
      <c r="E44" s="17"/>
      <c r="F44" s="17"/>
      <c r="G44" s="17"/>
    </row>
    <row r="45" spans="1:15" s="22" customFormat="1" ht="21.95" customHeight="1" x14ac:dyDescent="0.2">
      <c r="A45" s="17"/>
      <c r="B45" s="18"/>
      <c r="C45" s="17"/>
      <c r="D45" s="17"/>
      <c r="E45" s="17"/>
      <c r="F45" s="17"/>
      <c r="G45" s="17"/>
      <c r="H45" s="17"/>
    </row>
    <row r="46" spans="1:15" s="22" customFormat="1" ht="21.95" customHeight="1" x14ac:dyDescent="0.2">
      <c r="A46" s="17"/>
      <c r="B46" s="18"/>
      <c r="C46" s="17"/>
      <c r="D46" s="17"/>
      <c r="E46" s="17"/>
      <c r="F46" s="17"/>
      <c r="G46" s="17"/>
      <c r="H46" s="17"/>
    </row>
    <row r="47" spans="1:15" s="22" customFormat="1" ht="21.95" customHeight="1" x14ac:dyDescent="0.2">
      <c r="A47" s="17"/>
      <c r="B47" s="18"/>
      <c r="C47" s="17"/>
      <c r="D47" s="17"/>
      <c r="E47" s="17"/>
      <c r="F47" s="17"/>
      <c r="G47" s="17"/>
      <c r="H47" s="17"/>
    </row>
    <row r="48" spans="1:15" s="22" customFormat="1" ht="21.95" customHeight="1" x14ac:dyDescent="0.2">
      <c r="A48" s="17"/>
      <c r="B48" s="18"/>
      <c r="C48" s="17"/>
      <c r="D48" s="17"/>
      <c r="E48" s="17"/>
      <c r="F48" s="17"/>
      <c r="G48" s="17"/>
      <c r="H48" s="17"/>
    </row>
    <row r="49" spans="1:14" s="22" customFormat="1" ht="21.95" customHeight="1" x14ac:dyDescent="0.2">
      <c r="A49" s="17"/>
      <c r="B49" s="18"/>
      <c r="C49" s="17"/>
      <c r="D49" s="17"/>
      <c r="E49" s="17"/>
      <c r="F49" s="17"/>
      <c r="G49" s="17"/>
      <c r="H49" s="17"/>
    </row>
    <row r="50" spans="1:14" s="22" customFormat="1" ht="21.95" customHeight="1" x14ac:dyDescent="0.2">
      <c r="A50" s="17"/>
      <c r="B50" s="18"/>
      <c r="C50" s="17"/>
      <c r="D50" s="17"/>
      <c r="E50" s="17"/>
      <c r="F50" s="17"/>
      <c r="G50" s="17"/>
      <c r="H50" s="17"/>
    </row>
    <row r="51" spans="1:14" s="22" customFormat="1" ht="21.95" customHeight="1" x14ac:dyDescent="0.2">
      <c r="A51" s="17"/>
      <c r="B51" s="18"/>
      <c r="C51" s="17"/>
      <c r="D51" s="17"/>
      <c r="E51" s="17"/>
      <c r="F51" s="17"/>
      <c r="G51" s="17"/>
      <c r="H51" s="17"/>
    </row>
    <row r="52" spans="1:14" ht="21.95" customHeight="1" x14ac:dyDescent="0.2">
      <c r="J52" s="22"/>
      <c r="K52" s="22"/>
      <c r="L52" s="22"/>
      <c r="M52" s="22"/>
      <c r="N52" s="22"/>
    </row>
    <row r="53" spans="1:14" ht="21.95" customHeight="1" x14ac:dyDescent="0.2">
      <c r="J53" s="22"/>
      <c r="K53" s="22"/>
      <c r="L53" s="22"/>
      <c r="M53" s="22"/>
      <c r="N53" s="22"/>
    </row>
    <row r="54" spans="1:14" ht="21.95" customHeight="1" x14ac:dyDescent="0.2">
      <c r="J54" s="22"/>
      <c r="K54" s="22"/>
      <c r="L54" s="22"/>
      <c r="M54" s="22"/>
      <c r="N54" s="22"/>
    </row>
    <row r="55" spans="1:14" ht="21.95" customHeight="1" x14ac:dyDescent="0.2">
      <c r="J55" s="22"/>
      <c r="K55" s="22"/>
      <c r="L55" s="22"/>
      <c r="M55" s="22"/>
      <c r="N55" s="22"/>
    </row>
    <row r="56" spans="1:14" ht="21.95" customHeight="1" x14ac:dyDescent="0.2">
      <c r="J56" s="22"/>
      <c r="K56" s="22"/>
      <c r="L56" s="22"/>
      <c r="M56" s="22"/>
      <c r="N56" s="22"/>
    </row>
    <row r="57" spans="1:14" ht="21.95" customHeight="1" x14ac:dyDescent="0.2">
      <c r="J57" s="22"/>
      <c r="K57" s="22"/>
      <c r="L57" s="22"/>
      <c r="M57" s="22"/>
      <c r="N57" s="22"/>
    </row>
    <row r="58" spans="1:14" ht="21.95" customHeight="1" x14ac:dyDescent="0.2">
      <c r="J58" s="22"/>
      <c r="K58" s="22"/>
      <c r="L58" s="22"/>
      <c r="M58" s="22"/>
      <c r="N58" s="22"/>
    </row>
    <row r="59" spans="1:14" ht="21.95" customHeight="1" x14ac:dyDescent="0.2">
      <c r="J59" s="22"/>
      <c r="K59" s="22"/>
      <c r="L59" s="22"/>
      <c r="M59" s="22"/>
      <c r="N59" s="22"/>
    </row>
    <row r="60" spans="1:14" ht="21.95" customHeight="1" x14ac:dyDescent="0.2">
      <c r="J60" s="22"/>
      <c r="K60" s="22"/>
      <c r="L60" s="22"/>
      <c r="M60" s="22"/>
      <c r="N60" s="22"/>
    </row>
    <row r="61" spans="1:14" ht="21.95" customHeight="1" x14ac:dyDescent="0.2">
      <c r="J61" s="22"/>
      <c r="K61" s="22"/>
      <c r="L61" s="22"/>
      <c r="M61" s="22"/>
      <c r="N61" s="22"/>
    </row>
    <row r="62" spans="1:14" ht="21.95" customHeight="1" x14ac:dyDescent="0.2">
      <c r="J62" s="22"/>
      <c r="K62" s="22"/>
      <c r="L62" s="22"/>
      <c r="M62" s="22"/>
      <c r="N62" s="22"/>
    </row>
    <row r="63" spans="1:14" ht="21.95" customHeight="1" x14ac:dyDescent="0.2">
      <c r="J63" s="22"/>
      <c r="K63" s="22"/>
      <c r="L63" s="22"/>
      <c r="M63" s="22"/>
      <c r="N63" s="22"/>
    </row>
    <row r="64" spans="1:14" ht="21.95" customHeight="1" x14ac:dyDescent="0.2">
      <c r="J64" s="22"/>
      <c r="K64" s="22"/>
      <c r="L64" s="22"/>
      <c r="M64" s="22"/>
      <c r="N64" s="22"/>
    </row>
    <row r="65" spans="10:14" ht="21.95" customHeight="1" x14ac:dyDescent="0.2">
      <c r="J65" s="22"/>
      <c r="K65" s="22"/>
      <c r="L65" s="22"/>
      <c r="M65" s="22"/>
      <c r="N65" s="22"/>
    </row>
    <row r="66" spans="10:14" ht="21.95" customHeight="1" x14ac:dyDescent="0.2">
      <c r="J66" s="22"/>
      <c r="K66" s="22"/>
      <c r="L66" s="22"/>
      <c r="M66" s="22"/>
      <c r="N66" s="22"/>
    </row>
    <row r="67" spans="10:14" ht="21.95" customHeight="1" x14ac:dyDescent="0.2">
      <c r="J67" s="22"/>
      <c r="K67" s="22"/>
      <c r="L67" s="22"/>
      <c r="M67" s="22"/>
      <c r="N67" s="22"/>
    </row>
    <row r="68" spans="10:14" ht="21.95" customHeight="1" x14ac:dyDescent="0.2">
      <c r="J68" s="22"/>
      <c r="K68" s="22"/>
      <c r="L68" s="22"/>
      <c r="M68" s="22"/>
      <c r="N68" s="22"/>
    </row>
    <row r="69" spans="10:14" ht="21.95" customHeight="1" x14ac:dyDescent="0.2">
      <c r="J69" s="22"/>
      <c r="K69" s="22"/>
      <c r="L69" s="22"/>
      <c r="M69" s="22"/>
      <c r="N69" s="22"/>
    </row>
    <row r="70" spans="10:14" ht="21.95" customHeight="1" x14ac:dyDescent="0.2">
      <c r="J70" s="22"/>
      <c r="K70" s="22"/>
      <c r="L70" s="22"/>
      <c r="M70" s="22"/>
      <c r="N70" s="22"/>
    </row>
    <row r="71" spans="10:14" ht="21.95" customHeight="1" x14ac:dyDescent="0.2">
      <c r="J71" s="22"/>
      <c r="K71" s="22"/>
      <c r="L71" s="22"/>
      <c r="M71" s="22"/>
      <c r="N71" s="22"/>
    </row>
    <row r="72" spans="10:14" ht="21.95" customHeight="1" x14ac:dyDescent="0.2">
      <c r="J72" s="22"/>
      <c r="K72" s="22"/>
      <c r="L72" s="22"/>
      <c r="M72" s="22"/>
      <c r="N72" s="22"/>
    </row>
    <row r="73" spans="10:14" ht="21.95" customHeight="1" x14ac:dyDescent="0.2"/>
    <row r="74" spans="10:14" ht="21.95" customHeight="1" x14ac:dyDescent="0.2"/>
    <row r="75" spans="10:14" ht="21.95" customHeight="1" x14ac:dyDescent="0.2"/>
    <row r="76" spans="10:14" ht="21.95" customHeight="1" x14ac:dyDescent="0.2"/>
    <row r="77" spans="10:14" ht="21.95" customHeight="1" x14ac:dyDescent="0.2"/>
    <row r="78" spans="10:14" ht="21.95" customHeight="1" x14ac:dyDescent="0.2"/>
    <row r="79" spans="10:14" ht="21.95" customHeight="1" x14ac:dyDescent="0.2"/>
    <row r="80" spans="10:14" ht="21.95" customHeight="1" x14ac:dyDescent="0.2"/>
    <row r="81" ht="21.95" customHeight="1" x14ac:dyDescent="0.2"/>
    <row r="82" ht="21.95" customHeight="1" x14ac:dyDescent="0.2"/>
    <row r="83" ht="21.95" customHeight="1" x14ac:dyDescent="0.2"/>
    <row r="84" ht="21.95" customHeight="1" x14ac:dyDescent="0.2"/>
    <row r="85" ht="21.95" customHeight="1" x14ac:dyDescent="0.2"/>
    <row r="86" ht="21.95" customHeight="1" x14ac:dyDescent="0.2"/>
    <row r="87" ht="21.95" customHeight="1" x14ac:dyDescent="0.2"/>
    <row r="88" ht="21.95" customHeight="1" x14ac:dyDescent="0.2"/>
    <row r="89" ht="21.95" customHeight="1" x14ac:dyDescent="0.2"/>
    <row r="90" ht="21.95" customHeight="1" x14ac:dyDescent="0.2"/>
    <row r="91" ht="21.95" customHeight="1" x14ac:dyDescent="0.2"/>
    <row r="92" ht="21.95" customHeight="1" x14ac:dyDescent="0.2"/>
    <row r="93" ht="21.95" customHeight="1" x14ac:dyDescent="0.2"/>
    <row r="94" ht="21.95" customHeight="1" x14ac:dyDescent="0.2"/>
    <row r="95" ht="21.95" customHeight="1" x14ac:dyDescent="0.2"/>
    <row r="96" ht="21.95" customHeight="1" x14ac:dyDescent="0.2"/>
    <row r="97" ht="21.95" customHeight="1" x14ac:dyDescent="0.2"/>
    <row r="98" ht="21.95" customHeight="1" x14ac:dyDescent="0.2"/>
    <row r="99" ht="21.95" customHeight="1" x14ac:dyDescent="0.2"/>
    <row r="100" ht="21.95" customHeight="1" x14ac:dyDescent="0.2"/>
    <row r="101" ht="21.95" customHeight="1" x14ac:dyDescent="0.2"/>
  </sheetData>
  <mergeCells count="48">
    <mergeCell ref="B1:H1"/>
    <mergeCell ref="J1:N1"/>
    <mergeCell ref="B2:C2"/>
    <mergeCell ref="D2:E2"/>
    <mergeCell ref="F2:G2"/>
    <mergeCell ref="H2:H3"/>
    <mergeCell ref="J2:N2"/>
    <mergeCell ref="J3:N3"/>
    <mergeCell ref="J4:J5"/>
    <mergeCell ref="K4:M4"/>
    <mergeCell ref="B7:H7"/>
    <mergeCell ref="G8:H8"/>
    <mergeCell ref="B9:B11"/>
    <mergeCell ref="G9:H9"/>
    <mergeCell ref="G10:H10"/>
    <mergeCell ref="G11:H11"/>
    <mergeCell ref="G21:H21"/>
    <mergeCell ref="G22:H22"/>
    <mergeCell ref="G23:H23"/>
    <mergeCell ref="B12:B14"/>
    <mergeCell ref="G12:H12"/>
    <mergeCell ref="G13:H13"/>
    <mergeCell ref="G14:H14"/>
    <mergeCell ref="B15:C15"/>
    <mergeCell ref="G15:H15"/>
    <mergeCell ref="G16:H16"/>
    <mergeCell ref="G17:H17"/>
    <mergeCell ref="G18:H18"/>
    <mergeCell ref="G19:H19"/>
    <mergeCell ref="G20:H20"/>
    <mergeCell ref="B24:C24"/>
    <mergeCell ref="G24:H24"/>
    <mergeCell ref="J24:O24"/>
    <mergeCell ref="G31:H31"/>
    <mergeCell ref="G32:H32"/>
    <mergeCell ref="J25:J26"/>
    <mergeCell ref="L25:N25"/>
    <mergeCell ref="O25:O26"/>
    <mergeCell ref="G26:H26"/>
    <mergeCell ref="G33:H33"/>
    <mergeCell ref="B27:D27"/>
    <mergeCell ref="G27:H27"/>
    <mergeCell ref="G28:H28"/>
    <mergeCell ref="B29:B30"/>
    <mergeCell ref="C29:C30"/>
    <mergeCell ref="D29:D30"/>
    <mergeCell ref="G29:H29"/>
    <mergeCell ref="G30:H30"/>
  </mergeCells>
  <pageMargins left="0.74803149606299213" right="0.15748031496062992" top="0.43307086614173229" bottom="0.19685039370078741" header="0.27559055118110237" footer="0.31496062992125984"/>
  <pageSetup paperSize="9" scale="70" orientation="landscape" useFirstPageNumber="1" verticalDpi="1200" r:id="rId1"/>
  <headerFooter alignWithMargins="0">
    <oddFooter>&amp;R&amp;"-,ตัวหนา"&amp;14&amp;P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O125"/>
  <sheetViews>
    <sheetView zoomScale="80" zoomScaleNormal="80" workbookViewId="0">
      <pane ySplit="3" topLeftCell="A4" activePane="bottomLeft" state="frozen"/>
      <selection activeCell="BD1" sqref="BD1"/>
      <selection pane="bottomLeft" activeCell="BT8" sqref="BT8"/>
    </sheetView>
  </sheetViews>
  <sheetFormatPr defaultRowHeight="21" x14ac:dyDescent="0.35"/>
  <cols>
    <col min="1" max="1" width="4.5" style="142" customWidth="1"/>
    <col min="2" max="2" width="7.375" style="103" customWidth="1"/>
    <col min="3" max="3" width="29.25" style="104" customWidth="1"/>
    <col min="4" max="7" width="5.375" style="102" hidden="1" customWidth="1"/>
    <col min="8" max="8" width="6" style="102" hidden="1" customWidth="1"/>
    <col min="9" max="9" width="5.375" style="102" hidden="1" customWidth="1"/>
    <col min="10" max="10" width="6" style="102" hidden="1" customWidth="1"/>
    <col min="11" max="13" width="5.375" style="102" hidden="1" customWidth="1"/>
    <col min="14" max="14" width="6" style="102" hidden="1" customWidth="1"/>
    <col min="15" max="15" width="5.375" style="102" hidden="1" customWidth="1"/>
    <col min="16" max="18" width="6" style="102" bestFit="1" customWidth="1"/>
    <col min="19" max="19" width="5.375" style="102" customWidth="1"/>
    <col min="20" max="20" width="6" style="102" hidden="1" customWidth="1"/>
    <col min="21" max="21" width="5.375" style="102" hidden="1" customWidth="1"/>
    <col min="22" max="22" width="6" style="102" hidden="1" customWidth="1"/>
    <col min="23" max="23" width="5.375" style="102" hidden="1" customWidth="1"/>
    <col min="24" max="26" width="6" style="102" hidden="1" customWidth="1"/>
    <col min="27" max="27" width="4.5" style="102" hidden="1" customWidth="1"/>
    <col min="28" max="30" width="6" style="102" hidden="1" customWidth="1"/>
    <col min="31" max="31" width="5.375" style="102" hidden="1" customWidth="1"/>
    <col min="32" max="34" width="6" style="102" hidden="1" customWidth="1"/>
    <col min="35" max="35" width="5.375" style="102" hidden="1" customWidth="1"/>
    <col min="36" max="38" width="6" style="102" hidden="1" customWidth="1"/>
    <col min="39" max="39" width="5.375" style="102" hidden="1" customWidth="1"/>
    <col min="40" max="42" width="6" style="102" hidden="1" customWidth="1"/>
    <col min="43" max="43" width="5.375" style="102" hidden="1" customWidth="1"/>
    <col min="44" max="45" width="6" style="102" bestFit="1" customWidth="1"/>
    <col min="46" max="46" width="7" style="102" bestFit="1" customWidth="1"/>
    <col min="47" max="47" width="6" style="102" customWidth="1"/>
    <col min="48" max="59" width="5.375" style="102" hidden="1" customWidth="1"/>
    <col min="60" max="60" width="5.75" style="102" customWidth="1"/>
    <col min="61" max="62" width="5.75" style="102" bestFit="1" customWidth="1"/>
    <col min="63" max="63" width="5.375" style="102" customWidth="1"/>
    <col min="64" max="64" width="7.5" style="102" customWidth="1"/>
    <col min="65" max="65" width="8.375" style="102" customWidth="1"/>
    <col min="66" max="66" width="8.875" style="102" customWidth="1"/>
    <col min="67" max="67" width="6.25" style="102" customWidth="1"/>
    <col min="68" max="16384" width="9" style="102"/>
  </cols>
  <sheetData>
    <row r="1" spans="1:67" s="105" customFormat="1" ht="23.25" customHeight="1" x14ac:dyDescent="0.35">
      <c r="A1" s="551" t="s">
        <v>770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1"/>
      <c r="U1" s="551"/>
      <c r="V1" s="551"/>
      <c r="W1" s="551"/>
      <c r="X1" s="551"/>
      <c r="Y1" s="551"/>
      <c r="Z1" s="551"/>
      <c r="AA1" s="551"/>
      <c r="AB1" s="551"/>
      <c r="AC1" s="551"/>
      <c r="AD1" s="551"/>
      <c r="AE1" s="551"/>
      <c r="AF1" s="551"/>
      <c r="AG1" s="551"/>
      <c r="AH1" s="551"/>
      <c r="AI1" s="551"/>
      <c r="AJ1" s="551"/>
      <c r="AK1" s="551"/>
      <c r="AL1" s="551"/>
      <c r="AM1" s="551"/>
      <c r="AN1" s="551"/>
      <c r="AO1" s="551"/>
      <c r="AP1" s="551"/>
      <c r="AQ1" s="551"/>
      <c r="AR1" s="551"/>
      <c r="AS1" s="551"/>
      <c r="AT1" s="551"/>
      <c r="AU1" s="551"/>
      <c r="AV1" s="551"/>
      <c r="AW1" s="551"/>
      <c r="AX1" s="551"/>
      <c r="AY1" s="551"/>
      <c r="AZ1" s="551"/>
      <c r="BA1" s="551"/>
      <c r="BB1" s="551"/>
      <c r="BC1" s="551"/>
      <c r="BD1" s="551"/>
      <c r="BE1" s="551"/>
      <c r="BF1" s="551"/>
      <c r="BG1" s="551"/>
      <c r="BH1" s="551"/>
      <c r="BI1" s="551"/>
      <c r="BJ1" s="551"/>
      <c r="BK1" s="551"/>
      <c r="BL1" s="551"/>
      <c r="BM1" s="551"/>
      <c r="BN1" s="551"/>
      <c r="BO1" s="551"/>
    </row>
    <row r="2" spans="1:67" s="101" customFormat="1" x14ac:dyDescent="0.35">
      <c r="A2" s="552" t="s">
        <v>311</v>
      </c>
      <c r="B2" s="554" t="s">
        <v>0</v>
      </c>
      <c r="C2" s="555" t="s">
        <v>1</v>
      </c>
      <c r="D2" s="550" t="s">
        <v>313</v>
      </c>
      <c r="E2" s="550"/>
      <c r="F2" s="550"/>
      <c r="G2" s="550"/>
      <c r="H2" s="550" t="s">
        <v>314</v>
      </c>
      <c r="I2" s="550"/>
      <c r="J2" s="550"/>
      <c r="K2" s="550"/>
      <c r="L2" s="550" t="s">
        <v>315</v>
      </c>
      <c r="M2" s="550"/>
      <c r="N2" s="550"/>
      <c r="O2" s="550"/>
      <c r="P2" s="550" t="s">
        <v>2</v>
      </c>
      <c r="Q2" s="550"/>
      <c r="R2" s="550"/>
      <c r="S2" s="550"/>
      <c r="T2" s="550" t="s">
        <v>316</v>
      </c>
      <c r="U2" s="550"/>
      <c r="V2" s="550"/>
      <c r="W2" s="550"/>
      <c r="X2" s="550" t="s">
        <v>317</v>
      </c>
      <c r="Y2" s="550"/>
      <c r="Z2" s="550"/>
      <c r="AA2" s="550"/>
      <c r="AB2" s="550" t="s">
        <v>318</v>
      </c>
      <c r="AC2" s="550"/>
      <c r="AD2" s="550"/>
      <c r="AE2" s="550"/>
      <c r="AF2" s="550" t="s">
        <v>319</v>
      </c>
      <c r="AG2" s="550"/>
      <c r="AH2" s="550"/>
      <c r="AI2" s="550"/>
      <c r="AJ2" s="550" t="s">
        <v>320</v>
      </c>
      <c r="AK2" s="550"/>
      <c r="AL2" s="550"/>
      <c r="AM2" s="550"/>
      <c r="AN2" s="550" t="s">
        <v>321</v>
      </c>
      <c r="AO2" s="550"/>
      <c r="AP2" s="550"/>
      <c r="AQ2" s="550"/>
      <c r="AR2" s="550" t="s">
        <v>322</v>
      </c>
      <c r="AS2" s="550"/>
      <c r="AT2" s="550"/>
      <c r="AU2" s="550"/>
      <c r="AV2" s="550" t="s">
        <v>323</v>
      </c>
      <c r="AW2" s="550"/>
      <c r="AX2" s="550"/>
      <c r="AY2" s="550"/>
      <c r="AZ2" s="550" t="s">
        <v>324</v>
      </c>
      <c r="BA2" s="550"/>
      <c r="BB2" s="550"/>
      <c r="BC2" s="550"/>
      <c r="BD2" s="550" t="s">
        <v>325</v>
      </c>
      <c r="BE2" s="550"/>
      <c r="BF2" s="550"/>
      <c r="BG2" s="550"/>
      <c r="BH2" s="550" t="s">
        <v>326</v>
      </c>
      <c r="BI2" s="550"/>
      <c r="BJ2" s="550"/>
      <c r="BK2" s="550"/>
      <c r="BL2" s="550" t="s">
        <v>329</v>
      </c>
      <c r="BM2" s="550"/>
      <c r="BN2" s="550"/>
      <c r="BO2" s="550"/>
    </row>
    <row r="3" spans="1:67" s="101" customFormat="1" x14ac:dyDescent="0.35">
      <c r="A3" s="553"/>
      <c r="B3" s="554"/>
      <c r="C3" s="555"/>
      <c r="D3" s="144" t="s">
        <v>195</v>
      </c>
      <c r="E3" s="144" t="s">
        <v>196</v>
      </c>
      <c r="F3" s="144" t="s">
        <v>187</v>
      </c>
      <c r="G3" s="144" t="s">
        <v>312</v>
      </c>
      <c r="H3" s="144" t="s">
        <v>195</v>
      </c>
      <c r="I3" s="144" t="s">
        <v>196</v>
      </c>
      <c r="J3" s="144" t="s">
        <v>187</v>
      </c>
      <c r="K3" s="144" t="s">
        <v>312</v>
      </c>
      <c r="L3" s="144" t="s">
        <v>195</v>
      </c>
      <c r="M3" s="144" t="s">
        <v>196</v>
      </c>
      <c r="N3" s="144" t="s">
        <v>187</v>
      </c>
      <c r="O3" s="144" t="s">
        <v>312</v>
      </c>
      <c r="P3" s="144" t="s">
        <v>195</v>
      </c>
      <c r="Q3" s="144" t="s">
        <v>196</v>
      </c>
      <c r="R3" s="144" t="s">
        <v>187</v>
      </c>
      <c r="S3" s="144" t="s">
        <v>312</v>
      </c>
      <c r="T3" s="144" t="s">
        <v>195</v>
      </c>
      <c r="U3" s="144" t="s">
        <v>196</v>
      </c>
      <c r="V3" s="144" t="s">
        <v>187</v>
      </c>
      <c r="W3" s="144" t="s">
        <v>312</v>
      </c>
      <c r="X3" s="144" t="s">
        <v>195</v>
      </c>
      <c r="Y3" s="144" t="s">
        <v>196</v>
      </c>
      <c r="Z3" s="144" t="s">
        <v>187</v>
      </c>
      <c r="AA3" s="144" t="s">
        <v>312</v>
      </c>
      <c r="AB3" s="144" t="s">
        <v>195</v>
      </c>
      <c r="AC3" s="144" t="s">
        <v>196</v>
      </c>
      <c r="AD3" s="144" t="s">
        <v>187</v>
      </c>
      <c r="AE3" s="144" t="s">
        <v>312</v>
      </c>
      <c r="AF3" s="144" t="s">
        <v>195</v>
      </c>
      <c r="AG3" s="144" t="s">
        <v>196</v>
      </c>
      <c r="AH3" s="144" t="s">
        <v>187</v>
      </c>
      <c r="AI3" s="144" t="s">
        <v>312</v>
      </c>
      <c r="AJ3" s="144" t="s">
        <v>195</v>
      </c>
      <c r="AK3" s="144" t="s">
        <v>196</v>
      </c>
      <c r="AL3" s="144" t="s">
        <v>187</v>
      </c>
      <c r="AM3" s="144" t="s">
        <v>312</v>
      </c>
      <c r="AN3" s="144" t="s">
        <v>195</v>
      </c>
      <c r="AO3" s="144" t="s">
        <v>196</v>
      </c>
      <c r="AP3" s="144" t="s">
        <v>187</v>
      </c>
      <c r="AQ3" s="144" t="s">
        <v>312</v>
      </c>
      <c r="AR3" s="144" t="s">
        <v>195</v>
      </c>
      <c r="AS3" s="144" t="s">
        <v>196</v>
      </c>
      <c r="AT3" s="144" t="s">
        <v>187</v>
      </c>
      <c r="AU3" s="144" t="s">
        <v>312</v>
      </c>
      <c r="AV3" s="144" t="s">
        <v>195</v>
      </c>
      <c r="AW3" s="144" t="s">
        <v>196</v>
      </c>
      <c r="AX3" s="144" t="s">
        <v>187</v>
      </c>
      <c r="AY3" s="144" t="s">
        <v>312</v>
      </c>
      <c r="AZ3" s="144" t="s">
        <v>195</v>
      </c>
      <c r="BA3" s="144" t="s">
        <v>196</v>
      </c>
      <c r="BB3" s="144" t="s">
        <v>187</v>
      </c>
      <c r="BC3" s="144" t="s">
        <v>312</v>
      </c>
      <c r="BD3" s="144" t="s">
        <v>195</v>
      </c>
      <c r="BE3" s="144" t="s">
        <v>196</v>
      </c>
      <c r="BF3" s="144" t="s">
        <v>187</v>
      </c>
      <c r="BG3" s="144" t="s">
        <v>312</v>
      </c>
      <c r="BH3" s="144" t="s">
        <v>195</v>
      </c>
      <c r="BI3" s="144" t="s">
        <v>196</v>
      </c>
      <c r="BJ3" s="144" t="s">
        <v>187</v>
      </c>
      <c r="BK3" s="144" t="s">
        <v>312</v>
      </c>
      <c r="BL3" s="144" t="s">
        <v>327</v>
      </c>
      <c r="BM3" s="144" t="s">
        <v>328</v>
      </c>
      <c r="BN3" s="144" t="s">
        <v>4</v>
      </c>
      <c r="BO3" s="144" t="s">
        <v>330</v>
      </c>
    </row>
    <row r="4" spans="1:67" x14ac:dyDescent="0.35">
      <c r="A4" s="130">
        <v>1</v>
      </c>
      <c r="B4" s="130">
        <v>62020104</v>
      </c>
      <c r="C4" s="123" t="s">
        <v>94</v>
      </c>
      <c r="D4" s="130">
        <v>3</v>
      </c>
      <c r="E4" s="130">
        <v>3</v>
      </c>
      <c r="F4" s="130">
        <v>6</v>
      </c>
      <c r="G4" s="130">
        <v>1</v>
      </c>
      <c r="H4" s="130">
        <v>0</v>
      </c>
      <c r="I4" s="130">
        <v>0</v>
      </c>
      <c r="J4" s="130">
        <v>0</v>
      </c>
      <c r="K4" s="130">
        <v>0</v>
      </c>
      <c r="L4" s="130">
        <v>0</v>
      </c>
      <c r="M4" s="130">
        <v>0</v>
      </c>
      <c r="N4" s="130">
        <v>0</v>
      </c>
      <c r="O4" s="130">
        <v>0</v>
      </c>
      <c r="P4" s="130">
        <v>3</v>
      </c>
      <c r="Q4" s="130">
        <v>3</v>
      </c>
      <c r="R4" s="130">
        <v>6</v>
      </c>
      <c r="S4" s="130">
        <v>1</v>
      </c>
      <c r="T4" s="130">
        <v>1</v>
      </c>
      <c r="U4" s="130">
        <v>0</v>
      </c>
      <c r="V4" s="130">
        <v>1</v>
      </c>
      <c r="W4" s="130">
        <v>1</v>
      </c>
      <c r="X4" s="130">
        <v>2</v>
      </c>
      <c r="Y4" s="130">
        <v>0</v>
      </c>
      <c r="Z4" s="130">
        <v>2</v>
      </c>
      <c r="AA4" s="130">
        <v>1</v>
      </c>
      <c r="AB4" s="130">
        <v>1</v>
      </c>
      <c r="AC4" s="130">
        <v>0</v>
      </c>
      <c r="AD4" s="130">
        <v>1</v>
      </c>
      <c r="AE4" s="130">
        <v>1</v>
      </c>
      <c r="AF4" s="130">
        <v>0</v>
      </c>
      <c r="AG4" s="130">
        <v>0</v>
      </c>
      <c r="AH4" s="130">
        <v>0</v>
      </c>
      <c r="AI4" s="130">
        <v>0</v>
      </c>
      <c r="AJ4" s="130">
        <v>1</v>
      </c>
      <c r="AK4" s="130">
        <v>0</v>
      </c>
      <c r="AL4" s="130">
        <v>1</v>
      </c>
      <c r="AM4" s="130">
        <v>1</v>
      </c>
      <c r="AN4" s="130">
        <v>0</v>
      </c>
      <c r="AO4" s="130">
        <v>0</v>
      </c>
      <c r="AP4" s="130">
        <v>0</v>
      </c>
      <c r="AQ4" s="130">
        <v>0</v>
      </c>
      <c r="AR4" s="130">
        <v>5</v>
      </c>
      <c r="AS4" s="130">
        <v>0</v>
      </c>
      <c r="AT4" s="130">
        <v>5</v>
      </c>
      <c r="AU4" s="130">
        <v>4</v>
      </c>
      <c r="AV4" s="130">
        <v>0</v>
      </c>
      <c r="AW4" s="130">
        <v>0</v>
      </c>
      <c r="AX4" s="130">
        <v>0</v>
      </c>
      <c r="AY4" s="130">
        <v>0</v>
      </c>
      <c r="AZ4" s="130">
        <v>0</v>
      </c>
      <c r="BA4" s="130">
        <v>0</v>
      </c>
      <c r="BB4" s="130">
        <v>0</v>
      </c>
      <c r="BC4" s="130">
        <v>0</v>
      </c>
      <c r="BD4" s="130">
        <v>0</v>
      </c>
      <c r="BE4" s="130">
        <v>0</v>
      </c>
      <c r="BF4" s="130">
        <v>0</v>
      </c>
      <c r="BG4" s="130">
        <v>0</v>
      </c>
      <c r="BH4" s="130">
        <v>0</v>
      </c>
      <c r="BI4" s="130">
        <v>0</v>
      </c>
      <c r="BJ4" s="130">
        <v>0</v>
      </c>
      <c r="BK4" s="130">
        <v>0</v>
      </c>
      <c r="BL4" s="130">
        <v>8</v>
      </c>
      <c r="BM4" s="130">
        <v>3</v>
      </c>
      <c r="BN4" s="143">
        <v>11</v>
      </c>
      <c r="BO4" s="130">
        <v>5</v>
      </c>
    </row>
    <row r="5" spans="1:67" x14ac:dyDescent="0.35">
      <c r="A5" s="130">
        <v>2</v>
      </c>
      <c r="B5" s="130">
        <v>62020023</v>
      </c>
      <c r="C5" s="123" t="s">
        <v>27</v>
      </c>
      <c r="D5" s="130">
        <v>0</v>
      </c>
      <c r="E5" s="130">
        <v>0</v>
      </c>
      <c r="F5" s="130">
        <v>0</v>
      </c>
      <c r="G5" s="130">
        <v>0</v>
      </c>
      <c r="H5" s="130">
        <v>2</v>
      </c>
      <c r="I5" s="130">
        <v>0</v>
      </c>
      <c r="J5" s="130">
        <v>2</v>
      </c>
      <c r="K5" s="130">
        <v>1</v>
      </c>
      <c r="L5" s="130">
        <v>0</v>
      </c>
      <c r="M5" s="130">
        <v>1</v>
      </c>
      <c r="N5" s="130">
        <v>1</v>
      </c>
      <c r="O5" s="130">
        <v>1</v>
      </c>
      <c r="P5" s="130">
        <v>2</v>
      </c>
      <c r="Q5" s="130">
        <v>1</v>
      </c>
      <c r="R5" s="130">
        <v>3</v>
      </c>
      <c r="S5" s="130">
        <v>2</v>
      </c>
      <c r="T5" s="130">
        <v>0</v>
      </c>
      <c r="U5" s="130">
        <v>1</v>
      </c>
      <c r="V5" s="130">
        <v>1</v>
      </c>
      <c r="W5" s="130">
        <v>1</v>
      </c>
      <c r="X5" s="130">
        <v>1</v>
      </c>
      <c r="Y5" s="130">
        <v>1</v>
      </c>
      <c r="Z5" s="130">
        <v>2</v>
      </c>
      <c r="AA5" s="130">
        <v>1</v>
      </c>
      <c r="AB5" s="130">
        <v>0</v>
      </c>
      <c r="AC5" s="130">
        <v>2</v>
      </c>
      <c r="AD5" s="130">
        <v>2</v>
      </c>
      <c r="AE5" s="130">
        <v>1</v>
      </c>
      <c r="AF5" s="130">
        <v>2</v>
      </c>
      <c r="AG5" s="130">
        <v>4</v>
      </c>
      <c r="AH5" s="130">
        <v>6</v>
      </c>
      <c r="AI5" s="130">
        <v>1</v>
      </c>
      <c r="AJ5" s="130">
        <v>3</v>
      </c>
      <c r="AK5" s="130">
        <v>1</v>
      </c>
      <c r="AL5" s="130">
        <v>4</v>
      </c>
      <c r="AM5" s="130">
        <v>1</v>
      </c>
      <c r="AN5" s="130">
        <v>0</v>
      </c>
      <c r="AO5" s="130">
        <v>0</v>
      </c>
      <c r="AP5" s="130">
        <v>0</v>
      </c>
      <c r="AQ5" s="130">
        <v>0</v>
      </c>
      <c r="AR5" s="130">
        <v>6</v>
      </c>
      <c r="AS5" s="130">
        <v>9</v>
      </c>
      <c r="AT5" s="130">
        <v>15</v>
      </c>
      <c r="AU5" s="130">
        <v>5</v>
      </c>
      <c r="AV5" s="130">
        <v>0</v>
      </c>
      <c r="AW5" s="130">
        <v>0</v>
      </c>
      <c r="AX5" s="130">
        <v>0</v>
      </c>
      <c r="AY5" s="130">
        <v>0</v>
      </c>
      <c r="AZ5" s="130">
        <v>0</v>
      </c>
      <c r="BA5" s="130">
        <v>0</v>
      </c>
      <c r="BB5" s="130">
        <v>0</v>
      </c>
      <c r="BC5" s="130">
        <v>0</v>
      </c>
      <c r="BD5" s="130">
        <v>0</v>
      </c>
      <c r="BE5" s="130">
        <v>0</v>
      </c>
      <c r="BF5" s="130">
        <v>0</v>
      </c>
      <c r="BG5" s="130">
        <v>0</v>
      </c>
      <c r="BH5" s="130">
        <v>0</v>
      </c>
      <c r="BI5" s="130">
        <v>0</v>
      </c>
      <c r="BJ5" s="130">
        <v>0</v>
      </c>
      <c r="BK5" s="130">
        <v>0</v>
      </c>
      <c r="BL5" s="130">
        <v>8</v>
      </c>
      <c r="BM5" s="130">
        <v>10</v>
      </c>
      <c r="BN5" s="143">
        <v>18</v>
      </c>
      <c r="BO5" s="130">
        <v>7</v>
      </c>
    </row>
    <row r="6" spans="1:67" x14ac:dyDescent="0.35">
      <c r="A6" s="130">
        <v>3</v>
      </c>
      <c r="B6" s="130">
        <v>62020001</v>
      </c>
      <c r="C6" s="123" t="s">
        <v>5</v>
      </c>
      <c r="D6" s="130">
        <v>0</v>
      </c>
      <c r="E6" s="130">
        <v>0</v>
      </c>
      <c r="F6" s="130">
        <v>0</v>
      </c>
      <c r="G6" s="130">
        <v>0</v>
      </c>
      <c r="H6" s="130">
        <v>2</v>
      </c>
      <c r="I6" s="130">
        <v>1</v>
      </c>
      <c r="J6" s="130">
        <v>3</v>
      </c>
      <c r="K6" s="130">
        <v>1</v>
      </c>
      <c r="L6" s="130">
        <v>1</v>
      </c>
      <c r="M6" s="130">
        <v>2</v>
      </c>
      <c r="N6" s="130">
        <v>3</v>
      </c>
      <c r="O6" s="130">
        <v>1</v>
      </c>
      <c r="P6" s="130">
        <v>3</v>
      </c>
      <c r="Q6" s="130">
        <v>3</v>
      </c>
      <c r="R6" s="130">
        <v>6</v>
      </c>
      <c r="S6" s="130">
        <v>2</v>
      </c>
      <c r="T6" s="130">
        <v>2</v>
      </c>
      <c r="U6" s="130">
        <v>1</v>
      </c>
      <c r="V6" s="130">
        <v>3</v>
      </c>
      <c r="W6" s="130">
        <v>1</v>
      </c>
      <c r="X6" s="130">
        <v>1</v>
      </c>
      <c r="Y6" s="130">
        <v>2</v>
      </c>
      <c r="Z6" s="130">
        <v>3</v>
      </c>
      <c r="AA6" s="130">
        <v>1</v>
      </c>
      <c r="AB6" s="130">
        <v>3</v>
      </c>
      <c r="AC6" s="130">
        <v>2</v>
      </c>
      <c r="AD6" s="130">
        <v>5</v>
      </c>
      <c r="AE6" s="130">
        <v>1</v>
      </c>
      <c r="AF6" s="130">
        <v>0</v>
      </c>
      <c r="AG6" s="130">
        <v>2</v>
      </c>
      <c r="AH6" s="130">
        <v>2</v>
      </c>
      <c r="AI6" s="130">
        <v>1</v>
      </c>
      <c r="AJ6" s="130">
        <v>1</v>
      </c>
      <c r="AK6" s="130">
        <v>0</v>
      </c>
      <c r="AL6" s="130">
        <v>1</v>
      </c>
      <c r="AM6" s="130">
        <v>1</v>
      </c>
      <c r="AN6" s="130">
        <v>2</v>
      </c>
      <c r="AO6" s="130">
        <v>1</v>
      </c>
      <c r="AP6" s="130">
        <v>3</v>
      </c>
      <c r="AQ6" s="130">
        <v>1</v>
      </c>
      <c r="AR6" s="130">
        <v>9</v>
      </c>
      <c r="AS6" s="130">
        <v>8</v>
      </c>
      <c r="AT6" s="130">
        <v>17</v>
      </c>
      <c r="AU6" s="130">
        <v>6</v>
      </c>
      <c r="AV6" s="130">
        <v>0</v>
      </c>
      <c r="AW6" s="130">
        <v>0</v>
      </c>
      <c r="AX6" s="130">
        <v>0</v>
      </c>
      <c r="AY6" s="130">
        <v>0</v>
      </c>
      <c r="AZ6" s="130">
        <v>0</v>
      </c>
      <c r="BA6" s="130">
        <v>0</v>
      </c>
      <c r="BB6" s="130">
        <v>0</v>
      </c>
      <c r="BC6" s="130">
        <v>0</v>
      </c>
      <c r="BD6" s="130">
        <v>0</v>
      </c>
      <c r="BE6" s="130">
        <v>0</v>
      </c>
      <c r="BF6" s="130">
        <v>0</v>
      </c>
      <c r="BG6" s="130">
        <v>0</v>
      </c>
      <c r="BH6" s="130">
        <v>0</v>
      </c>
      <c r="BI6" s="130">
        <v>0</v>
      </c>
      <c r="BJ6" s="130">
        <v>0</v>
      </c>
      <c r="BK6" s="130">
        <v>0</v>
      </c>
      <c r="BL6" s="130">
        <v>12</v>
      </c>
      <c r="BM6" s="130">
        <v>11</v>
      </c>
      <c r="BN6" s="143">
        <v>23</v>
      </c>
      <c r="BO6" s="130">
        <v>8</v>
      </c>
    </row>
    <row r="7" spans="1:67" x14ac:dyDescent="0.35">
      <c r="A7" s="130">
        <v>4</v>
      </c>
      <c r="B7" s="130">
        <v>62020064</v>
      </c>
      <c r="C7" s="123" t="s">
        <v>63</v>
      </c>
      <c r="D7" s="130">
        <v>2</v>
      </c>
      <c r="E7" s="130">
        <v>1</v>
      </c>
      <c r="F7" s="130">
        <v>3</v>
      </c>
      <c r="G7" s="130">
        <v>1</v>
      </c>
      <c r="H7" s="130">
        <v>3</v>
      </c>
      <c r="I7" s="130">
        <v>0</v>
      </c>
      <c r="J7" s="130">
        <v>3</v>
      </c>
      <c r="K7" s="130">
        <v>1</v>
      </c>
      <c r="L7" s="130">
        <v>1</v>
      </c>
      <c r="M7" s="130">
        <v>2</v>
      </c>
      <c r="N7" s="130">
        <v>3</v>
      </c>
      <c r="O7" s="130">
        <v>1</v>
      </c>
      <c r="P7" s="130">
        <v>6</v>
      </c>
      <c r="Q7" s="130">
        <v>3</v>
      </c>
      <c r="R7" s="130">
        <v>9</v>
      </c>
      <c r="S7" s="130">
        <v>3</v>
      </c>
      <c r="T7" s="130">
        <v>1</v>
      </c>
      <c r="U7" s="130">
        <v>1</v>
      </c>
      <c r="V7" s="130">
        <v>2</v>
      </c>
      <c r="W7" s="130">
        <v>1</v>
      </c>
      <c r="X7" s="130">
        <v>2</v>
      </c>
      <c r="Y7" s="130">
        <v>0</v>
      </c>
      <c r="Z7" s="130">
        <v>2</v>
      </c>
      <c r="AA7" s="130">
        <v>1</v>
      </c>
      <c r="AB7" s="130">
        <v>1</v>
      </c>
      <c r="AC7" s="130">
        <v>6</v>
      </c>
      <c r="AD7" s="130">
        <v>7</v>
      </c>
      <c r="AE7" s="130">
        <v>1</v>
      </c>
      <c r="AF7" s="130">
        <v>0</v>
      </c>
      <c r="AG7" s="130">
        <v>3</v>
      </c>
      <c r="AH7" s="130">
        <v>3</v>
      </c>
      <c r="AI7" s="130">
        <v>1</v>
      </c>
      <c r="AJ7" s="130">
        <v>2</v>
      </c>
      <c r="AK7" s="130">
        <v>0</v>
      </c>
      <c r="AL7" s="130">
        <v>2</v>
      </c>
      <c r="AM7" s="130">
        <v>1</v>
      </c>
      <c r="AN7" s="130">
        <v>2</v>
      </c>
      <c r="AO7" s="130">
        <v>2</v>
      </c>
      <c r="AP7" s="130">
        <v>4</v>
      </c>
      <c r="AQ7" s="130">
        <v>1</v>
      </c>
      <c r="AR7" s="130">
        <v>8</v>
      </c>
      <c r="AS7" s="130">
        <v>12</v>
      </c>
      <c r="AT7" s="130">
        <v>20</v>
      </c>
      <c r="AU7" s="130">
        <v>6</v>
      </c>
      <c r="AV7" s="130">
        <v>0</v>
      </c>
      <c r="AW7" s="130">
        <v>0</v>
      </c>
      <c r="AX7" s="130">
        <v>0</v>
      </c>
      <c r="AY7" s="130">
        <v>0</v>
      </c>
      <c r="AZ7" s="130">
        <v>0</v>
      </c>
      <c r="BA7" s="130">
        <v>0</v>
      </c>
      <c r="BB7" s="130">
        <v>0</v>
      </c>
      <c r="BC7" s="130">
        <v>0</v>
      </c>
      <c r="BD7" s="130">
        <v>0</v>
      </c>
      <c r="BE7" s="130">
        <v>0</v>
      </c>
      <c r="BF7" s="130">
        <v>0</v>
      </c>
      <c r="BG7" s="130">
        <v>0</v>
      </c>
      <c r="BH7" s="130">
        <v>0</v>
      </c>
      <c r="BI7" s="130">
        <v>0</v>
      </c>
      <c r="BJ7" s="130">
        <v>0</v>
      </c>
      <c r="BK7" s="130">
        <v>0</v>
      </c>
      <c r="BL7" s="130">
        <v>14</v>
      </c>
      <c r="BM7" s="130">
        <v>15</v>
      </c>
      <c r="BN7" s="143">
        <v>29</v>
      </c>
      <c r="BO7" s="130">
        <v>9</v>
      </c>
    </row>
    <row r="8" spans="1:67" x14ac:dyDescent="0.35">
      <c r="A8" s="130">
        <v>5</v>
      </c>
      <c r="B8" s="130">
        <v>62020147</v>
      </c>
      <c r="C8" s="123" t="s">
        <v>129</v>
      </c>
      <c r="D8" s="130">
        <v>4</v>
      </c>
      <c r="E8" s="130">
        <v>1</v>
      </c>
      <c r="F8" s="130">
        <v>5</v>
      </c>
      <c r="G8" s="130">
        <v>1</v>
      </c>
      <c r="H8" s="130">
        <v>2</v>
      </c>
      <c r="I8" s="130">
        <v>4</v>
      </c>
      <c r="J8" s="130">
        <v>6</v>
      </c>
      <c r="K8" s="130">
        <v>1</v>
      </c>
      <c r="L8" s="130">
        <v>2</v>
      </c>
      <c r="M8" s="130">
        <v>1</v>
      </c>
      <c r="N8" s="130">
        <v>3</v>
      </c>
      <c r="O8" s="130">
        <v>1</v>
      </c>
      <c r="P8" s="130">
        <v>8</v>
      </c>
      <c r="Q8" s="130">
        <v>6</v>
      </c>
      <c r="R8" s="130">
        <v>14</v>
      </c>
      <c r="S8" s="130">
        <v>3</v>
      </c>
      <c r="T8" s="130">
        <v>2</v>
      </c>
      <c r="U8" s="130">
        <v>3</v>
      </c>
      <c r="V8" s="130">
        <v>5</v>
      </c>
      <c r="W8" s="130">
        <v>1</v>
      </c>
      <c r="X8" s="130">
        <v>0</v>
      </c>
      <c r="Y8" s="130">
        <v>0</v>
      </c>
      <c r="Z8" s="130">
        <v>0</v>
      </c>
      <c r="AA8" s="130">
        <v>0</v>
      </c>
      <c r="AB8" s="130">
        <v>3</v>
      </c>
      <c r="AC8" s="130">
        <v>2</v>
      </c>
      <c r="AD8" s="130">
        <v>5</v>
      </c>
      <c r="AE8" s="130">
        <v>1</v>
      </c>
      <c r="AF8" s="130">
        <v>1</v>
      </c>
      <c r="AG8" s="130">
        <v>0</v>
      </c>
      <c r="AH8" s="130">
        <v>1</v>
      </c>
      <c r="AI8" s="130">
        <v>1</v>
      </c>
      <c r="AJ8" s="130">
        <v>2</v>
      </c>
      <c r="AK8" s="130">
        <v>0</v>
      </c>
      <c r="AL8" s="130">
        <v>2</v>
      </c>
      <c r="AM8" s="130">
        <v>1</v>
      </c>
      <c r="AN8" s="130">
        <v>1</v>
      </c>
      <c r="AO8" s="130">
        <v>1</v>
      </c>
      <c r="AP8" s="130">
        <v>2</v>
      </c>
      <c r="AQ8" s="130">
        <v>1</v>
      </c>
      <c r="AR8" s="130">
        <v>9</v>
      </c>
      <c r="AS8" s="130">
        <v>6</v>
      </c>
      <c r="AT8" s="130">
        <v>15</v>
      </c>
      <c r="AU8" s="130">
        <v>5</v>
      </c>
      <c r="AV8" s="130">
        <v>0</v>
      </c>
      <c r="AW8" s="130">
        <v>0</v>
      </c>
      <c r="AX8" s="130">
        <v>0</v>
      </c>
      <c r="AY8" s="130">
        <v>0</v>
      </c>
      <c r="AZ8" s="130">
        <v>0</v>
      </c>
      <c r="BA8" s="130">
        <v>0</v>
      </c>
      <c r="BB8" s="130">
        <v>0</v>
      </c>
      <c r="BC8" s="130">
        <v>0</v>
      </c>
      <c r="BD8" s="130">
        <v>0</v>
      </c>
      <c r="BE8" s="130">
        <v>0</v>
      </c>
      <c r="BF8" s="130">
        <v>0</v>
      </c>
      <c r="BG8" s="130">
        <v>0</v>
      </c>
      <c r="BH8" s="130">
        <v>0</v>
      </c>
      <c r="BI8" s="130">
        <v>0</v>
      </c>
      <c r="BJ8" s="130">
        <v>0</v>
      </c>
      <c r="BK8" s="130">
        <v>0</v>
      </c>
      <c r="BL8" s="130">
        <v>17</v>
      </c>
      <c r="BM8" s="130">
        <v>12</v>
      </c>
      <c r="BN8" s="143">
        <v>29</v>
      </c>
      <c r="BO8" s="130">
        <v>8</v>
      </c>
    </row>
    <row r="9" spans="1:67" x14ac:dyDescent="0.35">
      <c r="A9" s="130">
        <v>6</v>
      </c>
      <c r="B9" s="130">
        <v>62020160</v>
      </c>
      <c r="C9" s="123" t="s">
        <v>140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0">
        <v>0</v>
      </c>
      <c r="J9" s="130">
        <v>0</v>
      </c>
      <c r="K9" s="130">
        <v>0</v>
      </c>
      <c r="L9" s="130">
        <v>0</v>
      </c>
      <c r="M9" s="130">
        <v>0</v>
      </c>
      <c r="N9" s="130">
        <v>0</v>
      </c>
      <c r="O9" s="130">
        <v>0</v>
      </c>
      <c r="P9" s="130">
        <v>0</v>
      </c>
      <c r="Q9" s="130">
        <v>0</v>
      </c>
      <c r="R9" s="130">
        <v>0</v>
      </c>
      <c r="S9" s="130">
        <v>0</v>
      </c>
      <c r="T9" s="130">
        <v>3</v>
      </c>
      <c r="U9" s="130">
        <v>5</v>
      </c>
      <c r="V9" s="130">
        <v>8</v>
      </c>
      <c r="W9" s="130">
        <v>1</v>
      </c>
      <c r="X9" s="130">
        <v>1</v>
      </c>
      <c r="Y9" s="130">
        <v>0</v>
      </c>
      <c r="Z9" s="130">
        <v>1</v>
      </c>
      <c r="AA9" s="130">
        <v>1</v>
      </c>
      <c r="AB9" s="130">
        <v>6</v>
      </c>
      <c r="AC9" s="130">
        <v>2</v>
      </c>
      <c r="AD9" s="130">
        <v>8</v>
      </c>
      <c r="AE9" s="130">
        <v>1</v>
      </c>
      <c r="AF9" s="130">
        <v>3</v>
      </c>
      <c r="AG9" s="130">
        <v>2</v>
      </c>
      <c r="AH9" s="130">
        <v>5</v>
      </c>
      <c r="AI9" s="130">
        <v>1</v>
      </c>
      <c r="AJ9" s="130">
        <v>2</v>
      </c>
      <c r="AK9" s="130">
        <v>0</v>
      </c>
      <c r="AL9" s="130">
        <v>2</v>
      </c>
      <c r="AM9" s="130">
        <v>1</v>
      </c>
      <c r="AN9" s="130">
        <v>4</v>
      </c>
      <c r="AO9" s="130">
        <v>3</v>
      </c>
      <c r="AP9" s="130">
        <v>7</v>
      </c>
      <c r="AQ9" s="130">
        <v>1</v>
      </c>
      <c r="AR9" s="130">
        <v>19</v>
      </c>
      <c r="AS9" s="130">
        <v>12</v>
      </c>
      <c r="AT9" s="130">
        <v>31</v>
      </c>
      <c r="AU9" s="130">
        <v>6</v>
      </c>
      <c r="AV9" s="130">
        <v>0</v>
      </c>
      <c r="AW9" s="130">
        <v>0</v>
      </c>
      <c r="AX9" s="130">
        <v>0</v>
      </c>
      <c r="AY9" s="130">
        <v>0</v>
      </c>
      <c r="AZ9" s="130">
        <v>0</v>
      </c>
      <c r="BA9" s="130">
        <v>0</v>
      </c>
      <c r="BB9" s="130">
        <v>0</v>
      </c>
      <c r="BC9" s="130">
        <v>0</v>
      </c>
      <c r="BD9" s="130">
        <v>0</v>
      </c>
      <c r="BE9" s="130">
        <v>0</v>
      </c>
      <c r="BF9" s="130">
        <v>0</v>
      </c>
      <c r="BG9" s="130">
        <v>0</v>
      </c>
      <c r="BH9" s="130">
        <v>0</v>
      </c>
      <c r="BI9" s="130">
        <v>0</v>
      </c>
      <c r="BJ9" s="130">
        <v>0</v>
      </c>
      <c r="BK9" s="130">
        <v>0</v>
      </c>
      <c r="BL9" s="130">
        <v>19</v>
      </c>
      <c r="BM9" s="130">
        <v>12</v>
      </c>
      <c r="BN9" s="143">
        <v>31</v>
      </c>
      <c r="BO9" s="130">
        <v>6</v>
      </c>
    </row>
    <row r="10" spans="1:67" x14ac:dyDescent="0.35">
      <c r="A10" s="130">
        <v>7</v>
      </c>
      <c r="B10" s="130">
        <v>62020171</v>
      </c>
      <c r="C10" s="123" t="s">
        <v>151</v>
      </c>
      <c r="D10" s="130">
        <v>2</v>
      </c>
      <c r="E10" s="130">
        <v>4</v>
      </c>
      <c r="F10" s="130">
        <v>6</v>
      </c>
      <c r="G10" s="130">
        <v>1</v>
      </c>
      <c r="H10" s="130">
        <v>1</v>
      </c>
      <c r="I10" s="130">
        <v>1</v>
      </c>
      <c r="J10" s="130">
        <v>2</v>
      </c>
      <c r="K10" s="130">
        <v>1</v>
      </c>
      <c r="L10" s="130">
        <v>1</v>
      </c>
      <c r="M10" s="130">
        <v>3</v>
      </c>
      <c r="N10" s="130">
        <v>4</v>
      </c>
      <c r="O10" s="130">
        <v>1</v>
      </c>
      <c r="P10" s="130">
        <v>4</v>
      </c>
      <c r="Q10" s="130">
        <v>8</v>
      </c>
      <c r="R10" s="130">
        <v>12</v>
      </c>
      <c r="S10" s="130">
        <v>3</v>
      </c>
      <c r="T10" s="130">
        <v>1</v>
      </c>
      <c r="U10" s="130">
        <v>1</v>
      </c>
      <c r="V10" s="130">
        <v>2</v>
      </c>
      <c r="W10" s="130">
        <v>1</v>
      </c>
      <c r="X10" s="130">
        <v>0</v>
      </c>
      <c r="Y10" s="130">
        <v>2</v>
      </c>
      <c r="Z10" s="130">
        <v>2</v>
      </c>
      <c r="AA10" s="130">
        <v>1</v>
      </c>
      <c r="AB10" s="130">
        <v>3</v>
      </c>
      <c r="AC10" s="130">
        <v>1</v>
      </c>
      <c r="AD10" s="130">
        <v>4</v>
      </c>
      <c r="AE10" s="130">
        <v>1</v>
      </c>
      <c r="AF10" s="130">
        <v>4</v>
      </c>
      <c r="AG10" s="130">
        <v>1</v>
      </c>
      <c r="AH10" s="130">
        <v>5</v>
      </c>
      <c r="AI10" s="130">
        <v>1</v>
      </c>
      <c r="AJ10" s="130">
        <v>0</v>
      </c>
      <c r="AK10" s="130">
        <v>1</v>
      </c>
      <c r="AL10" s="130">
        <v>1</v>
      </c>
      <c r="AM10" s="130">
        <v>1</v>
      </c>
      <c r="AN10" s="130">
        <v>1</v>
      </c>
      <c r="AO10" s="130">
        <v>4</v>
      </c>
      <c r="AP10" s="130">
        <v>5</v>
      </c>
      <c r="AQ10" s="130">
        <v>1</v>
      </c>
      <c r="AR10" s="130">
        <v>9</v>
      </c>
      <c r="AS10" s="130">
        <v>10</v>
      </c>
      <c r="AT10" s="130">
        <v>19</v>
      </c>
      <c r="AU10" s="130">
        <v>6</v>
      </c>
      <c r="AV10" s="130">
        <v>0</v>
      </c>
      <c r="AW10" s="130">
        <v>0</v>
      </c>
      <c r="AX10" s="130">
        <v>0</v>
      </c>
      <c r="AY10" s="130">
        <v>0</v>
      </c>
      <c r="AZ10" s="130">
        <v>0</v>
      </c>
      <c r="BA10" s="130">
        <v>0</v>
      </c>
      <c r="BB10" s="130">
        <v>0</v>
      </c>
      <c r="BC10" s="130">
        <v>0</v>
      </c>
      <c r="BD10" s="130">
        <v>0</v>
      </c>
      <c r="BE10" s="130">
        <v>0</v>
      </c>
      <c r="BF10" s="130">
        <v>0</v>
      </c>
      <c r="BG10" s="130">
        <v>0</v>
      </c>
      <c r="BH10" s="130">
        <v>0</v>
      </c>
      <c r="BI10" s="130">
        <v>0</v>
      </c>
      <c r="BJ10" s="130">
        <v>0</v>
      </c>
      <c r="BK10" s="130">
        <v>0</v>
      </c>
      <c r="BL10" s="130">
        <v>13</v>
      </c>
      <c r="BM10" s="130">
        <v>18</v>
      </c>
      <c r="BN10" s="143">
        <v>31</v>
      </c>
      <c r="BO10" s="130">
        <v>9</v>
      </c>
    </row>
    <row r="11" spans="1:67" x14ac:dyDescent="0.35">
      <c r="A11" s="130">
        <v>8</v>
      </c>
      <c r="B11" s="130">
        <v>62020034</v>
      </c>
      <c r="C11" s="123" t="s">
        <v>38</v>
      </c>
      <c r="D11" s="130">
        <v>1</v>
      </c>
      <c r="E11" s="130">
        <v>0</v>
      </c>
      <c r="F11" s="130">
        <v>1</v>
      </c>
      <c r="G11" s="130">
        <v>1</v>
      </c>
      <c r="H11" s="130">
        <v>3</v>
      </c>
      <c r="I11" s="130">
        <v>0</v>
      </c>
      <c r="J11" s="130">
        <v>3</v>
      </c>
      <c r="K11" s="130">
        <v>1</v>
      </c>
      <c r="L11" s="130">
        <v>1</v>
      </c>
      <c r="M11" s="130">
        <v>1</v>
      </c>
      <c r="N11" s="130">
        <v>2</v>
      </c>
      <c r="O11" s="130">
        <v>1</v>
      </c>
      <c r="P11" s="130">
        <v>5</v>
      </c>
      <c r="Q11" s="130">
        <v>1</v>
      </c>
      <c r="R11" s="130">
        <v>6</v>
      </c>
      <c r="S11" s="130">
        <v>3</v>
      </c>
      <c r="T11" s="130">
        <v>4</v>
      </c>
      <c r="U11" s="130">
        <v>4</v>
      </c>
      <c r="V11" s="130">
        <v>8</v>
      </c>
      <c r="W11" s="130">
        <v>1</v>
      </c>
      <c r="X11" s="130">
        <v>0</v>
      </c>
      <c r="Y11" s="130">
        <v>1</v>
      </c>
      <c r="Z11" s="130">
        <v>1</v>
      </c>
      <c r="AA11" s="130">
        <v>1</v>
      </c>
      <c r="AB11" s="130">
        <v>2</v>
      </c>
      <c r="AC11" s="130">
        <v>2</v>
      </c>
      <c r="AD11" s="130">
        <v>4</v>
      </c>
      <c r="AE11" s="130">
        <v>1</v>
      </c>
      <c r="AF11" s="130">
        <v>4</v>
      </c>
      <c r="AG11" s="130">
        <v>0</v>
      </c>
      <c r="AH11" s="130">
        <v>4</v>
      </c>
      <c r="AI11" s="130">
        <v>1</v>
      </c>
      <c r="AJ11" s="130">
        <v>1</v>
      </c>
      <c r="AK11" s="130">
        <v>0</v>
      </c>
      <c r="AL11" s="130">
        <v>1</v>
      </c>
      <c r="AM11" s="130">
        <v>1</v>
      </c>
      <c r="AN11" s="130">
        <v>5</v>
      </c>
      <c r="AO11" s="130">
        <v>4</v>
      </c>
      <c r="AP11" s="130">
        <v>9</v>
      </c>
      <c r="AQ11" s="130">
        <v>1</v>
      </c>
      <c r="AR11" s="130">
        <v>16</v>
      </c>
      <c r="AS11" s="130">
        <v>11</v>
      </c>
      <c r="AT11" s="130">
        <v>27</v>
      </c>
      <c r="AU11" s="130">
        <v>6</v>
      </c>
      <c r="AV11" s="130">
        <v>0</v>
      </c>
      <c r="AW11" s="130">
        <v>0</v>
      </c>
      <c r="AX11" s="130">
        <v>0</v>
      </c>
      <c r="AY11" s="130">
        <v>0</v>
      </c>
      <c r="AZ11" s="130">
        <v>0</v>
      </c>
      <c r="BA11" s="130">
        <v>0</v>
      </c>
      <c r="BB11" s="130">
        <v>0</v>
      </c>
      <c r="BC11" s="130">
        <v>0</v>
      </c>
      <c r="BD11" s="130">
        <v>0</v>
      </c>
      <c r="BE11" s="130">
        <v>0</v>
      </c>
      <c r="BF11" s="130">
        <v>0</v>
      </c>
      <c r="BG11" s="130">
        <v>0</v>
      </c>
      <c r="BH11" s="130">
        <v>0</v>
      </c>
      <c r="BI11" s="130">
        <v>0</v>
      </c>
      <c r="BJ11" s="130">
        <v>0</v>
      </c>
      <c r="BK11" s="130">
        <v>0</v>
      </c>
      <c r="BL11" s="130">
        <v>21</v>
      </c>
      <c r="BM11" s="130">
        <v>12</v>
      </c>
      <c r="BN11" s="143">
        <v>33</v>
      </c>
      <c r="BO11" s="130">
        <v>9</v>
      </c>
    </row>
    <row r="12" spans="1:67" x14ac:dyDescent="0.35">
      <c r="A12" s="130">
        <v>9</v>
      </c>
      <c r="B12" s="130">
        <v>62020069</v>
      </c>
      <c r="C12" s="123" t="s">
        <v>67</v>
      </c>
      <c r="D12" s="130">
        <v>2</v>
      </c>
      <c r="E12" s="130">
        <v>0</v>
      </c>
      <c r="F12" s="130">
        <v>2</v>
      </c>
      <c r="G12" s="130">
        <v>1</v>
      </c>
      <c r="H12" s="130">
        <v>5</v>
      </c>
      <c r="I12" s="130">
        <v>2</v>
      </c>
      <c r="J12" s="130">
        <v>7</v>
      </c>
      <c r="K12" s="130">
        <v>1</v>
      </c>
      <c r="L12" s="130">
        <v>0</v>
      </c>
      <c r="M12" s="130">
        <v>4</v>
      </c>
      <c r="N12" s="130">
        <v>4</v>
      </c>
      <c r="O12" s="130">
        <v>1</v>
      </c>
      <c r="P12" s="130">
        <v>7</v>
      </c>
      <c r="Q12" s="130">
        <v>6</v>
      </c>
      <c r="R12" s="130">
        <v>13</v>
      </c>
      <c r="S12" s="130">
        <v>3</v>
      </c>
      <c r="T12" s="130">
        <v>2</v>
      </c>
      <c r="U12" s="130">
        <v>0</v>
      </c>
      <c r="V12" s="130">
        <v>2</v>
      </c>
      <c r="W12" s="130">
        <v>1</v>
      </c>
      <c r="X12" s="130">
        <v>0</v>
      </c>
      <c r="Y12" s="130">
        <v>1</v>
      </c>
      <c r="Z12" s="130">
        <v>1</v>
      </c>
      <c r="AA12" s="130">
        <v>1</v>
      </c>
      <c r="AB12" s="130">
        <v>3</v>
      </c>
      <c r="AC12" s="130">
        <v>0</v>
      </c>
      <c r="AD12" s="130">
        <v>3</v>
      </c>
      <c r="AE12" s="130">
        <v>1</v>
      </c>
      <c r="AF12" s="130">
        <v>4</v>
      </c>
      <c r="AG12" s="130">
        <v>3</v>
      </c>
      <c r="AH12" s="130">
        <v>7</v>
      </c>
      <c r="AI12" s="130">
        <v>1</v>
      </c>
      <c r="AJ12" s="130">
        <v>1</v>
      </c>
      <c r="AK12" s="130">
        <v>1</v>
      </c>
      <c r="AL12" s="130">
        <v>2</v>
      </c>
      <c r="AM12" s="130">
        <v>1</v>
      </c>
      <c r="AN12" s="130">
        <v>3</v>
      </c>
      <c r="AO12" s="130">
        <v>2</v>
      </c>
      <c r="AP12" s="130">
        <v>5</v>
      </c>
      <c r="AQ12" s="130">
        <v>1</v>
      </c>
      <c r="AR12" s="130">
        <v>13</v>
      </c>
      <c r="AS12" s="130">
        <v>7</v>
      </c>
      <c r="AT12" s="130">
        <v>20</v>
      </c>
      <c r="AU12" s="130">
        <v>6</v>
      </c>
      <c r="AV12" s="130">
        <v>0</v>
      </c>
      <c r="AW12" s="130">
        <v>0</v>
      </c>
      <c r="AX12" s="130">
        <v>0</v>
      </c>
      <c r="AY12" s="130">
        <v>0</v>
      </c>
      <c r="AZ12" s="130">
        <v>0</v>
      </c>
      <c r="BA12" s="130">
        <v>0</v>
      </c>
      <c r="BB12" s="130">
        <v>0</v>
      </c>
      <c r="BC12" s="130">
        <v>0</v>
      </c>
      <c r="BD12" s="130">
        <v>0</v>
      </c>
      <c r="BE12" s="130">
        <v>0</v>
      </c>
      <c r="BF12" s="130">
        <v>0</v>
      </c>
      <c r="BG12" s="130">
        <v>0</v>
      </c>
      <c r="BH12" s="130">
        <v>0</v>
      </c>
      <c r="BI12" s="130">
        <v>0</v>
      </c>
      <c r="BJ12" s="130">
        <v>0</v>
      </c>
      <c r="BK12" s="130">
        <v>0</v>
      </c>
      <c r="BL12" s="130">
        <v>20</v>
      </c>
      <c r="BM12" s="130">
        <v>13</v>
      </c>
      <c r="BN12" s="143">
        <v>33</v>
      </c>
      <c r="BO12" s="130">
        <v>9</v>
      </c>
    </row>
    <row r="13" spans="1:67" x14ac:dyDescent="0.35">
      <c r="A13" s="130">
        <v>10</v>
      </c>
      <c r="B13" s="130">
        <v>62020203</v>
      </c>
      <c r="C13" s="123" t="s">
        <v>181</v>
      </c>
      <c r="D13" s="130">
        <v>1</v>
      </c>
      <c r="E13" s="130">
        <v>0</v>
      </c>
      <c r="F13" s="130">
        <v>1</v>
      </c>
      <c r="G13" s="130">
        <v>1</v>
      </c>
      <c r="H13" s="130">
        <v>3</v>
      </c>
      <c r="I13" s="130">
        <v>4</v>
      </c>
      <c r="J13" s="130">
        <v>7</v>
      </c>
      <c r="K13" s="130">
        <v>1</v>
      </c>
      <c r="L13" s="130">
        <v>1</v>
      </c>
      <c r="M13" s="130">
        <v>3</v>
      </c>
      <c r="N13" s="130">
        <v>4</v>
      </c>
      <c r="O13" s="130">
        <v>1</v>
      </c>
      <c r="P13" s="130">
        <v>5</v>
      </c>
      <c r="Q13" s="130">
        <v>7</v>
      </c>
      <c r="R13" s="130">
        <v>12</v>
      </c>
      <c r="S13" s="130">
        <v>3</v>
      </c>
      <c r="T13" s="130">
        <v>1</v>
      </c>
      <c r="U13" s="130">
        <v>4</v>
      </c>
      <c r="V13" s="130">
        <v>5</v>
      </c>
      <c r="W13" s="130">
        <v>1</v>
      </c>
      <c r="X13" s="130">
        <v>1</v>
      </c>
      <c r="Y13" s="130">
        <v>0</v>
      </c>
      <c r="Z13" s="130">
        <v>1</v>
      </c>
      <c r="AA13" s="130">
        <v>1</v>
      </c>
      <c r="AB13" s="130">
        <v>2</v>
      </c>
      <c r="AC13" s="130">
        <v>0</v>
      </c>
      <c r="AD13" s="130">
        <v>2</v>
      </c>
      <c r="AE13" s="130">
        <v>1</v>
      </c>
      <c r="AF13" s="130">
        <v>3</v>
      </c>
      <c r="AG13" s="130">
        <v>2</v>
      </c>
      <c r="AH13" s="130">
        <v>5</v>
      </c>
      <c r="AI13" s="130">
        <v>1</v>
      </c>
      <c r="AJ13" s="130">
        <v>1</v>
      </c>
      <c r="AK13" s="130">
        <v>2</v>
      </c>
      <c r="AL13" s="130">
        <v>3</v>
      </c>
      <c r="AM13" s="130">
        <v>1</v>
      </c>
      <c r="AN13" s="130">
        <v>3</v>
      </c>
      <c r="AO13" s="130">
        <v>2</v>
      </c>
      <c r="AP13" s="130">
        <v>5</v>
      </c>
      <c r="AQ13" s="130">
        <v>1</v>
      </c>
      <c r="AR13" s="130">
        <v>11</v>
      </c>
      <c r="AS13" s="130">
        <v>10</v>
      </c>
      <c r="AT13" s="130">
        <v>21</v>
      </c>
      <c r="AU13" s="130">
        <v>6</v>
      </c>
      <c r="AV13" s="130">
        <v>0</v>
      </c>
      <c r="AW13" s="130">
        <v>0</v>
      </c>
      <c r="AX13" s="130">
        <v>0</v>
      </c>
      <c r="AY13" s="130">
        <v>0</v>
      </c>
      <c r="AZ13" s="130">
        <v>0</v>
      </c>
      <c r="BA13" s="130">
        <v>0</v>
      </c>
      <c r="BB13" s="130">
        <v>0</v>
      </c>
      <c r="BC13" s="130">
        <v>0</v>
      </c>
      <c r="BD13" s="130">
        <v>0</v>
      </c>
      <c r="BE13" s="130">
        <v>0</v>
      </c>
      <c r="BF13" s="130">
        <v>0</v>
      </c>
      <c r="BG13" s="130">
        <v>0</v>
      </c>
      <c r="BH13" s="130">
        <v>0</v>
      </c>
      <c r="BI13" s="130">
        <v>0</v>
      </c>
      <c r="BJ13" s="130">
        <v>0</v>
      </c>
      <c r="BK13" s="130">
        <v>0</v>
      </c>
      <c r="BL13" s="130">
        <v>16</v>
      </c>
      <c r="BM13" s="130">
        <v>17</v>
      </c>
      <c r="BN13" s="143">
        <v>33</v>
      </c>
      <c r="BO13" s="130">
        <v>9</v>
      </c>
    </row>
    <row r="14" spans="1:67" x14ac:dyDescent="0.35">
      <c r="A14" s="130">
        <v>11</v>
      </c>
      <c r="B14" s="130">
        <v>62020003</v>
      </c>
      <c r="C14" s="123" t="s">
        <v>7</v>
      </c>
      <c r="D14" s="130">
        <v>1</v>
      </c>
      <c r="E14" s="130">
        <v>2</v>
      </c>
      <c r="F14" s="130">
        <v>3</v>
      </c>
      <c r="G14" s="130">
        <v>1</v>
      </c>
      <c r="H14" s="130">
        <v>0</v>
      </c>
      <c r="I14" s="130">
        <v>1</v>
      </c>
      <c r="J14" s="130">
        <v>1</v>
      </c>
      <c r="K14" s="130">
        <v>1</v>
      </c>
      <c r="L14" s="130">
        <v>3</v>
      </c>
      <c r="M14" s="130">
        <v>1</v>
      </c>
      <c r="N14" s="130">
        <v>4</v>
      </c>
      <c r="O14" s="130">
        <v>1</v>
      </c>
      <c r="P14" s="130">
        <v>4</v>
      </c>
      <c r="Q14" s="130">
        <v>4</v>
      </c>
      <c r="R14" s="130">
        <v>8</v>
      </c>
      <c r="S14" s="130">
        <v>3</v>
      </c>
      <c r="T14" s="130">
        <v>2</v>
      </c>
      <c r="U14" s="130">
        <v>0</v>
      </c>
      <c r="V14" s="130">
        <v>2</v>
      </c>
      <c r="W14" s="130">
        <v>1</v>
      </c>
      <c r="X14" s="130">
        <v>6</v>
      </c>
      <c r="Y14" s="130">
        <v>1</v>
      </c>
      <c r="Z14" s="130">
        <v>7</v>
      </c>
      <c r="AA14" s="130">
        <v>1</v>
      </c>
      <c r="AB14" s="130">
        <v>3</v>
      </c>
      <c r="AC14" s="130">
        <v>2</v>
      </c>
      <c r="AD14" s="130">
        <v>5</v>
      </c>
      <c r="AE14" s="130">
        <v>1</v>
      </c>
      <c r="AF14" s="130">
        <v>3</v>
      </c>
      <c r="AG14" s="130">
        <v>5</v>
      </c>
      <c r="AH14" s="130">
        <v>8</v>
      </c>
      <c r="AI14" s="130">
        <v>1</v>
      </c>
      <c r="AJ14" s="130">
        <v>1</v>
      </c>
      <c r="AK14" s="130">
        <v>0</v>
      </c>
      <c r="AL14" s="130">
        <v>1</v>
      </c>
      <c r="AM14" s="130">
        <v>1</v>
      </c>
      <c r="AN14" s="130">
        <v>1</v>
      </c>
      <c r="AO14" s="130">
        <v>2</v>
      </c>
      <c r="AP14" s="130">
        <v>3</v>
      </c>
      <c r="AQ14" s="130">
        <v>1</v>
      </c>
      <c r="AR14" s="130">
        <v>16</v>
      </c>
      <c r="AS14" s="130">
        <v>10</v>
      </c>
      <c r="AT14" s="130">
        <v>26</v>
      </c>
      <c r="AU14" s="130">
        <v>6</v>
      </c>
      <c r="AV14" s="130">
        <v>0</v>
      </c>
      <c r="AW14" s="130">
        <v>0</v>
      </c>
      <c r="AX14" s="130">
        <v>0</v>
      </c>
      <c r="AY14" s="130">
        <v>0</v>
      </c>
      <c r="AZ14" s="130">
        <v>0</v>
      </c>
      <c r="BA14" s="130">
        <v>0</v>
      </c>
      <c r="BB14" s="130">
        <v>0</v>
      </c>
      <c r="BC14" s="130">
        <v>0</v>
      </c>
      <c r="BD14" s="130">
        <v>0</v>
      </c>
      <c r="BE14" s="130">
        <v>0</v>
      </c>
      <c r="BF14" s="130">
        <v>0</v>
      </c>
      <c r="BG14" s="130">
        <v>0</v>
      </c>
      <c r="BH14" s="130">
        <v>0</v>
      </c>
      <c r="BI14" s="130">
        <v>0</v>
      </c>
      <c r="BJ14" s="130">
        <v>0</v>
      </c>
      <c r="BK14" s="130">
        <v>0</v>
      </c>
      <c r="BL14" s="130">
        <v>20</v>
      </c>
      <c r="BM14" s="130">
        <v>14</v>
      </c>
      <c r="BN14" s="143">
        <v>34</v>
      </c>
      <c r="BO14" s="130">
        <v>9</v>
      </c>
    </row>
    <row r="15" spans="1:67" x14ac:dyDescent="0.35">
      <c r="A15" s="130">
        <v>12</v>
      </c>
      <c r="B15" s="130">
        <v>62020124</v>
      </c>
      <c r="C15" s="123" t="s">
        <v>112</v>
      </c>
      <c r="D15" s="130">
        <v>0</v>
      </c>
      <c r="E15" s="130">
        <v>0</v>
      </c>
      <c r="F15" s="130">
        <v>0</v>
      </c>
      <c r="G15" s="130">
        <v>0</v>
      </c>
      <c r="H15" s="130">
        <v>1</v>
      </c>
      <c r="I15" s="130">
        <v>0</v>
      </c>
      <c r="J15" s="130">
        <v>1</v>
      </c>
      <c r="K15" s="130">
        <v>1</v>
      </c>
      <c r="L15" s="130">
        <v>2</v>
      </c>
      <c r="M15" s="130">
        <v>2</v>
      </c>
      <c r="N15" s="130">
        <v>4</v>
      </c>
      <c r="O15" s="130">
        <v>1</v>
      </c>
      <c r="P15" s="130">
        <v>3</v>
      </c>
      <c r="Q15" s="130">
        <v>2</v>
      </c>
      <c r="R15" s="130">
        <v>5</v>
      </c>
      <c r="S15" s="130">
        <v>2</v>
      </c>
      <c r="T15" s="130">
        <v>4</v>
      </c>
      <c r="U15" s="130">
        <v>3</v>
      </c>
      <c r="V15" s="130">
        <v>7</v>
      </c>
      <c r="W15" s="130">
        <v>1</v>
      </c>
      <c r="X15" s="130">
        <v>2</v>
      </c>
      <c r="Y15" s="130">
        <v>1</v>
      </c>
      <c r="Z15" s="130">
        <v>3</v>
      </c>
      <c r="AA15" s="130">
        <v>1</v>
      </c>
      <c r="AB15" s="130">
        <v>2</v>
      </c>
      <c r="AC15" s="130">
        <v>2</v>
      </c>
      <c r="AD15" s="130">
        <v>4</v>
      </c>
      <c r="AE15" s="130">
        <v>1</v>
      </c>
      <c r="AF15" s="130">
        <v>1</v>
      </c>
      <c r="AG15" s="130">
        <v>4</v>
      </c>
      <c r="AH15" s="130">
        <v>5</v>
      </c>
      <c r="AI15" s="130">
        <v>1</v>
      </c>
      <c r="AJ15" s="130">
        <v>4</v>
      </c>
      <c r="AK15" s="130">
        <v>1</v>
      </c>
      <c r="AL15" s="130">
        <v>5</v>
      </c>
      <c r="AM15" s="130">
        <v>1</v>
      </c>
      <c r="AN15" s="130">
        <v>2</v>
      </c>
      <c r="AO15" s="130">
        <v>3</v>
      </c>
      <c r="AP15" s="130">
        <v>5</v>
      </c>
      <c r="AQ15" s="130">
        <v>1</v>
      </c>
      <c r="AR15" s="130">
        <v>15</v>
      </c>
      <c r="AS15" s="130">
        <v>14</v>
      </c>
      <c r="AT15" s="130">
        <v>29</v>
      </c>
      <c r="AU15" s="130">
        <v>6</v>
      </c>
      <c r="AV15" s="130">
        <v>0</v>
      </c>
      <c r="AW15" s="130">
        <v>0</v>
      </c>
      <c r="AX15" s="130">
        <v>0</v>
      </c>
      <c r="AY15" s="130">
        <v>0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0</v>
      </c>
      <c r="BH15" s="130">
        <v>0</v>
      </c>
      <c r="BI15" s="130">
        <v>0</v>
      </c>
      <c r="BJ15" s="130">
        <v>0</v>
      </c>
      <c r="BK15" s="130">
        <v>0</v>
      </c>
      <c r="BL15" s="130">
        <v>18</v>
      </c>
      <c r="BM15" s="130">
        <v>16</v>
      </c>
      <c r="BN15" s="143">
        <v>34</v>
      </c>
      <c r="BO15" s="130">
        <v>8</v>
      </c>
    </row>
    <row r="16" spans="1:67" x14ac:dyDescent="0.35">
      <c r="A16" s="130">
        <v>13</v>
      </c>
      <c r="B16" s="130">
        <v>62020190</v>
      </c>
      <c r="C16" s="123" t="s">
        <v>168</v>
      </c>
      <c r="D16" s="130">
        <v>1</v>
      </c>
      <c r="E16" s="130">
        <v>3</v>
      </c>
      <c r="F16" s="130">
        <v>4</v>
      </c>
      <c r="G16" s="130">
        <v>1</v>
      </c>
      <c r="H16" s="130">
        <v>1</v>
      </c>
      <c r="I16" s="130">
        <v>1</v>
      </c>
      <c r="J16" s="130">
        <v>2</v>
      </c>
      <c r="K16" s="130">
        <v>1</v>
      </c>
      <c r="L16" s="130">
        <v>0</v>
      </c>
      <c r="M16" s="130">
        <v>3</v>
      </c>
      <c r="N16" s="130">
        <v>3</v>
      </c>
      <c r="O16" s="130">
        <v>1</v>
      </c>
      <c r="P16" s="130">
        <v>2</v>
      </c>
      <c r="Q16" s="130">
        <v>7</v>
      </c>
      <c r="R16" s="130">
        <v>9</v>
      </c>
      <c r="S16" s="130">
        <v>3</v>
      </c>
      <c r="T16" s="130">
        <v>1</v>
      </c>
      <c r="U16" s="130">
        <v>5</v>
      </c>
      <c r="V16" s="130">
        <v>6</v>
      </c>
      <c r="W16" s="130">
        <v>1</v>
      </c>
      <c r="X16" s="130">
        <v>0</v>
      </c>
      <c r="Y16" s="130">
        <v>1</v>
      </c>
      <c r="Z16" s="130">
        <v>1</v>
      </c>
      <c r="AA16" s="130">
        <v>1</v>
      </c>
      <c r="AB16" s="130">
        <v>4</v>
      </c>
      <c r="AC16" s="130">
        <v>2</v>
      </c>
      <c r="AD16" s="130">
        <v>6</v>
      </c>
      <c r="AE16" s="130">
        <v>1</v>
      </c>
      <c r="AF16" s="130">
        <v>2</v>
      </c>
      <c r="AG16" s="130">
        <v>2</v>
      </c>
      <c r="AH16" s="130">
        <v>4</v>
      </c>
      <c r="AI16" s="130">
        <v>1</v>
      </c>
      <c r="AJ16" s="130">
        <v>3</v>
      </c>
      <c r="AK16" s="130">
        <v>4</v>
      </c>
      <c r="AL16" s="130">
        <v>7</v>
      </c>
      <c r="AM16" s="130">
        <v>1</v>
      </c>
      <c r="AN16" s="130">
        <v>0</v>
      </c>
      <c r="AO16" s="130">
        <v>1</v>
      </c>
      <c r="AP16" s="130">
        <v>1</v>
      </c>
      <c r="AQ16" s="130">
        <v>1</v>
      </c>
      <c r="AR16" s="130">
        <v>10</v>
      </c>
      <c r="AS16" s="130">
        <v>15</v>
      </c>
      <c r="AT16" s="130">
        <v>25</v>
      </c>
      <c r="AU16" s="130">
        <v>6</v>
      </c>
      <c r="AV16" s="130">
        <v>0</v>
      </c>
      <c r="AW16" s="130">
        <v>0</v>
      </c>
      <c r="AX16" s="130">
        <v>0</v>
      </c>
      <c r="AY16" s="130">
        <v>0</v>
      </c>
      <c r="AZ16" s="130">
        <v>0</v>
      </c>
      <c r="BA16" s="130">
        <v>0</v>
      </c>
      <c r="BB16" s="130">
        <v>0</v>
      </c>
      <c r="BC16" s="130">
        <v>0</v>
      </c>
      <c r="BD16" s="130">
        <v>0</v>
      </c>
      <c r="BE16" s="130">
        <v>0</v>
      </c>
      <c r="BF16" s="130">
        <v>0</v>
      </c>
      <c r="BG16" s="130">
        <v>0</v>
      </c>
      <c r="BH16" s="130">
        <v>0</v>
      </c>
      <c r="BI16" s="130">
        <v>0</v>
      </c>
      <c r="BJ16" s="130">
        <v>0</v>
      </c>
      <c r="BK16" s="130">
        <v>0</v>
      </c>
      <c r="BL16" s="130">
        <v>12</v>
      </c>
      <c r="BM16" s="130">
        <v>22</v>
      </c>
      <c r="BN16" s="143">
        <v>34</v>
      </c>
      <c r="BO16" s="130">
        <v>9</v>
      </c>
    </row>
    <row r="17" spans="1:67" x14ac:dyDescent="0.35">
      <c r="A17" s="130">
        <v>14</v>
      </c>
      <c r="B17" s="130">
        <v>62020022</v>
      </c>
      <c r="C17" s="123" t="s">
        <v>26</v>
      </c>
      <c r="D17" s="130">
        <v>0</v>
      </c>
      <c r="E17" s="130">
        <v>0</v>
      </c>
      <c r="F17" s="130">
        <v>0</v>
      </c>
      <c r="G17" s="130">
        <v>0</v>
      </c>
      <c r="H17" s="130">
        <v>1</v>
      </c>
      <c r="I17" s="130">
        <v>2</v>
      </c>
      <c r="J17" s="130">
        <v>3</v>
      </c>
      <c r="K17" s="130">
        <v>1</v>
      </c>
      <c r="L17" s="130">
        <v>2</v>
      </c>
      <c r="M17" s="130">
        <v>2</v>
      </c>
      <c r="N17" s="130">
        <v>4</v>
      </c>
      <c r="O17" s="130">
        <v>1</v>
      </c>
      <c r="P17" s="130">
        <v>3</v>
      </c>
      <c r="Q17" s="130">
        <v>4</v>
      </c>
      <c r="R17" s="130">
        <v>7</v>
      </c>
      <c r="S17" s="130">
        <v>2</v>
      </c>
      <c r="T17" s="130">
        <v>1</v>
      </c>
      <c r="U17" s="130">
        <v>0</v>
      </c>
      <c r="V17" s="130">
        <v>1</v>
      </c>
      <c r="W17" s="130">
        <v>1</v>
      </c>
      <c r="X17" s="130">
        <v>5</v>
      </c>
      <c r="Y17" s="130">
        <v>3</v>
      </c>
      <c r="Z17" s="130">
        <v>8</v>
      </c>
      <c r="AA17" s="130">
        <v>1</v>
      </c>
      <c r="AB17" s="130">
        <v>2</v>
      </c>
      <c r="AC17" s="130">
        <v>0</v>
      </c>
      <c r="AD17" s="130">
        <v>2</v>
      </c>
      <c r="AE17" s="130">
        <v>1</v>
      </c>
      <c r="AF17" s="130">
        <v>2</v>
      </c>
      <c r="AG17" s="130">
        <v>4</v>
      </c>
      <c r="AH17" s="130">
        <v>6</v>
      </c>
      <c r="AI17" s="130">
        <v>1</v>
      </c>
      <c r="AJ17" s="130">
        <v>4</v>
      </c>
      <c r="AK17" s="130">
        <v>2</v>
      </c>
      <c r="AL17" s="130">
        <v>6</v>
      </c>
      <c r="AM17" s="130">
        <v>1</v>
      </c>
      <c r="AN17" s="130">
        <v>5</v>
      </c>
      <c r="AO17" s="130">
        <v>1</v>
      </c>
      <c r="AP17" s="130">
        <v>6</v>
      </c>
      <c r="AQ17" s="130">
        <v>1</v>
      </c>
      <c r="AR17" s="130">
        <v>19</v>
      </c>
      <c r="AS17" s="130">
        <v>10</v>
      </c>
      <c r="AT17" s="130">
        <v>29</v>
      </c>
      <c r="AU17" s="130">
        <v>6</v>
      </c>
      <c r="AV17" s="130">
        <v>0</v>
      </c>
      <c r="AW17" s="130">
        <v>0</v>
      </c>
      <c r="AX17" s="130">
        <v>0</v>
      </c>
      <c r="AY17" s="130">
        <v>0</v>
      </c>
      <c r="AZ17" s="130">
        <v>0</v>
      </c>
      <c r="BA17" s="130">
        <v>0</v>
      </c>
      <c r="BB17" s="130">
        <v>0</v>
      </c>
      <c r="BC17" s="130">
        <v>0</v>
      </c>
      <c r="BD17" s="130">
        <v>0</v>
      </c>
      <c r="BE17" s="130">
        <v>0</v>
      </c>
      <c r="BF17" s="130">
        <v>0</v>
      </c>
      <c r="BG17" s="130">
        <v>0</v>
      </c>
      <c r="BH17" s="130">
        <v>0</v>
      </c>
      <c r="BI17" s="130">
        <v>0</v>
      </c>
      <c r="BJ17" s="130">
        <v>0</v>
      </c>
      <c r="BK17" s="130">
        <v>0</v>
      </c>
      <c r="BL17" s="130">
        <v>22</v>
      </c>
      <c r="BM17" s="130">
        <v>14</v>
      </c>
      <c r="BN17" s="143">
        <v>36</v>
      </c>
      <c r="BO17" s="130">
        <v>8</v>
      </c>
    </row>
    <row r="18" spans="1:67" x14ac:dyDescent="0.35">
      <c r="A18" s="130">
        <v>15</v>
      </c>
      <c r="B18" s="130">
        <v>62020075</v>
      </c>
      <c r="C18" s="123" t="s">
        <v>72</v>
      </c>
      <c r="D18" s="130">
        <v>0</v>
      </c>
      <c r="E18" s="130">
        <v>0</v>
      </c>
      <c r="F18" s="130">
        <v>0</v>
      </c>
      <c r="G18" s="130">
        <v>0</v>
      </c>
      <c r="H18" s="130">
        <v>1</v>
      </c>
      <c r="I18" s="130">
        <v>0</v>
      </c>
      <c r="J18" s="130">
        <v>1</v>
      </c>
      <c r="K18" s="130">
        <v>1</v>
      </c>
      <c r="L18" s="130">
        <v>1</v>
      </c>
      <c r="M18" s="130">
        <v>0</v>
      </c>
      <c r="N18" s="130">
        <v>1</v>
      </c>
      <c r="O18" s="130">
        <v>1</v>
      </c>
      <c r="P18" s="130">
        <v>2</v>
      </c>
      <c r="Q18" s="130">
        <v>0</v>
      </c>
      <c r="R18" s="130">
        <v>2</v>
      </c>
      <c r="S18" s="130">
        <v>2</v>
      </c>
      <c r="T18" s="130">
        <v>3</v>
      </c>
      <c r="U18" s="130">
        <v>1</v>
      </c>
      <c r="V18" s="130">
        <v>4</v>
      </c>
      <c r="W18" s="130">
        <v>1</v>
      </c>
      <c r="X18" s="130">
        <v>1</v>
      </c>
      <c r="Y18" s="130">
        <v>4</v>
      </c>
      <c r="Z18" s="130">
        <v>5</v>
      </c>
      <c r="AA18" s="130">
        <v>1</v>
      </c>
      <c r="AB18" s="130">
        <v>3</v>
      </c>
      <c r="AC18" s="130">
        <v>2</v>
      </c>
      <c r="AD18" s="130">
        <v>5</v>
      </c>
      <c r="AE18" s="130">
        <v>1</v>
      </c>
      <c r="AF18" s="130">
        <v>5</v>
      </c>
      <c r="AG18" s="130">
        <v>1</v>
      </c>
      <c r="AH18" s="130">
        <v>6</v>
      </c>
      <c r="AI18" s="130">
        <v>1</v>
      </c>
      <c r="AJ18" s="130">
        <v>3</v>
      </c>
      <c r="AK18" s="130">
        <v>6</v>
      </c>
      <c r="AL18" s="130">
        <v>9</v>
      </c>
      <c r="AM18" s="130">
        <v>1</v>
      </c>
      <c r="AN18" s="130">
        <v>3</v>
      </c>
      <c r="AO18" s="130">
        <v>3</v>
      </c>
      <c r="AP18" s="130">
        <v>6</v>
      </c>
      <c r="AQ18" s="130">
        <v>1</v>
      </c>
      <c r="AR18" s="130">
        <v>18</v>
      </c>
      <c r="AS18" s="130">
        <v>17</v>
      </c>
      <c r="AT18" s="130">
        <v>35</v>
      </c>
      <c r="AU18" s="130">
        <v>6</v>
      </c>
      <c r="AV18" s="130">
        <v>0</v>
      </c>
      <c r="AW18" s="130">
        <v>0</v>
      </c>
      <c r="AX18" s="130">
        <v>0</v>
      </c>
      <c r="AY18" s="130">
        <v>0</v>
      </c>
      <c r="AZ18" s="130">
        <v>0</v>
      </c>
      <c r="BA18" s="130">
        <v>0</v>
      </c>
      <c r="BB18" s="130">
        <v>0</v>
      </c>
      <c r="BC18" s="130">
        <v>0</v>
      </c>
      <c r="BD18" s="130">
        <v>0</v>
      </c>
      <c r="BE18" s="130">
        <v>0</v>
      </c>
      <c r="BF18" s="130">
        <v>0</v>
      </c>
      <c r="BG18" s="130">
        <v>0</v>
      </c>
      <c r="BH18" s="130">
        <v>0</v>
      </c>
      <c r="BI18" s="130">
        <v>0</v>
      </c>
      <c r="BJ18" s="130">
        <v>0</v>
      </c>
      <c r="BK18" s="130">
        <v>0</v>
      </c>
      <c r="BL18" s="130">
        <v>20</v>
      </c>
      <c r="BM18" s="130">
        <v>17</v>
      </c>
      <c r="BN18" s="143">
        <v>37</v>
      </c>
      <c r="BO18" s="130">
        <v>8</v>
      </c>
    </row>
    <row r="19" spans="1:67" x14ac:dyDescent="0.35">
      <c r="A19" s="130">
        <v>16</v>
      </c>
      <c r="B19" s="130">
        <v>62020116</v>
      </c>
      <c r="C19" s="123" t="s">
        <v>105</v>
      </c>
      <c r="D19" s="130">
        <v>0</v>
      </c>
      <c r="E19" s="130">
        <v>0</v>
      </c>
      <c r="F19" s="130">
        <v>0</v>
      </c>
      <c r="G19" s="130">
        <v>0</v>
      </c>
      <c r="H19" s="130">
        <v>4</v>
      </c>
      <c r="I19" s="130">
        <v>0</v>
      </c>
      <c r="J19" s="130">
        <v>4</v>
      </c>
      <c r="K19" s="130">
        <v>1</v>
      </c>
      <c r="L19" s="130">
        <v>1</v>
      </c>
      <c r="M19" s="130">
        <v>0</v>
      </c>
      <c r="N19" s="130">
        <v>1</v>
      </c>
      <c r="O19" s="130">
        <v>1</v>
      </c>
      <c r="P19" s="130">
        <v>5</v>
      </c>
      <c r="Q19" s="130">
        <v>0</v>
      </c>
      <c r="R19" s="130">
        <v>5</v>
      </c>
      <c r="S19" s="130">
        <v>2</v>
      </c>
      <c r="T19" s="130">
        <v>0</v>
      </c>
      <c r="U19" s="130">
        <v>2</v>
      </c>
      <c r="V19" s="130">
        <v>2</v>
      </c>
      <c r="W19" s="130">
        <v>1</v>
      </c>
      <c r="X19" s="130">
        <v>3</v>
      </c>
      <c r="Y19" s="130">
        <v>1</v>
      </c>
      <c r="Z19" s="130">
        <v>4</v>
      </c>
      <c r="AA19" s="130">
        <v>1</v>
      </c>
      <c r="AB19" s="130">
        <v>1</v>
      </c>
      <c r="AC19" s="130">
        <v>0</v>
      </c>
      <c r="AD19" s="130">
        <v>1</v>
      </c>
      <c r="AE19" s="130">
        <v>1</v>
      </c>
      <c r="AF19" s="130">
        <v>6</v>
      </c>
      <c r="AG19" s="130">
        <v>3</v>
      </c>
      <c r="AH19" s="130">
        <v>9</v>
      </c>
      <c r="AI19" s="130">
        <v>1</v>
      </c>
      <c r="AJ19" s="130">
        <v>3</v>
      </c>
      <c r="AK19" s="130">
        <v>3</v>
      </c>
      <c r="AL19" s="130">
        <v>6</v>
      </c>
      <c r="AM19" s="130">
        <v>1</v>
      </c>
      <c r="AN19" s="130">
        <v>7</v>
      </c>
      <c r="AO19" s="130">
        <v>4</v>
      </c>
      <c r="AP19" s="130">
        <v>11</v>
      </c>
      <c r="AQ19" s="130">
        <v>1</v>
      </c>
      <c r="AR19" s="130">
        <v>20</v>
      </c>
      <c r="AS19" s="130">
        <v>13</v>
      </c>
      <c r="AT19" s="130">
        <v>33</v>
      </c>
      <c r="AU19" s="130">
        <v>6</v>
      </c>
      <c r="AV19" s="130">
        <v>0</v>
      </c>
      <c r="AW19" s="130">
        <v>0</v>
      </c>
      <c r="AX19" s="130">
        <v>0</v>
      </c>
      <c r="AY19" s="130">
        <v>0</v>
      </c>
      <c r="AZ19" s="130">
        <v>0</v>
      </c>
      <c r="BA19" s="130">
        <v>0</v>
      </c>
      <c r="BB19" s="130">
        <v>0</v>
      </c>
      <c r="BC19" s="130">
        <v>0</v>
      </c>
      <c r="BD19" s="130">
        <v>0</v>
      </c>
      <c r="BE19" s="130">
        <v>0</v>
      </c>
      <c r="BF19" s="130">
        <v>0</v>
      </c>
      <c r="BG19" s="130">
        <v>0</v>
      </c>
      <c r="BH19" s="130">
        <v>0</v>
      </c>
      <c r="BI19" s="130">
        <v>0</v>
      </c>
      <c r="BJ19" s="130">
        <v>0</v>
      </c>
      <c r="BK19" s="130">
        <v>0</v>
      </c>
      <c r="BL19" s="130">
        <v>25</v>
      </c>
      <c r="BM19" s="130">
        <v>13</v>
      </c>
      <c r="BN19" s="143">
        <v>38</v>
      </c>
      <c r="BO19" s="130">
        <v>8</v>
      </c>
    </row>
    <row r="20" spans="1:67" x14ac:dyDescent="0.35">
      <c r="A20" s="130">
        <v>17</v>
      </c>
      <c r="B20" s="130">
        <v>62020119</v>
      </c>
      <c r="C20" s="123" t="s">
        <v>108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130">
        <v>2</v>
      </c>
      <c r="J20" s="130">
        <v>2</v>
      </c>
      <c r="K20" s="130">
        <v>1</v>
      </c>
      <c r="L20" s="130">
        <v>2</v>
      </c>
      <c r="M20" s="130">
        <v>2</v>
      </c>
      <c r="N20" s="130">
        <v>4</v>
      </c>
      <c r="O20" s="130">
        <v>1</v>
      </c>
      <c r="P20" s="130">
        <v>2</v>
      </c>
      <c r="Q20" s="130">
        <v>4</v>
      </c>
      <c r="R20" s="130">
        <v>6</v>
      </c>
      <c r="S20" s="130">
        <v>2</v>
      </c>
      <c r="T20" s="130">
        <v>3</v>
      </c>
      <c r="U20" s="130">
        <v>1</v>
      </c>
      <c r="V20" s="130">
        <v>4</v>
      </c>
      <c r="W20" s="130">
        <v>1</v>
      </c>
      <c r="X20" s="130">
        <v>3</v>
      </c>
      <c r="Y20" s="130">
        <v>1</v>
      </c>
      <c r="Z20" s="130">
        <v>4</v>
      </c>
      <c r="AA20" s="130">
        <v>1</v>
      </c>
      <c r="AB20" s="130">
        <v>3</v>
      </c>
      <c r="AC20" s="130">
        <v>3</v>
      </c>
      <c r="AD20" s="130">
        <v>6</v>
      </c>
      <c r="AE20" s="130">
        <v>1</v>
      </c>
      <c r="AF20" s="130">
        <v>3</v>
      </c>
      <c r="AG20" s="130">
        <v>2</v>
      </c>
      <c r="AH20" s="130">
        <v>5</v>
      </c>
      <c r="AI20" s="130">
        <v>1</v>
      </c>
      <c r="AJ20" s="130">
        <v>1</v>
      </c>
      <c r="AK20" s="130">
        <v>7</v>
      </c>
      <c r="AL20" s="130">
        <v>8</v>
      </c>
      <c r="AM20" s="130">
        <v>1</v>
      </c>
      <c r="AN20" s="130">
        <v>1</v>
      </c>
      <c r="AO20" s="130">
        <v>4</v>
      </c>
      <c r="AP20" s="130">
        <v>5</v>
      </c>
      <c r="AQ20" s="130">
        <v>1</v>
      </c>
      <c r="AR20" s="130">
        <v>14</v>
      </c>
      <c r="AS20" s="130">
        <v>18</v>
      </c>
      <c r="AT20" s="130">
        <v>32</v>
      </c>
      <c r="AU20" s="130">
        <v>6</v>
      </c>
      <c r="AV20" s="130">
        <v>0</v>
      </c>
      <c r="AW20" s="130">
        <v>0</v>
      </c>
      <c r="AX20" s="130">
        <v>0</v>
      </c>
      <c r="AY20" s="130">
        <v>0</v>
      </c>
      <c r="AZ20" s="130">
        <v>0</v>
      </c>
      <c r="BA20" s="130">
        <v>0</v>
      </c>
      <c r="BB20" s="130">
        <v>0</v>
      </c>
      <c r="BC20" s="130">
        <v>0</v>
      </c>
      <c r="BD20" s="130">
        <v>0</v>
      </c>
      <c r="BE20" s="130">
        <v>0</v>
      </c>
      <c r="BF20" s="130">
        <v>0</v>
      </c>
      <c r="BG20" s="130">
        <v>0</v>
      </c>
      <c r="BH20" s="130">
        <v>0</v>
      </c>
      <c r="BI20" s="130">
        <v>0</v>
      </c>
      <c r="BJ20" s="130">
        <v>0</v>
      </c>
      <c r="BK20" s="130">
        <v>0</v>
      </c>
      <c r="BL20" s="130">
        <v>16</v>
      </c>
      <c r="BM20" s="130">
        <v>22</v>
      </c>
      <c r="BN20" s="143">
        <v>38</v>
      </c>
      <c r="BO20" s="130">
        <v>8</v>
      </c>
    </row>
    <row r="21" spans="1:67" x14ac:dyDescent="0.35">
      <c r="A21" s="130">
        <v>18</v>
      </c>
      <c r="B21" s="130">
        <v>62020141</v>
      </c>
      <c r="C21" s="123" t="s">
        <v>125</v>
      </c>
      <c r="D21" s="130">
        <v>1</v>
      </c>
      <c r="E21" s="130">
        <v>1</v>
      </c>
      <c r="F21" s="130">
        <v>2</v>
      </c>
      <c r="G21" s="130">
        <v>1</v>
      </c>
      <c r="H21" s="130">
        <v>0</v>
      </c>
      <c r="I21" s="130">
        <v>3</v>
      </c>
      <c r="J21" s="130">
        <v>3</v>
      </c>
      <c r="K21" s="130">
        <v>1</v>
      </c>
      <c r="L21" s="130">
        <v>3</v>
      </c>
      <c r="M21" s="130">
        <v>1</v>
      </c>
      <c r="N21" s="130">
        <v>4</v>
      </c>
      <c r="O21" s="130">
        <v>1</v>
      </c>
      <c r="P21" s="130">
        <v>4</v>
      </c>
      <c r="Q21" s="130">
        <v>5</v>
      </c>
      <c r="R21" s="130">
        <v>9</v>
      </c>
      <c r="S21" s="130">
        <v>3</v>
      </c>
      <c r="T21" s="130">
        <v>0</v>
      </c>
      <c r="U21" s="130">
        <v>1</v>
      </c>
      <c r="V21" s="130">
        <v>1</v>
      </c>
      <c r="W21" s="130">
        <v>1</v>
      </c>
      <c r="X21" s="130">
        <v>1</v>
      </c>
      <c r="Y21" s="130">
        <v>3</v>
      </c>
      <c r="Z21" s="130">
        <v>4</v>
      </c>
      <c r="AA21" s="130">
        <v>1</v>
      </c>
      <c r="AB21" s="130">
        <v>2</v>
      </c>
      <c r="AC21" s="130">
        <v>2</v>
      </c>
      <c r="AD21" s="130">
        <v>4</v>
      </c>
      <c r="AE21" s="130">
        <v>1</v>
      </c>
      <c r="AF21" s="130">
        <v>2</v>
      </c>
      <c r="AG21" s="130">
        <v>1</v>
      </c>
      <c r="AH21" s="130">
        <v>3</v>
      </c>
      <c r="AI21" s="130">
        <v>1</v>
      </c>
      <c r="AJ21" s="130">
        <v>3</v>
      </c>
      <c r="AK21" s="130">
        <v>5</v>
      </c>
      <c r="AL21" s="130">
        <v>8</v>
      </c>
      <c r="AM21" s="130">
        <v>1</v>
      </c>
      <c r="AN21" s="130">
        <v>5</v>
      </c>
      <c r="AO21" s="130">
        <v>6</v>
      </c>
      <c r="AP21" s="130">
        <v>11</v>
      </c>
      <c r="AQ21" s="130">
        <v>1</v>
      </c>
      <c r="AR21" s="130">
        <v>13</v>
      </c>
      <c r="AS21" s="130">
        <v>18</v>
      </c>
      <c r="AT21" s="130">
        <v>31</v>
      </c>
      <c r="AU21" s="130">
        <v>6</v>
      </c>
      <c r="AV21" s="130">
        <v>0</v>
      </c>
      <c r="AW21" s="130">
        <v>0</v>
      </c>
      <c r="AX21" s="130">
        <v>0</v>
      </c>
      <c r="AY21" s="130">
        <v>0</v>
      </c>
      <c r="AZ21" s="130">
        <v>0</v>
      </c>
      <c r="BA21" s="130">
        <v>0</v>
      </c>
      <c r="BB21" s="130">
        <v>0</v>
      </c>
      <c r="BC21" s="130">
        <v>0</v>
      </c>
      <c r="BD21" s="130">
        <v>0</v>
      </c>
      <c r="BE21" s="130">
        <v>0</v>
      </c>
      <c r="BF21" s="130">
        <v>0</v>
      </c>
      <c r="BG21" s="130">
        <v>0</v>
      </c>
      <c r="BH21" s="130">
        <v>0</v>
      </c>
      <c r="BI21" s="130">
        <v>0</v>
      </c>
      <c r="BJ21" s="130">
        <v>0</v>
      </c>
      <c r="BK21" s="130">
        <v>0</v>
      </c>
      <c r="BL21" s="130">
        <v>17</v>
      </c>
      <c r="BM21" s="130">
        <v>23</v>
      </c>
      <c r="BN21" s="143">
        <v>40</v>
      </c>
      <c r="BO21" s="130">
        <v>9</v>
      </c>
    </row>
    <row r="22" spans="1:67" x14ac:dyDescent="0.35">
      <c r="A22" s="130">
        <v>19</v>
      </c>
      <c r="B22" s="130">
        <v>62020151</v>
      </c>
      <c r="C22" s="123" t="s">
        <v>132</v>
      </c>
      <c r="D22" s="130">
        <v>1</v>
      </c>
      <c r="E22" s="130">
        <v>3</v>
      </c>
      <c r="F22" s="130">
        <v>4</v>
      </c>
      <c r="G22" s="130">
        <v>1</v>
      </c>
      <c r="H22" s="130">
        <v>0</v>
      </c>
      <c r="I22" s="130">
        <v>3</v>
      </c>
      <c r="J22" s="130">
        <v>3</v>
      </c>
      <c r="K22" s="130">
        <v>1</v>
      </c>
      <c r="L22" s="130">
        <v>2</v>
      </c>
      <c r="M22" s="130">
        <v>0</v>
      </c>
      <c r="N22" s="130">
        <v>2</v>
      </c>
      <c r="O22" s="130">
        <v>1</v>
      </c>
      <c r="P22" s="130">
        <v>3</v>
      </c>
      <c r="Q22" s="130">
        <v>6</v>
      </c>
      <c r="R22" s="130">
        <v>9</v>
      </c>
      <c r="S22" s="130">
        <v>3</v>
      </c>
      <c r="T22" s="130">
        <v>0</v>
      </c>
      <c r="U22" s="130">
        <v>2</v>
      </c>
      <c r="V22" s="130">
        <v>2</v>
      </c>
      <c r="W22" s="130">
        <v>1</v>
      </c>
      <c r="X22" s="130">
        <v>5</v>
      </c>
      <c r="Y22" s="130">
        <v>1</v>
      </c>
      <c r="Z22" s="130">
        <v>6</v>
      </c>
      <c r="AA22" s="130">
        <v>1</v>
      </c>
      <c r="AB22" s="130">
        <v>3</v>
      </c>
      <c r="AC22" s="130">
        <v>0</v>
      </c>
      <c r="AD22" s="130">
        <v>3</v>
      </c>
      <c r="AE22" s="130">
        <v>1</v>
      </c>
      <c r="AF22" s="130">
        <v>5</v>
      </c>
      <c r="AG22" s="130">
        <v>2</v>
      </c>
      <c r="AH22" s="130">
        <v>7</v>
      </c>
      <c r="AI22" s="130">
        <v>1</v>
      </c>
      <c r="AJ22" s="130">
        <v>3</v>
      </c>
      <c r="AK22" s="130">
        <v>3</v>
      </c>
      <c r="AL22" s="130">
        <v>6</v>
      </c>
      <c r="AM22" s="130">
        <v>1</v>
      </c>
      <c r="AN22" s="130">
        <v>2</v>
      </c>
      <c r="AO22" s="130">
        <v>5</v>
      </c>
      <c r="AP22" s="130">
        <v>7</v>
      </c>
      <c r="AQ22" s="130">
        <v>1</v>
      </c>
      <c r="AR22" s="130">
        <v>18</v>
      </c>
      <c r="AS22" s="130">
        <v>13</v>
      </c>
      <c r="AT22" s="130">
        <v>31</v>
      </c>
      <c r="AU22" s="130">
        <v>6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0</v>
      </c>
      <c r="BH22" s="130">
        <v>0</v>
      </c>
      <c r="BI22" s="130">
        <v>0</v>
      </c>
      <c r="BJ22" s="130">
        <v>0</v>
      </c>
      <c r="BK22" s="130">
        <v>0</v>
      </c>
      <c r="BL22" s="130">
        <v>21</v>
      </c>
      <c r="BM22" s="130">
        <v>19</v>
      </c>
      <c r="BN22" s="143">
        <v>40</v>
      </c>
      <c r="BO22" s="130">
        <v>9</v>
      </c>
    </row>
    <row r="23" spans="1:67" x14ac:dyDescent="0.35">
      <c r="A23" s="130">
        <v>20</v>
      </c>
      <c r="B23" s="130">
        <v>62020068</v>
      </c>
      <c r="C23" s="123" t="s">
        <v>66</v>
      </c>
      <c r="D23" s="130">
        <v>0</v>
      </c>
      <c r="E23" s="130">
        <v>0</v>
      </c>
      <c r="F23" s="130">
        <v>0</v>
      </c>
      <c r="G23" s="130">
        <v>0</v>
      </c>
      <c r="H23" s="130">
        <v>1</v>
      </c>
      <c r="I23" s="130">
        <v>2</v>
      </c>
      <c r="J23" s="130">
        <v>3</v>
      </c>
      <c r="K23" s="130">
        <v>1</v>
      </c>
      <c r="L23" s="130">
        <v>4</v>
      </c>
      <c r="M23" s="130">
        <v>0</v>
      </c>
      <c r="N23" s="130">
        <v>4</v>
      </c>
      <c r="O23" s="130">
        <v>1</v>
      </c>
      <c r="P23" s="130">
        <v>5</v>
      </c>
      <c r="Q23" s="130">
        <v>2</v>
      </c>
      <c r="R23" s="130">
        <v>7</v>
      </c>
      <c r="S23" s="130">
        <v>2</v>
      </c>
      <c r="T23" s="130">
        <v>5</v>
      </c>
      <c r="U23" s="130">
        <v>4</v>
      </c>
      <c r="V23" s="130">
        <v>9</v>
      </c>
      <c r="W23" s="130">
        <v>1</v>
      </c>
      <c r="X23" s="130">
        <v>3</v>
      </c>
      <c r="Y23" s="130">
        <v>2</v>
      </c>
      <c r="Z23" s="130">
        <v>5</v>
      </c>
      <c r="AA23" s="130">
        <v>1</v>
      </c>
      <c r="AB23" s="130">
        <v>4</v>
      </c>
      <c r="AC23" s="130">
        <v>1</v>
      </c>
      <c r="AD23" s="130">
        <v>5</v>
      </c>
      <c r="AE23" s="130">
        <v>1</v>
      </c>
      <c r="AF23" s="130">
        <v>4</v>
      </c>
      <c r="AG23" s="130">
        <v>2</v>
      </c>
      <c r="AH23" s="130">
        <v>6</v>
      </c>
      <c r="AI23" s="130">
        <v>1</v>
      </c>
      <c r="AJ23" s="130">
        <v>3</v>
      </c>
      <c r="AK23" s="130">
        <v>1</v>
      </c>
      <c r="AL23" s="130">
        <v>4</v>
      </c>
      <c r="AM23" s="130">
        <v>1</v>
      </c>
      <c r="AN23" s="130">
        <v>4</v>
      </c>
      <c r="AO23" s="130">
        <v>1</v>
      </c>
      <c r="AP23" s="130">
        <v>5</v>
      </c>
      <c r="AQ23" s="130">
        <v>1</v>
      </c>
      <c r="AR23" s="130">
        <v>23</v>
      </c>
      <c r="AS23" s="130">
        <v>11</v>
      </c>
      <c r="AT23" s="130">
        <v>34</v>
      </c>
      <c r="AU23" s="130">
        <v>6</v>
      </c>
      <c r="AV23" s="130">
        <v>0</v>
      </c>
      <c r="AW23" s="130">
        <v>0</v>
      </c>
      <c r="AX23" s="130">
        <v>0</v>
      </c>
      <c r="AY23" s="130">
        <v>0</v>
      </c>
      <c r="AZ23" s="130">
        <v>0</v>
      </c>
      <c r="BA23" s="130">
        <v>0</v>
      </c>
      <c r="BB23" s="130">
        <v>0</v>
      </c>
      <c r="BC23" s="130">
        <v>0</v>
      </c>
      <c r="BD23" s="130">
        <v>0</v>
      </c>
      <c r="BE23" s="130">
        <v>0</v>
      </c>
      <c r="BF23" s="130">
        <v>0</v>
      </c>
      <c r="BG23" s="130">
        <v>0</v>
      </c>
      <c r="BH23" s="130">
        <v>0</v>
      </c>
      <c r="BI23" s="130">
        <v>0</v>
      </c>
      <c r="BJ23" s="130">
        <v>0</v>
      </c>
      <c r="BK23" s="130">
        <v>0</v>
      </c>
      <c r="BL23" s="130">
        <v>28</v>
      </c>
      <c r="BM23" s="130">
        <v>13</v>
      </c>
      <c r="BN23" s="143">
        <v>41</v>
      </c>
      <c r="BO23" s="130">
        <v>8</v>
      </c>
    </row>
    <row r="24" spans="1:67" x14ac:dyDescent="0.35">
      <c r="A24" s="130">
        <v>21</v>
      </c>
      <c r="B24" s="130">
        <v>62020128</v>
      </c>
      <c r="C24" s="123" t="s">
        <v>114</v>
      </c>
      <c r="D24" s="130">
        <v>4</v>
      </c>
      <c r="E24" s="130">
        <v>2</v>
      </c>
      <c r="F24" s="130">
        <v>6</v>
      </c>
      <c r="G24" s="130">
        <v>1</v>
      </c>
      <c r="H24" s="130">
        <v>1</v>
      </c>
      <c r="I24" s="130">
        <v>1</v>
      </c>
      <c r="J24" s="130">
        <v>2</v>
      </c>
      <c r="K24" s="130">
        <v>1</v>
      </c>
      <c r="L24" s="130">
        <v>5</v>
      </c>
      <c r="M24" s="130">
        <v>0</v>
      </c>
      <c r="N24" s="130">
        <v>5</v>
      </c>
      <c r="O24" s="130">
        <v>1</v>
      </c>
      <c r="P24" s="130">
        <v>10</v>
      </c>
      <c r="Q24" s="130">
        <v>3</v>
      </c>
      <c r="R24" s="130">
        <v>13</v>
      </c>
      <c r="S24" s="130">
        <v>3</v>
      </c>
      <c r="T24" s="130">
        <v>0</v>
      </c>
      <c r="U24" s="130">
        <v>2</v>
      </c>
      <c r="V24" s="130">
        <v>2</v>
      </c>
      <c r="W24" s="130">
        <v>1</v>
      </c>
      <c r="X24" s="130">
        <v>1</v>
      </c>
      <c r="Y24" s="130">
        <v>3</v>
      </c>
      <c r="Z24" s="130">
        <v>4</v>
      </c>
      <c r="AA24" s="130">
        <v>1</v>
      </c>
      <c r="AB24" s="130">
        <v>4</v>
      </c>
      <c r="AC24" s="130">
        <v>3</v>
      </c>
      <c r="AD24" s="130">
        <v>7</v>
      </c>
      <c r="AE24" s="130">
        <v>1</v>
      </c>
      <c r="AF24" s="130">
        <v>2</v>
      </c>
      <c r="AG24" s="130">
        <v>1</v>
      </c>
      <c r="AH24" s="130">
        <v>3</v>
      </c>
      <c r="AI24" s="130">
        <v>1</v>
      </c>
      <c r="AJ24" s="130">
        <v>2</v>
      </c>
      <c r="AK24" s="130">
        <v>2</v>
      </c>
      <c r="AL24" s="130">
        <v>4</v>
      </c>
      <c r="AM24" s="130">
        <v>1</v>
      </c>
      <c r="AN24" s="130">
        <v>8</v>
      </c>
      <c r="AO24" s="130">
        <v>1</v>
      </c>
      <c r="AP24" s="130">
        <v>9</v>
      </c>
      <c r="AQ24" s="130">
        <v>1</v>
      </c>
      <c r="AR24" s="130">
        <v>17</v>
      </c>
      <c r="AS24" s="130">
        <v>12</v>
      </c>
      <c r="AT24" s="130">
        <v>29</v>
      </c>
      <c r="AU24" s="130">
        <v>6</v>
      </c>
      <c r="AV24" s="130">
        <v>0</v>
      </c>
      <c r="AW24" s="130">
        <v>0</v>
      </c>
      <c r="AX24" s="130">
        <v>0</v>
      </c>
      <c r="AY24" s="130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>
        <v>0</v>
      </c>
      <c r="BH24" s="130">
        <v>0</v>
      </c>
      <c r="BI24" s="130">
        <v>0</v>
      </c>
      <c r="BJ24" s="130">
        <v>0</v>
      </c>
      <c r="BK24" s="130">
        <v>0</v>
      </c>
      <c r="BL24" s="130">
        <v>27</v>
      </c>
      <c r="BM24" s="130">
        <v>15</v>
      </c>
      <c r="BN24" s="143">
        <v>42</v>
      </c>
      <c r="BO24" s="130">
        <v>9</v>
      </c>
    </row>
    <row r="25" spans="1:67" x14ac:dyDescent="0.35">
      <c r="A25" s="130">
        <v>22</v>
      </c>
      <c r="B25" s="130">
        <v>62020191</v>
      </c>
      <c r="C25" s="123" t="s">
        <v>169</v>
      </c>
      <c r="D25" s="130">
        <v>3</v>
      </c>
      <c r="E25" s="130">
        <v>0</v>
      </c>
      <c r="F25" s="130">
        <v>3</v>
      </c>
      <c r="G25" s="130">
        <v>1</v>
      </c>
      <c r="H25" s="130">
        <v>1</v>
      </c>
      <c r="I25" s="130">
        <v>4</v>
      </c>
      <c r="J25" s="130">
        <v>5</v>
      </c>
      <c r="K25" s="130">
        <v>1</v>
      </c>
      <c r="L25" s="130">
        <v>2</v>
      </c>
      <c r="M25" s="130">
        <v>3</v>
      </c>
      <c r="N25" s="130">
        <v>5</v>
      </c>
      <c r="O25" s="130">
        <v>1</v>
      </c>
      <c r="P25" s="130">
        <v>6</v>
      </c>
      <c r="Q25" s="130">
        <v>7</v>
      </c>
      <c r="R25" s="130">
        <v>13</v>
      </c>
      <c r="S25" s="130">
        <v>3</v>
      </c>
      <c r="T25" s="130">
        <v>6</v>
      </c>
      <c r="U25" s="130">
        <v>1</v>
      </c>
      <c r="V25" s="130">
        <v>7</v>
      </c>
      <c r="W25" s="130">
        <v>1</v>
      </c>
      <c r="X25" s="130">
        <v>3</v>
      </c>
      <c r="Y25" s="130">
        <v>2</v>
      </c>
      <c r="Z25" s="130">
        <v>5</v>
      </c>
      <c r="AA25" s="130">
        <v>1</v>
      </c>
      <c r="AB25" s="130">
        <v>3</v>
      </c>
      <c r="AC25" s="130">
        <v>3</v>
      </c>
      <c r="AD25" s="130">
        <v>6</v>
      </c>
      <c r="AE25" s="130">
        <v>1</v>
      </c>
      <c r="AF25" s="130">
        <v>2</v>
      </c>
      <c r="AG25" s="130">
        <v>4</v>
      </c>
      <c r="AH25" s="130">
        <v>6</v>
      </c>
      <c r="AI25" s="130">
        <v>1</v>
      </c>
      <c r="AJ25" s="130">
        <v>2</v>
      </c>
      <c r="AK25" s="130">
        <v>1</v>
      </c>
      <c r="AL25" s="130">
        <v>3</v>
      </c>
      <c r="AM25" s="130">
        <v>1</v>
      </c>
      <c r="AN25" s="130">
        <v>1</v>
      </c>
      <c r="AO25" s="130">
        <v>1</v>
      </c>
      <c r="AP25" s="130">
        <v>2</v>
      </c>
      <c r="AQ25" s="130">
        <v>1</v>
      </c>
      <c r="AR25" s="130">
        <v>17</v>
      </c>
      <c r="AS25" s="130">
        <v>12</v>
      </c>
      <c r="AT25" s="130">
        <v>29</v>
      </c>
      <c r="AU25" s="130">
        <v>6</v>
      </c>
      <c r="AV25" s="130">
        <v>0</v>
      </c>
      <c r="AW25" s="130">
        <v>0</v>
      </c>
      <c r="AX25" s="130">
        <v>0</v>
      </c>
      <c r="AY25" s="130">
        <v>0</v>
      </c>
      <c r="AZ25" s="130">
        <v>0</v>
      </c>
      <c r="BA25" s="130">
        <v>0</v>
      </c>
      <c r="BB25" s="130">
        <v>0</v>
      </c>
      <c r="BC25" s="130">
        <v>0</v>
      </c>
      <c r="BD25" s="130">
        <v>0</v>
      </c>
      <c r="BE25" s="130">
        <v>0</v>
      </c>
      <c r="BF25" s="130">
        <v>0</v>
      </c>
      <c r="BG25" s="130">
        <v>0</v>
      </c>
      <c r="BH25" s="130">
        <v>0</v>
      </c>
      <c r="BI25" s="130">
        <v>0</v>
      </c>
      <c r="BJ25" s="130">
        <v>0</v>
      </c>
      <c r="BK25" s="130">
        <v>0</v>
      </c>
      <c r="BL25" s="130">
        <v>23</v>
      </c>
      <c r="BM25" s="130">
        <v>19</v>
      </c>
      <c r="BN25" s="143">
        <v>42</v>
      </c>
      <c r="BO25" s="130">
        <v>9</v>
      </c>
    </row>
    <row r="26" spans="1:67" x14ac:dyDescent="0.35">
      <c r="A26" s="130">
        <v>23</v>
      </c>
      <c r="B26" s="130">
        <v>62020100</v>
      </c>
      <c r="C26" s="123" t="s">
        <v>90</v>
      </c>
      <c r="D26" s="130">
        <v>0</v>
      </c>
      <c r="E26" s="130">
        <v>0</v>
      </c>
      <c r="F26" s="130">
        <v>0</v>
      </c>
      <c r="G26" s="130">
        <v>0</v>
      </c>
      <c r="H26" s="130">
        <v>1</v>
      </c>
      <c r="I26" s="130">
        <v>2</v>
      </c>
      <c r="J26" s="130">
        <v>3</v>
      </c>
      <c r="K26" s="130">
        <v>1</v>
      </c>
      <c r="L26" s="130">
        <v>4</v>
      </c>
      <c r="M26" s="130">
        <v>3</v>
      </c>
      <c r="N26" s="130">
        <v>7</v>
      </c>
      <c r="O26" s="130">
        <v>1</v>
      </c>
      <c r="P26" s="130">
        <v>5</v>
      </c>
      <c r="Q26" s="130">
        <v>5</v>
      </c>
      <c r="R26" s="130">
        <v>10</v>
      </c>
      <c r="S26" s="130">
        <v>2</v>
      </c>
      <c r="T26" s="130">
        <v>1</v>
      </c>
      <c r="U26" s="130">
        <v>1</v>
      </c>
      <c r="V26" s="130">
        <v>2</v>
      </c>
      <c r="W26" s="130">
        <v>1</v>
      </c>
      <c r="X26" s="130">
        <v>2</v>
      </c>
      <c r="Y26" s="130">
        <v>1</v>
      </c>
      <c r="Z26" s="130">
        <v>3</v>
      </c>
      <c r="AA26" s="130">
        <v>1</v>
      </c>
      <c r="AB26" s="130">
        <v>5</v>
      </c>
      <c r="AC26" s="130">
        <v>3</v>
      </c>
      <c r="AD26" s="130">
        <v>8</v>
      </c>
      <c r="AE26" s="130">
        <v>1</v>
      </c>
      <c r="AF26" s="130">
        <v>5</v>
      </c>
      <c r="AG26" s="130">
        <v>1</v>
      </c>
      <c r="AH26" s="130">
        <v>6</v>
      </c>
      <c r="AI26" s="130">
        <v>1</v>
      </c>
      <c r="AJ26" s="130">
        <v>1</v>
      </c>
      <c r="AK26" s="130">
        <v>7</v>
      </c>
      <c r="AL26" s="130">
        <v>8</v>
      </c>
      <c r="AM26" s="130">
        <v>1</v>
      </c>
      <c r="AN26" s="130">
        <v>4</v>
      </c>
      <c r="AO26" s="130">
        <v>2</v>
      </c>
      <c r="AP26" s="130">
        <v>6</v>
      </c>
      <c r="AQ26" s="130">
        <v>1</v>
      </c>
      <c r="AR26" s="130">
        <v>18</v>
      </c>
      <c r="AS26" s="130">
        <v>15</v>
      </c>
      <c r="AT26" s="130">
        <v>33</v>
      </c>
      <c r="AU26" s="130">
        <v>6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30">
        <v>0</v>
      </c>
      <c r="BI26" s="130">
        <v>0</v>
      </c>
      <c r="BJ26" s="130">
        <v>0</v>
      </c>
      <c r="BK26" s="130">
        <v>0</v>
      </c>
      <c r="BL26" s="130">
        <v>23</v>
      </c>
      <c r="BM26" s="130">
        <v>20</v>
      </c>
      <c r="BN26" s="143">
        <v>43</v>
      </c>
      <c r="BO26" s="130">
        <v>8</v>
      </c>
    </row>
    <row r="27" spans="1:67" x14ac:dyDescent="0.35">
      <c r="A27" s="130">
        <v>24</v>
      </c>
      <c r="B27" s="130">
        <v>62020130</v>
      </c>
      <c r="C27" s="123" t="s">
        <v>116</v>
      </c>
      <c r="D27" s="130">
        <v>0</v>
      </c>
      <c r="E27" s="130">
        <v>0</v>
      </c>
      <c r="F27" s="130">
        <v>0</v>
      </c>
      <c r="G27" s="130">
        <v>0</v>
      </c>
      <c r="H27" s="130">
        <v>4</v>
      </c>
      <c r="I27" s="130">
        <v>2</v>
      </c>
      <c r="J27" s="130">
        <v>6</v>
      </c>
      <c r="K27" s="130">
        <v>1</v>
      </c>
      <c r="L27" s="130">
        <v>1</v>
      </c>
      <c r="M27" s="130">
        <v>3</v>
      </c>
      <c r="N27" s="130">
        <v>4</v>
      </c>
      <c r="O27" s="130">
        <v>1</v>
      </c>
      <c r="P27" s="130">
        <v>5</v>
      </c>
      <c r="Q27" s="130">
        <v>5</v>
      </c>
      <c r="R27" s="130">
        <v>10</v>
      </c>
      <c r="S27" s="130">
        <v>2</v>
      </c>
      <c r="T27" s="130">
        <v>3</v>
      </c>
      <c r="U27" s="130">
        <v>3</v>
      </c>
      <c r="V27" s="130">
        <v>6</v>
      </c>
      <c r="W27" s="130">
        <v>1</v>
      </c>
      <c r="X27" s="130">
        <v>2</v>
      </c>
      <c r="Y27" s="130">
        <v>2</v>
      </c>
      <c r="Z27" s="130">
        <v>4</v>
      </c>
      <c r="AA27" s="130">
        <v>1</v>
      </c>
      <c r="AB27" s="130">
        <v>4</v>
      </c>
      <c r="AC27" s="130">
        <v>0</v>
      </c>
      <c r="AD27" s="130">
        <v>4</v>
      </c>
      <c r="AE27" s="130">
        <v>1</v>
      </c>
      <c r="AF27" s="130">
        <v>4</v>
      </c>
      <c r="AG27" s="130">
        <v>3</v>
      </c>
      <c r="AH27" s="130">
        <v>7</v>
      </c>
      <c r="AI27" s="130">
        <v>1</v>
      </c>
      <c r="AJ27" s="130">
        <v>1</v>
      </c>
      <c r="AK27" s="130">
        <v>4</v>
      </c>
      <c r="AL27" s="130">
        <v>5</v>
      </c>
      <c r="AM27" s="130">
        <v>1</v>
      </c>
      <c r="AN27" s="130">
        <v>4</v>
      </c>
      <c r="AO27" s="130">
        <v>3</v>
      </c>
      <c r="AP27" s="130">
        <v>7</v>
      </c>
      <c r="AQ27" s="130">
        <v>1</v>
      </c>
      <c r="AR27" s="130">
        <v>18</v>
      </c>
      <c r="AS27" s="130">
        <v>15</v>
      </c>
      <c r="AT27" s="130">
        <v>33</v>
      </c>
      <c r="AU27" s="130">
        <v>6</v>
      </c>
      <c r="AV27" s="130">
        <v>0</v>
      </c>
      <c r="AW27" s="130">
        <v>0</v>
      </c>
      <c r="AX27" s="130">
        <v>0</v>
      </c>
      <c r="AY27" s="130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30">
        <v>0</v>
      </c>
      <c r="BH27" s="130">
        <v>0</v>
      </c>
      <c r="BI27" s="130">
        <v>0</v>
      </c>
      <c r="BJ27" s="130">
        <v>0</v>
      </c>
      <c r="BK27" s="130">
        <v>0</v>
      </c>
      <c r="BL27" s="130">
        <v>23</v>
      </c>
      <c r="BM27" s="130">
        <v>20</v>
      </c>
      <c r="BN27" s="143">
        <v>43</v>
      </c>
      <c r="BO27" s="130">
        <v>8</v>
      </c>
    </row>
    <row r="28" spans="1:67" x14ac:dyDescent="0.35">
      <c r="A28" s="130">
        <v>25</v>
      </c>
      <c r="B28" s="130">
        <v>62020196</v>
      </c>
      <c r="C28" s="123" t="s">
        <v>174</v>
      </c>
      <c r="D28" s="130">
        <v>2</v>
      </c>
      <c r="E28" s="130">
        <v>0</v>
      </c>
      <c r="F28" s="130">
        <v>2</v>
      </c>
      <c r="G28" s="130">
        <v>1</v>
      </c>
      <c r="H28" s="130">
        <v>2</v>
      </c>
      <c r="I28" s="130">
        <v>1</v>
      </c>
      <c r="J28" s="130">
        <v>3</v>
      </c>
      <c r="K28" s="130">
        <v>1</v>
      </c>
      <c r="L28" s="130">
        <v>4</v>
      </c>
      <c r="M28" s="130">
        <v>4</v>
      </c>
      <c r="N28" s="130">
        <v>8</v>
      </c>
      <c r="O28" s="130">
        <v>1</v>
      </c>
      <c r="P28" s="130">
        <v>8</v>
      </c>
      <c r="Q28" s="130">
        <v>5</v>
      </c>
      <c r="R28" s="130">
        <v>13</v>
      </c>
      <c r="S28" s="130">
        <v>3</v>
      </c>
      <c r="T28" s="130">
        <v>3</v>
      </c>
      <c r="U28" s="130">
        <v>1</v>
      </c>
      <c r="V28" s="130">
        <v>4</v>
      </c>
      <c r="W28" s="130">
        <v>1</v>
      </c>
      <c r="X28" s="130">
        <v>3</v>
      </c>
      <c r="Y28" s="130">
        <v>3</v>
      </c>
      <c r="Z28" s="130">
        <v>6</v>
      </c>
      <c r="AA28" s="130">
        <v>1</v>
      </c>
      <c r="AB28" s="130">
        <v>2</v>
      </c>
      <c r="AC28" s="130">
        <v>2</v>
      </c>
      <c r="AD28" s="130">
        <v>4</v>
      </c>
      <c r="AE28" s="130">
        <v>1</v>
      </c>
      <c r="AF28" s="130">
        <v>1</v>
      </c>
      <c r="AG28" s="130">
        <v>5</v>
      </c>
      <c r="AH28" s="130">
        <v>6</v>
      </c>
      <c r="AI28" s="130">
        <v>1</v>
      </c>
      <c r="AJ28" s="130">
        <v>1</v>
      </c>
      <c r="AK28" s="130">
        <v>4</v>
      </c>
      <c r="AL28" s="130">
        <v>5</v>
      </c>
      <c r="AM28" s="130">
        <v>1</v>
      </c>
      <c r="AN28" s="130">
        <v>2</v>
      </c>
      <c r="AO28" s="130">
        <v>3</v>
      </c>
      <c r="AP28" s="130">
        <v>5</v>
      </c>
      <c r="AQ28" s="130">
        <v>1</v>
      </c>
      <c r="AR28" s="130">
        <v>12</v>
      </c>
      <c r="AS28" s="130">
        <v>18</v>
      </c>
      <c r="AT28" s="130">
        <v>30</v>
      </c>
      <c r="AU28" s="130">
        <v>6</v>
      </c>
      <c r="AV28" s="130">
        <v>0</v>
      </c>
      <c r="AW28" s="130">
        <v>0</v>
      </c>
      <c r="AX28" s="130">
        <v>0</v>
      </c>
      <c r="AY28" s="130">
        <v>0</v>
      </c>
      <c r="AZ28" s="130">
        <v>0</v>
      </c>
      <c r="BA28" s="130">
        <v>0</v>
      </c>
      <c r="BB28" s="130">
        <v>0</v>
      </c>
      <c r="BC28" s="130">
        <v>0</v>
      </c>
      <c r="BD28" s="130">
        <v>0</v>
      </c>
      <c r="BE28" s="130">
        <v>0</v>
      </c>
      <c r="BF28" s="130">
        <v>0</v>
      </c>
      <c r="BG28" s="130">
        <v>0</v>
      </c>
      <c r="BH28" s="130">
        <v>0</v>
      </c>
      <c r="BI28" s="130">
        <v>0</v>
      </c>
      <c r="BJ28" s="130">
        <v>0</v>
      </c>
      <c r="BK28" s="130">
        <v>0</v>
      </c>
      <c r="BL28" s="130">
        <v>20</v>
      </c>
      <c r="BM28" s="130">
        <v>23</v>
      </c>
      <c r="BN28" s="143">
        <v>43</v>
      </c>
      <c r="BO28" s="130">
        <v>9</v>
      </c>
    </row>
    <row r="29" spans="1:67" x14ac:dyDescent="0.35">
      <c r="A29" s="130">
        <v>26</v>
      </c>
      <c r="B29" s="130">
        <v>62020008</v>
      </c>
      <c r="C29" s="123" t="s">
        <v>12</v>
      </c>
      <c r="D29" s="130">
        <v>1</v>
      </c>
      <c r="E29" s="130">
        <v>1</v>
      </c>
      <c r="F29" s="130">
        <v>2</v>
      </c>
      <c r="G29" s="130">
        <v>1</v>
      </c>
      <c r="H29" s="130">
        <v>4</v>
      </c>
      <c r="I29" s="130">
        <v>2</v>
      </c>
      <c r="J29" s="130">
        <v>6</v>
      </c>
      <c r="K29" s="130">
        <v>1</v>
      </c>
      <c r="L29" s="130">
        <v>1</v>
      </c>
      <c r="M29" s="130">
        <v>1</v>
      </c>
      <c r="N29" s="130">
        <v>2</v>
      </c>
      <c r="O29" s="130">
        <v>1</v>
      </c>
      <c r="P29" s="130">
        <v>6</v>
      </c>
      <c r="Q29" s="130">
        <v>4</v>
      </c>
      <c r="R29" s="130">
        <v>10</v>
      </c>
      <c r="S29" s="130">
        <v>3</v>
      </c>
      <c r="T29" s="130">
        <v>5</v>
      </c>
      <c r="U29" s="130">
        <v>1</v>
      </c>
      <c r="V29" s="130">
        <v>6</v>
      </c>
      <c r="W29" s="130">
        <v>1</v>
      </c>
      <c r="X29" s="130">
        <v>2</v>
      </c>
      <c r="Y29" s="130">
        <v>3</v>
      </c>
      <c r="Z29" s="130">
        <v>5</v>
      </c>
      <c r="AA29" s="130">
        <v>1</v>
      </c>
      <c r="AB29" s="130">
        <v>1</v>
      </c>
      <c r="AC29" s="130">
        <v>2</v>
      </c>
      <c r="AD29" s="130">
        <v>3</v>
      </c>
      <c r="AE29" s="130">
        <v>1</v>
      </c>
      <c r="AF29" s="130">
        <v>4</v>
      </c>
      <c r="AG29" s="130">
        <v>3</v>
      </c>
      <c r="AH29" s="130">
        <v>7</v>
      </c>
      <c r="AI29" s="130">
        <v>1</v>
      </c>
      <c r="AJ29" s="130">
        <v>4</v>
      </c>
      <c r="AK29" s="130">
        <v>2</v>
      </c>
      <c r="AL29" s="130">
        <v>6</v>
      </c>
      <c r="AM29" s="130">
        <v>1</v>
      </c>
      <c r="AN29" s="130">
        <v>3</v>
      </c>
      <c r="AO29" s="130">
        <v>4</v>
      </c>
      <c r="AP29" s="130">
        <v>7</v>
      </c>
      <c r="AQ29" s="130">
        <v>1</v>
      </c>
      <c r="AR29" s="130">
        <v>19</v>
      </c>
      <c r="AS29" s="130">
        <v>15</v>
      </c>
      <c r="AT29" s="130">
        <v>34</v>
      </c>
      <c r="AU29" s="130">
        <v>6</v>
      </c>
      <c r="AV29" s="130">
        <v>0</v>
      </c>
      <c r="AW29" s="130">
        <v>0</v>
      </c>
      <c r="AX29" s="130">
        <v>0</v>
      </c>
      <c r="AY29" s="130">
        <v>0</v>
      </c>
      <c r="AZ29" s="130">
        <v>0</v>
      </c>
      <c r="BA29" s="130">
        <v>0</v>
      </c>
      <c r="BB29" s="130">
        <v>0</v>
      </c>
      <c r="BC29" s="130">
        <v>0</v>
      </c>
      <c r="BD29" s="130">
        <v>0</v>
      </c>
      <c r="BE29" s="130">
        <v>0</v>
      </c>
      <c r="BF29" s="130">
        <v>0</v>
      </c>
      <c r="BG29" s="130">
        <v>0</v>
      </c>
      <c r="BH29" s="130">
        <v>0</v>
      </c>
      <c r="BI29" s="130">
        <v>0</v>
      </c>
      <c r="BJ29" s="130">
        <v>0</v>
      </c>
      <c r="BK29" s="130">
        <v>0</v>
      </c>
      <c r="BL29" s="130">
        <v>25</v>
      </c>
      <c r="BM29" s="130">
        <v>19</v>
      </c>
      <c r="BN29" s="143">
        <v>44</v>
      </c>
      <c r="BO29" s="130">
        <v>9</v>
      </c>
    </row>
    <row r="30" spans="1:67" x14ac:dyDescent="0.35">
      <c r="A30" s="130">
        <v>27</v>
      </c>
      <c r="B30" s="130">
        <v>62020136</v>
      </c>
      <c r="C30" s="123" t="s">
        <v>120</v>
      </c>
      <c r="D30" s="130">
        <v>2</v>
      </c>
      <c r="E30" s="130">
        <v>1</v>
      </c>
      <c r="F30" s="130">
        <v>3</v>
      </c>
      <c r="G30" s="130">
        <v>1</v>
      </c>
      <c r="H30" s="130">
        <v>1</v>
      </c>
      <c r="I30" s="130">
        <v>2</v>
      </c>
      <c r="J30" s="130">
        <v>3</v>
      </c>
      <c r="K30" s="130">
        <v>1</v>
      </c>
      <c r="L30" s="130">
        <v>8</v>
      </c>
      <c r="M30" s="130">
        <v>1</v>
      </c>
      <c r="N30" s="130">
        <v>9</v>
      </c>
      <c r="O30" s="130">
        <v>1</v>
      </c>
      <c r="P30" s="130">
        <v>11</v>
      </c>
      <c r="Q30" s="130">
        <v>4</v>
      </c>
      <c r="R30" s="130">
        <v>15</v>
      </c>
      <c r="S30" s="130">
        <v>3</v>
      </c>
      <c r="T30" s="130">
        <v>5</v>
      </c>
      <c r="U30" s="130">
        <v>4</v>
      </c>
      <c r="V30" s="130">
        <v>9</v>
      </c>
      <c r="W30" s="130">
        <v>1</v>
      </c>
      <c r="X30" s="130">
        <v>2</v>
      </c>
      <c r="Y30" s="130">
        <v>1</v>
      </c>
      <c r="Z30" s="130">
        <v>3</v>
      </c>
      <c r="AA30" s="130">
        <v>1</v>
      </c>
      <c r="AB30" s="130">
        <v>2</v>
      </c>
      <c r="AC30" s="130">
        <v>3</v>
      </c>
      <c r="AD30" s="130">
        <v>5</v>
      </c>
      <c r="AE30" s="130">
        <v>1</v>
      </c>
      <c r="AF30" s="130">
        <v>1</v>
      </c>
      <c r="AG30" s="130">
        <v>1</v>
      </c>
      <c r="AH30" s="130">
        <v>2</v>
      </c>
      <c r="AI30" s="130">
        <v>1</v>
      </c>
      <c r="AJ30" s="130">
        <v>3</v>
      </c>
      <c r="AK30" s="130">
        <v>0</v>
      </c>
      <c r="AL30" s="130">
        <v>3</v>
      </c>
      <c r="AM30" s="130">
        <v>1</v>
      </c>
      <c r="AN30" s="130">
        <v>4</v>
      </c>
      <c r="AO30" s="130">
        <v>3</v>
      </c>
      <c r="AP30" s="130">
        <v>7</v>
      </c>
      <c r="AQ30" s="130">
        <v>1</v>
      </c>
      <c r="AR30" s="130">
        <v>17</v>
      </c>
      <c r="AS30" s="130">
        <v>12</v>
      </c>
      <c r="AT30" s="130">
        <v>29</v>
      </c>
      <c r="AU30" s="130">
        <v>6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0</v>
      </c>
      <c r="BH30" s="130">
        <v>0</v>
      </c>
      <c r="BI30" s="130">
        <v>0</v>
      </c>
      <c r="BJ30" s="130">
        <v>0</v>
      </c>
      <c r="BK30" s="130">
        <v>0</v>
      </c>
      <c r="BL30" s="130">
        <v>28</v>
      </c>
      <c r="BM30" s="130">
        <v>16</v>
      </c>
      <c r="BN30" s="143">
        <v>44</v>
      </c>
      <c r="BO30" s="130">
        <v>9</v>
      </c>
    </row>
    <row r="31" spans="1:67" x14ac:dyDescent="0.35">
      <c r="A31" s="130">
        <v>28</v>
      </c>
      <c r="B31" s="130">
        <v>62020014</v>
      </c>
      <c r="C31" s="123" t="s">
        <v>18</v>
      </c>
      <c r="D31" s="130">
        <v>0</v>
      </c>
      <c r="E31" s="130">
        <v>0</v>
      </c>
      <c r="F31" s="130">
        <v>0</v>
      </c>
      <c r="G31" s="130">
        <v>0</v>
      </c>
      <c r="H31" s="130">
        <v>3</v>
      </c>
      <c r="I31" s="130">
        <v>4</v>
      </c>
      <c r="J31" s="130">
        <v>7</v>
      </c>
      <c r="K31" s="130">
        <v>1</v>
      </c>
      <c r="L31" s="130">
        <v>3</v>
      </c>
      <c r="M31" s="130">
        <v>1</v>
      </c>
      <c r="N31" s="130">
        <v>4</v>
      </c>
      <c r="O31" s="130">
        <v>1</v>
      </c>
      <c r="P31" s="130">
        <v>6</v>
      </c>
      <c r="Q31" s="130">
        <v>5</v>
      </c>
      <c r="R31" s="130">
        <v>11</v>
      </c>
      <c r="S31" s="130">
        <v>2</v>
      </c>
      <c r="T31" s="130">
        <v>3</v>
      </c>
      <c r="U31" s="130">
        <v>3</v>
      </c>
      <c r="V31" s="130">
        <v>6</v>
      </c>
      <c r="W31" s="130">
        <v>1</v>
      </c>
      <c r="X31" s="130">
        <v>1</v>
      </c>
      <c r="Y31" s="130">
        <v>2</v>
      </c>
      <c r="Z31" s="130">
        <v>3</v>
      </c>
      <c r="AA31" s="130">
        <v>1</v>
      </c>
      <c r="AB31" s="130">
        <v>1</v>
      </c>
      <c r="AC31" s="130">
        <v>4</v>
      </c>
      <c r="AD31" s="130">
        <v>5</v>
      </c>
      <c r="AE31" s="130">
        <v>1</v>
      </c>
      <c r="AF31" s="130">
        <v>5</v>
      </c>
      <c r="AG31" s="130">
        <v>6</v>
      </c>
      <c r="AH31" s="130">
        <v>11</v>
      </c>
      <c r="AI31" s="130">
        <v>1</v>
      </c>
      <c r="AJ31" s="130">
        <v>1</v>
      </c>
      <c r="AK31" s="130">
        <v>1</v>
      </c>
      <c r="AL31" s="130">
        <v>2</v>
      </c>
      <c r="AM31" s="130">
        <v>1</v>
      </c>
      <c r="AN31" s="130">
        <v>4</v>
      </c>
      <c r="AO31" s="130">
        <v>3</v>
      </c>
      <c r="AP31" s="130">
        <v>7</v>
      </c>
      <c r="AQ31" s="130">
        <v>1</v>
      </c>
      <c r="AR31" s="130">
        <v>15</v>
      </c>
      <c r="AS31" s="130">
        <v>19</v>
      </c>
      <c r="AT31" s="130">
        <v>34</v>
      </c>
      <c r="AU31" s="130">
        <v>6</v>
      </c>
      <c r="AV31" s="130">
        <v>0</v>
      </c>
      <c r="AW31" s="130">
        <v>0</v>
      </c>
      <c r="AX31" s="130">
        <v>0</v>
      </c>
      <c r="AY31" s="130">
        <v>0</v>
      </c>
      <c r="AZ31" s="130">
        <v>0</v>
      </c>
      <c r="BA31" s="130">
        <v>0</v>
      </c>
      <c r="BB31" s="130">
        <v>0</v>
      </c>
      <c r="BC31" s="130">
        <v>0</v>
      </c>
      <c r="BD31" s="130">
        <v>0</v>
      </c>
      <c r="BE31" s="130">
        <v>0</v>
      </c>
      <c r="BF31" s="130">
        <v>0</v>
      </c>
      <c r="BG31" s="130">
        <v>0</v>
      </c>
      <c r="BH31" s="130">
        <v>0</v>
      </c>
      <c r="BI31" s="130">
        <v>0</v>
      </c>
      <c r="BJ31" s="130">
        <v>0</v>
      </c>
      <c r="BK31" s="130">
        <v>0</v>
      </c>
      <c r="BL31" s="130">
        <v>21</v>
      </c>
      <c r="BM31" s="130">
        <v>24</v>
      </c>
      <c r="BN31" s="143">
        <v>45</v>
      </c>
      <c r="BO31" s="130">
        <v>8</v>
      </c>
    </row>
    <row r="32" spans="1:67" x14ac:dyDescent="0.35">
      <c r="A32" s="130">
        <v>29</v>
      </c>
      <c r="B32" s="130">
        <v>62020055</v>
      </c>
      <c r="C32" s="123" t="s">
        <v>54</v>
      </c>
      <c r="D32" s="130">
        <v>0</v>
      </c>
      <c r="E32" s="130">
        <v>0</v>
      </c>
      <c r="F32" s="130">
        <v>0</v>
      </c>
      <c r="G32" s="130">
        <v>0</v>
      </c>
      <c r="H32" s="130">
        <v>3</v>
      </c>
      <c r="I32" s="130">
        <v>1</v>
      </c>
      <c r="J32" s="130">
        <v>4</v>
      </c>
      <c r="K32" s="130">
        <v>1</v>
      </c>
      <c r="L32" s="130">
        <v>1</v>
      </c>
      <c r="M32" s="130">
        <v>0</v>
      </c>
      <c r="N32" s="130">
        <v>1</v>
      </c>
      <c r="O32" s="130">
        <v>1</v>
      </c>
      <c r="P32" s="130">
        <v>4</v>
      </c>
      <c r="Q32" s="130">
        <v>1</v>
      </c>
      <c r="R32" s="130">
        <v>5</v>
      </c>
      <c r="S32" s="130">
        <v>2</v>
      </c>
      <c r="T32" s="130">
        <v>1</v>
      </c>
      <c r="U32" s="130">
        <v>0</v>
      </c>
      <c r="V32" s="130">
        <v>1</v>
      </c>
      <c r="W32" s="130">
        <v>1</v>
      </c>
      <c r="X32" s="130">
        <v>2</v>
      </c>
      <c r="Y32" s="130">
        <v>2</v>
      </c>
      <c r="Z32" s="130">
        <v>4</v>
      </c>
      <c r="AA32" s="130">
        <v>1</v>
      </c>
      <c r="AB32" s="130">
        <v>6</v>
      </c>
      <c r="AC32" s="130">
        <v>2</v>
      </c>
      <c r="AD32" s="130">
        <v>8</v>
      </c>
      <c r="AE32" s="130">
        <v>1</v>
      </c>
      <c r="AF32" s="130">
        <v>2</v>
      </c>
      <c r="AG32" s="130">
        <v>1</v>
      </c>
      <c r="AH32" s="130">
        <v>3</v>
      </c>
      <c r="AI32" s="130">
        <v>1</v>
      </c>
      <c r="AJ32" s="130">
        <v>7</v>
      </c>
      <c r="AK32" s="130">
        <v>2</v>
      </c>
      <c r="AL32" s="130">
        <v>9</v>
      </c>
      <c r="AM32" s="130">
        <v>1</v>
      </c>
      <c r="AN32" s="130">
        <v>6</v>
      </c>
      <c r="AO32" s="130">
        <v>9</v>
      </c>
      <c r="AP32" s="130">
        <v>15</v>
      </c>
      <c r="AQ32" s="130">
        <v>1</v>
      </c>
      <c r="AR32" s="130">
        <v>24</v>
      </c>
      <c r="AS32" s="130">
        <v>16</v>
      </c>
      <c r="AT32" s="130">
        <v>40</v>
      </c>
      <c r="AU32" s="130">
        <v>6</v>
      </c>
      <c r="AV32" s="130">
        <v>0</v>
      </c>
      <c r="AW32" s="130">
        <v>0</v>
      </c>
      <c r="AX32" s="130">
        <v>0</v>
      </c>
      <c r="AY32" s="130">
        <v>0</v>
      </c>
      <c r="AZ32" s="130">
        <v>0</v>
      </c>
      <c r="BA32" s="130">
        <v>0</v>
      </c>
      <c r="BB32" s="130">
        <v>0</v>
      </c>
      <c r="BC32" s="130">
        <v>0</v>
      </c>
      <c r="BD32" s="130">
        <v>0</v>
      </c>
      <c r="BE32" s="130">
        <v>0</v>
      </c>
      <c r="BF32" s="130">
        <v>0</v>
      </c>
      <c r="BG32" s="130">
        <v>0</v>
      </c>
      <c r="BH32" s="130">
        <v>0</v>
      </c>
      <c r="BI32" s="130">
        <v>0</v>
      </c>
      <c r="BJ32" s="130">
        <v>0</v>
      </c>
      <c r="BK32" s="130">
        <v>0</v>
      </c>
      <c r="BL32" s="130">
        <v>28</v>
      </c>
      <c r="BM32" s="130">
        <v>17</v>
      </c>
      <c r="BN32" s="143">
        <v>45</v>
      </c>
      <c r="BO32" s="130">
        <v>8</v>
      </c>
    </row>
    <row r="33" spans="1:67" x14ac:dyDescent="0.35">
      <c r="A33" s="130">
        <v>30</v>
      </c>
      <c r="B33" s="130">
        <v>62020088</v>
      </c>
      <c r="C33" s="123" t="s">
        <v>82</v>
      </c>
      <c r="D33" s="130">
        <v>0</v>
      </c>
      <c r="E33" s="130">
        <v>0</v>
      </c>
      <c r="F33" s="130">
        <v>0</v>
      </c>
      <c r="G33" s="130">
        <v>0</v>
      </c>
      <c r="H33" s="130">
        <v>1</v>
      </c>
      <c r="I33" s="130">
        <v>0</v>
      </c>
      <c r="J33" s="130">
        <v>1</v>
      </c>
      <c r="K33" s="130">
        <v>1</v>
      </c>
      <c r="L33" s="130">
        <v>0</v>
      </c>
      <c r="M33" s="130">
        <v>4</v>
      </c>
      <c r="N33" s="130">
        <v>4</v>
      </c>
      <c r="O33" s="130">
        <v>1</v>
      </c>
      <c r="P33" s="130">
        <v>1</v>
      </c>
      <c r="Q33" s="130">
        <v>4</v>
      </c>
      <c r="R33" s="130">
        <v>5</v>
      </c>
      <c r="S33" s="130">
        <v>2</v>
      </c>
      <c r="T33" s="130">
        <v>2</v>
      </c>
      <c r="U33" s="130">
        <v>3</v>
      </c>
      <c r="V33" s="130">
        <v>5</v>
      </c>
      <c r="W33" s="130">
        <v>1</v>
      </c>
      <c r="X33" s="130">
        <v>2</v>
      </c>
      <c r="Y33" s="130">
        <v>0</v>
      </c>
      <c r="Z33" s="130">
        <v>2</v>
      </c>
      <c r="AA33" s="130">
        <v>1</v>
      </c>
      <c r="AB33" s="130">
        <v>8</v>
      </c>
      <c r="AC33" s="130">
        <v>2</v>
      </c>
      <c r="AD33" s="130">
        <v>10</v>
      </c>
      <c r="AE33" s="130">
        <v>1</v>
      </c>
      <c r="AF33" s="130">
        <v>4</v>
      </c>
      <c r="AG33" s="130">
        <v>5</v>
      </c>
      <c r="AH33" s="130">
        <v>9</v>
      </c>
      <c r="AI33" s="130">
        <v>1</v>
      </c>
      <c r="AJ33" s="130">
        <v>3</v>
      </c>
      <c r="AK33" s="130">
        <v>3</v>
      </c>
      <c r="AL33" s="130">
        <v>6</v>
      </c>
      <c r="AM33" s="130">
        <v>1</v>
      </c>
      <c r="AN33" s="130">
        <v>4</v>
      </c>
      <c r="AO33" s="130">
        <v>5</v>
      </c>
      <c r="AP33" s="130">
        <v>9</v>
      </c>
      <c r="AQ33" s="130">
        <v>1</v>
      </c>
      <c r="AR33" s="130">
        <v>23</v>
      </c>
      <c r="AS33" s="130">
        <v>18</v>
      </c>
      <c r="AT33" s="130">
        <v>41</v>
      </c>
      <c r="AU33" s="130">
        <v>6</v>
      </c>
      <c r="AV33" s="130">
        <v>0</v>
      </c>
      <c r="AW33" s="130">
        <v>0</v>
      </c>
      <c r="AX33" s="130">
        <v>0</v>
      </c>
      <c r="AY33" s="130">
        <v>0</v>
      </c>
      <c r="AZ33" s="130">
        <v>0</v>
      </c>
      <c r="BA33" s="130">
        <v>0</v>
      </c>
      <c r="BB33" s="130">
        <v>0</v>
      </c>
      <c r="BC33" s="130">
        <v>0</v>
      </c>
      <c r="BD33" s="130">
        <v>0</v>
      </c>
      <c r="BE33" s="130">
        <v>0</v>
      </c>
      <c r="BF33" s="130">
        <v>0</v>
      </c>
      <c r="BG33" s="130">
        <v>0</v>
      </c>
      <c r="BH33" s="130">
        <v>0</v>
      </c>
      <c r="BI33" s="130">
        <v>0</v>
      </c>
      <c r="BJ33" s="130">
        <v>0</v>
      </c>
      <c r="BK33" s="130">
        <v>0</v>
      </c>
      <c r="BL33" s="130">
        <v>24</v>
      </c>
      <c r="BM33" s="130">
        <v>22</v>
      </c>
      <c r="BN33" s="143">
        <v>46</v>
      </c>
      <c r="BO33" s="130">
        <v>8</v>
      </c>
    </row>
    <row r="34" spans="1:67" x14ac:dyDescent="0.35">
      <c r="A34" s="130">
        <v>31</v>
      </c>
      <c r="B34" s="130">
        <v>62020192</v>
      </c>
      <c r="C34" s="123" t="s">
        <v>170</v>
      </c>
      <c r="D34" s="130">
        <v>0</v>
      </c>
      <c r="E34" s="130">
        <v>1</v>
      </c>
      <c r="F34" s="130">
        <v>1</v>
      </c>
      <c r="G34" s="130">
        <v>1</v>
      </c>
      <c r="H34" s="130">
        <v>2</v>
      </c>
      <c r="I34" s="130">
        <v>2</v>
      </c>
      <c r="J34" s="130">
        <v>4</v>
      </c>
      <c r="K34" s="130">
        <v>1</v>
      </c>
      <c r="L34" s="130">
        <v>0</v>
      </c>
      <c r="M34" s="130">
        <v>0</v>
      </c>
      <c r="N34" s="130">
        <v>0</v>
      </c>
      <c r="O34" s="130">
        <v>0</v>
      </c>
      <c r="P34" s="130">
        <v>2</v>
      </c>
      <c r="Q34" s="130">
        <v>3</v>
      </c>
      <c r="R34" s="130">
        <v>5</v>
      </c>
      <c r="S34" s="130">
        <v>2</v>
      </c>
      <c r="T34" s="130">
        <v>4</v>
      </c>
      <c r="U34" s="130">
        <v>0</v>
      </c>
      <c r="V34" s="130">
        <v>4</v>
      </c>
      <c r="W34" s="130">
        <v>1</v>
      </c>
      <c r="X34" s="130">
        <v>3</v>
      </c>
      <c r="Y34" s="130">
        <v>0</v>
      </c>
      <c r="Z34" s="130">
        <v>3</v>
      </c>
      <c r="AA34" s="130">
        <v>1</v>
      </c>
      <c r="AB34" s="130">
        <v>4</v>
      </c>
      <c r="AC34" s="130">
        <v>4</v>
      </c>
      <c r="AD34" s="130">
        <v>8</v>
      </c>
      <c r="AE34" s="130">
        <v>1</v>
      </c>
      <c r="AF34" s="130">
        <v>3</v>
      </c>
      <c r="AG34" s="130">
        <v>3</v>
      </c>
      <c r="AH34" s="130">
        <v>6</v>
      </c>
      <c r="AI34" s="130">
        <v>1</v>
      </c>
      <c r="AJ34" s="130">
        <v>5</v>
      </c>
      <c r="AK34" s="130">
        <v>6</v>
      </c>
      <c r="AL34" s="130">
        <v>11</v>
      </c>
      <c r="AM34" s="130">
        <v>1</v>
      </c>
      <c r="AN34" s="130">
        <v>4</v>
      </c>
      <c r="AO34" s="130">
        <v>5</v>
      </c>
      <c r="AP34" s="130">
        <v>9</v>
      </c>
      <c r="AQ34" s="130">
        <v>1</v>
      </c>
      <c r="AR34" s="130">
        <v>23</v>
      </c>
      <c r="AS34" s="130">
        <v>18</v>
      </c>
      <c r="AT34" s="130">
        <v>41</v>
      </c>
      <c r="AU34" s="130">
        <v>6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30">
        <v>0</v>
      </c>
      <c r="BH34" s="130">
        <v>0</v>
      </c>
      <c r="BI34" s="130">
        <v>0</v>
      </c>
      <c r="BJ34" s="130">
        <v>0</v>
      </c>
      <c r="BK34" s="130">
        <v>0</v>
      </c>
      <c r="BL34" s="130">
        <v>25</v>
      </c>
      <c r="BM34" s="130">
        <v>21</v>
      </c>
      <c r="BN34" s="143">
        <v>46</v>
      </c>
      <c r="BO34" s="130">
        <v>8</v>
      </c>
    </row>
    <row r="35" spans="1:67" x14ac:dyDescent="0.35">
      <c r="A35" s="130">
        <v>32</v>
      </c>
      <c r="B35" s="130">
        <v>62020140</v>
      </c>
      <c r="C35" s="123" t="s">
        <v>124</v>
      </c>
      <c r="D35" s="130">
        <v>2</v>
      </c>
      <c r="E35" s="130">
        <v>3</v>
      </c>
      <c r="F35" s="130">
        <v>5</v>
      </c>
      <c r="G35" s="130">
        <v>1</v>
      </c>
      <c r="H35" s="130">
        <v>2</v>
      </c>
      <c r="I35" s="130">
        <v>1</v>
      </c>
      <c r="J35" s="130">
        <v>3</v>
      </c>
      <c r="K35" s="130">
        <v>1</v>
      </c>
      <c r="L35" s="130">
        <v>2</v>
      </c>
      <c r="M35" s="130">
        <v>3</v>
      </c>
      <c r="N35" s="130">
        <v>5</v>
      </c>
      <c r="O35" s="130">
        <v>1</v>
      </c>
      <c r="P35" s="130">
        <v>6</v>
      </c>
      <c r="Q35" s="130">
        <v>7</v>
      </c>
      <c r="R35" s="130">
        <v>13</v>
      </c>
      <c r="S35" s="130">
        <v>3</v>
      </c>
      <c r="T35" s="130">
        <v>4</v>
      </c>
      <c r="U35" s="130">
        <v>0</v>
      </c>
      <c r="V35" s="130">
        <v>4</v>
      </c>
      <c r="W35" s="130">
        <v>1</v>
      </c>
      <c r="X35" s="130">
        <v>3</v>
      </c>
      <c r="Y35" s="130">
        <v>1</v>
      </c>
      <c r="Z35" s="130">
        <v>4</v>
      </c>
      <c r="AA35" s="130">
        <v>1</v>
      </c>
      <c r="AB35" s="130">
        <v>2</v>
      </c>
      <c r="AC35" s="130">
        <v>4</v>
      </c>
      <c r="AD35" s="130">
        <v>6</v>
      </c>
      <c r="AE35" s="130">
        <v>1</v>
      </c>
      <c r="AF35" s="130">
        <v>4</v>
      </c>
      <c r="AG35" s="130">
        <v>3</v>
      </c>
      <c r="AH35" s="130">
        <v>7</v>
      </c>
      <c r="AI35" s="130">
        <v>1</v>
      </c>
      <c r="AJ35" s="130">
        <v>3</v>
      </c>
      <c r="AK35" s="130">
        <v>2</v>
      </c>
      <c r="AL35" s="130">
        <v>5</v>
      </c>
      <c r="AM35" s="130">
        <v>1</v>
      </c>
      <c r="AN35" s="130">
        <v>4</v>
      </c>
      <c r="AO35" s="130">
        <v>4</v>
      </c>
      <c r="AP35" s="130">
        <v>8</v>
      </c>
      <c r="AQ35" s="130">
        <v>1</v>
      </c>
      <c r="AR35" s="130">
        <v>20</v>
      </c>
      <c r="AS35" s="130">
        <v>14</v>
      </c>
      <c r="AT35" s="130">
        <v>34</v>
      </c>
      <c r="AU35" s="130">
        <v>6</v>
      </c>
      <c r="AV35" s="130">
        <v>0</v>
      </c>
      <c r="AW35" s="130">
        <v>0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30">
        <v>0</v>
      </c>
      <c r="BH35" s="130">
        <v>0</v>
      </c>
      <c r="BI35" s="130">
        <v>0</v>
      </c>
      <c r="BJ35" s="130">
        <v>0</v>
      </c>
      <c r="BK35" s="130">
        <v>0</v>
      </c>
      <c r="BL35" s="130">
        <v>26</v>
      </c>
      <c r="BM35" s="130">
        <v>21</v>
      </c>
      <c r="BN35" s="143">
        <v>47</v>
      </c>
      <c r="BO35" s="130">
        <v>9</v>
      </c>
    </row>
    <row r="36" spans="1:67" x14ac:dyDescent="0.35">
      <c r="A36" s="130">
        <v>33</v>
      </c>
      <c r="B36" s="130">
        <v>62020186</v>
      </c>
      <c r="C36" s="123" t="s">
        <v>164</v>
      </c>
      <c r="D36" s="130">
        <v>0</v>
      </c>
      <c r="E36" s="130">
        <v>0</v>
      </c>
      <c r="F36" s="130">
        <v>0</v>
      </c>
      <c r="G36" s="130">
        <v>0</v>
      </c>
      <c r="H36" s="130">
        <v>4</v>
      </c>
      <c r="I36" s="130">
        <v>1</v>
      </c>
      <c r="J36" s="130">
        <v>5</v>
      </c>
      <c r="K36" s="130">
        <v>1</v>
      </c>
      <c r="L36" s="130">
        <v>4</v>
      </c>
      <c r="M36" s="130">
        <v>2</v>
      </c>
      <c r="N36" s="130">
        <v>6</v>
      </c>
      <c r="O36" s="130">
        <v>1</v>
      </c>
      <c r="P36" s="130">
        <v>8</v>
      </c>
      <c r="Q36" s="130">
        <v>3</v>
      </c>
      <c r="R36" s="130">
        <v>11</v>
      </c>
      <c r="S36" s="130">
        <v>2</v>
      </c>
      <c r="T36" s="130">
        <v>0</v>
      </c>
      <c r="U36" s="130">
        <v>5</v>
      </c>
      <c r="V36" s="130">
        <v>5</v>
      </c>
      <c r="W36" s="130">
        <v>1</v>
      </c>
      <c r="X36" s="130">
        <v>4</v>
      </c>
      <c r="Y36" s="130">
        <v>2</v>
      </c>
      <c r="Z36" s="130">
        <v>6</v>
      </c>
      <c r="AA36" s="130">
        <v>1</v>
      </c>
      <c r="AB36" s="130">
        <v>2</v>
      </c>
      <c r="AC36" s="130">
        <v>3</v>
      </c>
      <c r="AD36" s="130">
        <v>5</v>
      </c>
      <c r="AE36" s="130">
        <v>1</v>
      </c>
      <c r="AF36" s="130">
        <v>3</v>
      </c>
      <c r="AG36" s="130">
        <v>2</v>
      </c>
      <c r="AH36" s="130">
        <v>5</v>
      </c>
      <c r="AI36" s="130">
        <v>1</v>
      </c>
      <c r="AJ36" s="130">
        <v>5</v>
      </c>
      <c r="AK36" s="130">
        <v>2</v>
      </c>
      <c r="AL36" s="130">
        <v>7</v>
      </c>
      <c r="AM36" s="130">
        <v>1</v>
      </c>
      <c r="AN36" s="130">
        <v>4</v>
      </c>
      <c r="AO36" s="130">
        <v>4</v>
      </c>
      <c r="AP36" s="130">
        <v>8</v>
      </c>
      <c r="AQ36" s="130">
        <v>1</v>
      </c>
      <c r="AR36" s="130">
        <v>18</v>
      </c>
      <c r="AS36" s="130">
        <v>18</v>
      </c>
      <c r="AT36" s="130">
        <v>36</v>
      </c>
      <c r="AU36" s="130">
        <v>6</v>
      </c>
      <c r="AV36" s="130">
        <v>0</v>
      </c>
      <c r="AW36" s="130">
        <v>0</v>
      </c>
      <c r="AX36" s="130">
        <v>0</v>
      </c>
      <c r="AY36" s="130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30">
        <v>0</v>
      </c>
      <c r="BH36" s="130">
        <v>0</v>
      </c>
      <c r="BI36" s="130">
        <v>0</v>
      </c>
      <c r="BJ36" s="130">
        <v>0</v>
      </c>
      <c r="BK36" s="130">
        <v>0</v>
      </c>
      <c r="BL36" s="130">
        <v>26</v>
      </c>
      <c r="BM36" s="130">
        <v>21</v>
      </c>
      <c r="BN36" s="143">
        <v>47</v>
      </c>
      <c r="BO36" s="130">
        <v>8</v>
      </c>
    </row>
    <row r="37" spans="1:67" x14ac:dyDescent="0.35">
      <c r="A37" s="130">
        <v>34</v>
      </c>
      <c r="B37" s="130">
        <v>62020137</v>
      </c>
      <c r="C37" s="123" t="s">
        <v>121</v>
      </c>
      <c r="D37" s="130">
        <v>0</v>
      </c>
      <c r="E37" s="130">
        <v>0</v>
      </c>
      <c r="F37" s="130">
        <v>0</v>
      </c>
      <c r="G37" s="130">
        <v>0</v>
      </c>
      <c r="H37" s="130">
        <v>3</v>
      </c>
      <c r="I37" s="130">
        <v>0</v>
      </c>
      <c r="J37" s="130">
        <v>3</v>
      </c>
      <c r="K37" s="130">
        <v>1</v>
      </c>
      <c r="L37" s="130">
        <v>0</v>
      </c>
      <c r="M37" s="130">
        <v>2</v>
      </c>
      <c r="N37" s="130">
        <v>2</v>
      </c>
      <c r="O37" s="130">
        <v>1</v>
      </c>
      <c r="P37" s="130">
        <v>3</v>
      </c>
      <c r="Q37" s="130">
        <v>2</v>
      </c>
      <c r="R37" s="130">
        <v>5</v>
      </c>
      <c r="S37" s="130">
        <v>2</v>
      </c>
      <c r="T37" s="130">
        <v>1</v>
      </c>
      <c r="U37" s="130">
        <v>1</v>
      </c>
      <c r="V37" s="130">
        <v>2</v>
      </c>
      <c r="W37" s="130">
        <v>1</v>
      </c>
      <c r="X37" s="130">
        <v>5</v>
      </c>
      <c r="Y37" s="130">
        <v>2</v>
      </c>
      <c r="Z37" s="130">
        <v>7</v>
      </c>
      <c r="AA37" s="130">
        <v>1</v>
      </c>
      <c r="AB37" s="130">
        <v>2</v>
      </c>
      <c r="AC37" s="130">
        <v>4</v>
      </c>
      <c r="AD37" s="130">
        <v>6</v>
      </c>
      <c r="AE37" s="130">
        <v>1</v>
      </c>
      <c r="AF37" s="130">
        <v>7</v>
      </c>
      <c r="AG37" s="130">
        <v>3</v>
      </c>
      <c r="AH37" s="130">
        <v>10</v>
      </c>
      <c r="AI37" s="130">
        <v>1</v>
      </c>
      <c r="AJ37" s="130">
        <v>4</v>
      </c>
      <c r="AK37" s="130">
        <v>7</v>
      </c>
      <c r="AL37" s="130">
        <v>11</v>
      </c>
      <c r="AM37" s="130">
        <v>1</v>
      </c>
      <c r="AN37" s="130">
        <v>4</v>
      </c>
      <c r="AO37" s="130">
        <v>3</v>
      </c>
      <c r="AP37" s="130">
        <v>7</v>
      </c>
      <c r="AQ37" s="130">
        <v>1</v>
      </c>
      <c r="AR37" s="130">
        <v>23</v>
      </c>
      <c r="AS37" s="130">
        <v>20</v>
      </c>
      <c r="AT37" s="130">
        <v>43</v>
      </c>
      <c r="AU37" s="130">
        <v>6</v>
      </c>
      <c r="AV37" s="130">
        <v>0</v>
      </c>
      <c r="AW37" s="130">
        <v>0</v>
      </c>
      <c r="AX37" s="130">
        <v>0</v>
      </c>
      <c r="AY37" s="130">
        <v>0</v>
      </c>
      <c r="AZ37" s="130">
        <v>0</v>
      </c>
      <c r="BA37" s="130">
        <v>0</v>
      </c>
      <c r="BB37" s="130">
        <v>0</v>
      </c>
      <c r="BC37" s="130">
        <v>0</v>
      </c>
      <c r="BD37" s="130">
        <v>0</v>
      </c>
      <c r="BE37" s="130">
        <v>0</v>
      </c>
      <c r="BF37" s="130">
        <v>0</v>
      </c>
      <c r="BG37" s="130">
        <v>0</v>
      </c>
      <c r="BH37" s="130">
        <v>0</v>
      </c>
      <c r="BI37" s="130">
        <v>0</v>
      </c>
      <c r="BJ37" s="130">
        <v>0</v>
      </c>
      <c r="BK37" s="130">
        <v>0</v>
      </c>
      <c r="BL37" s="130">
        <v>26</v>
      </c>
      <c r="BM37" s="130">
        <v>22</v>
      </c>
      <c r="BN37" s="143">
        <v>48</v>
      </c>
      <c r="BO37" s="130">
        <v>8</v>
      </c>
    </row>
    <row r="38" spans="1:67" x14ac:dyDescent="0.35">
      <c r="A38" s="130">
        <v>35</v>
      </c>
      <c r="B38" s="130">
        <v>62020129</v>
      </c>
      <c r="C38" s="123" t="s">
        <v>115</v>
      </c>
      <c r="D38" s="130">
        <v>0</v>
      </c>
      <c r="E38" s="130">
        <v>0</v>
      </c>
      <c r="F38" s="130">
        <v>0</v>
      </c>
      <c r="G38" s="130">
        <v>0</v>
      </c>
      <c r="H38" s="130">
        <v>3</v>
      </c>
      <c r="I38" s="130">
        <v>7</v>
      </c>
      <c r="J38" s="130">
        <v>10</v>
      </c>
      <c r="K38" s="130">
        <v>1</v>
      </c>
      <c r="L38" s="130">
        <v>2</v>
      </c>
      <c r="M38" s="130">
        <v>3</v>
      </c>
      <c r="N38" s="130">
        <v>5</v>
      </c>
      <c r="O38" s="130">
        <v>1</v>
      </c>
      <c r="P38" s="130">
        <v>5</v>
      </c>
      <c r="Q38" s="130">
        <v>10</v>
      </c>
      <c r="R38" s="130">
        <v>15</v>
      </c>
      <c r="S38" s="130">
        <v>2</v>
      </c>
      <c r="T38" s="130">
        <v>2</v>
      </c>
      <c r="U38" s="130">
        <v>3</v>
      </c>
      <c r="V38" s="130">
        <v>5</v>
      </c>
      <c r="W38" s="130">
        <v>1</v>
      </c>
      <c r="X38" s="130">
        <v>6</v>
      </c>
      <c r="Y38" s="130">
        <v>2</v>
      </c>
      <c r="Z38" s="130">
        <v>8</v>
      </c>
      <c r="AA38" s="130">
        <v>1</v>
      </c>
      <c r="AB38" s="130">
        <v>2</v>
      </c>
      <c r="AC38" s="130">
        <v>2</v>
      </c>
      <c r="AD38" s="130">
        <v>4</v>
      </c>
      <c r="AE38" s="130">
        <v>1</v>
      </c>
      <c r="AF38" s="130">
        <v>3</v>
      </c>
      <c r="AG38" s="130">
        <v>2</v>
      </c>
      <c r="AH38" s="130">
        <v>5</v>
      </c>
      <c r="AI38" s="130">
        <v>1</v>
      </c>
      <c r="AJ38" s="130">
        <v>3</v>
      </c>
      <c r="AK38" s="130">
        <v>3</v>
      </c>
      <c r="AL38" s="130">
        <v>6</v>
      </c>
      <c r="AM38" s="130">
        <v>1</v>
      </c>
      <c r="AN38" s="130">
        <v>4</v>
      </c>
      <c r="AO38" s="130">
        <v>2</v>
      </c>
      <c r="AP38" s="130">
        <v>6</v>
      </c>
      <c r="AQ38" s="130">
        <v>1</v>
      </c>
      <c r="AR38" s="130">
        <v>20</v>
      </c>
      <c r="AS38" s="130">
        <v>14</v>
      </c>
      <c r="AT38" s="130">
        <v>34</v>
      </c>
      <c r="AU38" s="130">
        <v>6</v>
      </c>
      <c r="AV38" s="130">
        <v>0</v>
      </c>
      <c r="AW38" s="130">
        <v>0</v>
      </c>
      <c r="AX38" s="130">
        <v>0</v>
      </c>
      <c r="AY38" s="130">
        <v>0</v>
      </c>
      <c r="AZ38" s="130">
        <v>0</v>
      </c>
      <c r="BA38" s="130">
        <v>0</v>
      </c>
      <c r="BB38" s="130">
        <v>0</v>
      </c>
      <c r="BC38" s="130">
        <v>0</v>
      </c>
      <c r="BD38" s="130">
        <v>0</v>
      </c>
      <c r="BE38" s="130">
        <v>0</v>
      </c>
      <c r="BF38" s="130">
        <v>0</v>
      </c>
      <c r="BG38" s="130">
        <v>0</v>
      </c>
      <c r="BH38" s="130">
        <v>0</v>
      </c>
      <c r="BI38" s="130">
        <v>0</v>
      </c>
      <c r="BJ38" s="130">
        <v>0</v>
      </c>
      <c r="BK38" s="130">
        <v>0</v>
      </c>
      <c r="BL38" s="130">
        <v>25</v>
      </c>
      <c r="BM38" s="130">
        <v>24</v>
      </c>
      <c r="BN38" s="143">
        <v>49</v>
      </c>
      <c r="BO38" s="130">
        <v>8</v>
      </c>
    </row>
    <row r="39" spans="1:67" x14ac:dyDescent="0.35">
      <c r="A39" s="130">
        <v>36</v>
      </c>
      <c r="B39" s="130">
        <v>62020152</v>
      </c>
      <c r="C39" s="123" t="s">
        <v>133</v>
      </c>
      <c r="D39" s="130">
        <v>3</v>
      </c>
      <c r="E39" s="130">
        <v>1</v>
      </c>
      <c r="F39" s="130">
        <v>4</v>
      </c>
      <c r="G39" s="130">
        <v>1</v>
      </c>
      <c r="H39" s="130">
        <v>1</v>
      </c>
      <c r="I39" s="130">
        <v>1</v>
      </c>
      <c r="J39" s="130">
        <v>2</v>
      </c>
      <c r="K39" s="130">
        <v>1</v>
      </c>
      <c r="L39" s="130">
        <v>4</v>
      </c>
      <c r="M39" s="130">
        <v>3</v>
      </c>
      <c r="N39" s="130">
        <v>7</v>
      </c>
      <c r="O39" s="130">
        <v>1</v>
      </c>
      <c r="P39" s="130">
        <v>8</v>
      </c>
      <c r="Q39" s="130">
        <v>5</v>
      </c>
      <c r="R39" s="130">
        <v>13</v>
      </c>
      <c r="S39" s="130">
        <v>3</v>
      </c>
      <c r="T39" s="130">
        <v>4</v>
      </c>
      <c r="U39" s="130">
        <v>1</v>
      </c>
      <c r="V39" s="130">
        <v>5</v>
      </c>
      <c r="W39" s="130">
        <v>1</v>
      </c>
      <c r="X39" s="130">
        <v>1</v>
      </c>
      <c r="Y39" s="130">
        <v>4</v>
      </c>
      <c r="Z39" s="130">
        <v>5</v>
      </c>
      <c r="AA39" s="130">
        <v>1</v>
      </c>
      <c r="AB39" s="130">
        <v>2</v>
      </c>
      <c r="AC39" s="130">
        <v>4</v>
      </c>
      <c r="AD39" s="130">
        <v>6</v>
      </c>
      <c r="AE39" s="130">
        <v>1</v>
      </c>
      <c r="AF39" s="130">
        <v>5</v>
      </c>
      <c r="AG39" s="130">
        <v>3</v>
      </c>
      <c r="AH39" s="130">
        <v>8</v>
      </c>
      <c r="AI39" s="130">
        <v>1</v>
      </c>
      <c r="AJ39" s="130">
        <v>1</v>
      </c>
      <c r="AK39" s="130">
        <v>3</v>
      </c>
      <c r="AL39" s="130">
        <v>4</v>
      </c>
      <c r="AM39" s="130">
        <v>1</v>
      </c>
      <c r="AN39" s="130">
        <v>4</v>
      </c>
      <c r="AO39" s="130">
        <v>4</v>
      </c>
      <c r="AP39" s="130">
        <v>8</v>
      </c>
      <c r="AQ39" s="130">
        <v>1</v>
      </c>
      <c r="AR39" s="130">
        <v>17</v>
      </c>
      <c r="AS39" s="130">
        <v>19</v>
      </c>
      <c r="AT39" s="130">
        <v>36</v>
      </c>
      <c r="AU39" s="130">
        <v>6</v>
      </c>
      <c r="AV39" s="130">
        <v>0</v>
      </c>
      <c r="AW39" s="130">
        <v>0</v>
      </c>
      <c r="AX39" s="130">
        <v>0</v>
      </c>
      <c r="AY39" s="130">
        <v>0</v>
      </c>
      <c r="AZ39" s="130">
        <v>0</v>
      </c>
      <c r="BA39" s="130">
        <v>0</v>
      </c>
      <c r="BB39" s="130">
        <v>0</v>
      </c>
      <c r="BC39" s="130">
        <v>0</v>
      </c>
      <c r="BD39" s="130">
        <v>0</v>
      </c>
      <c r="BE39" s="130">
        <v>0</v>
      </c>
      <c r="BF39" s="130">
        <v>0</v>
      </c>
      <c r="BG39" s="130">
        <v>0</v>
      </c>
      <c r="BH39" s="130">
        <v>0</v>
      </c>
      <c r="BI39" s="130">
        <v>0</v>
      </c>
      <c r="BJ39" s="130">
        <v>0</v>
      </c>
      <c r="BK39" s="130">
        <v>0</v>
      </c>
      <c r="BL39" s="130">
        <v>25</v>
      </c>
      <c r="BM39" s="130">
        <v>24</v>
      </c>
      <c r="BN39" s="143">
        <v>49</v>
      </c>
      <c r="BO39" s="130">
        <v>9</v>
      </c>
    </row>
    <row r="40" spans="1:67" x14ac:dyDescent="0.35">
      <c r="A40" s="130">
        <v>37</v>
      </c>
      <c r="B40" s="130">
        <v>62020036</v>
      </c>
      <c r="C40" s="123" t="s">
        <v>39</v>
      </c>
      <c r="D40" s="130">
        <v>0</v>
      </c>
      <c r="E40" s="130">
        <v>0</v>
      </c>
      <c r="F40" s="130">
        <v>0</v>
      </c>
      <c r="G40" s="130">
        <v>0</v>
      </c>
      <c r="H40" s="130">
        <v>1</v>
      </c>
      <c r="I40" s="130">
        <v>4</v>
      </c>
      <c r="J40" s="130">
        <v>5</v>
      </c>
      <c r="K40" s="130">
        <v>1</v>
      </c>
      <c r="L40" s="130">
        <v>4</v>
      </c>
      <c r="M40" s="130">
        <v>2</v>
      </c>
      <c r="N40" s="130">
        <v>6</v>
      </c>
      <c r="O40" s="130">
        <v>1</v>
      </c>
      <c r="P40" s="130">
        <v>5</v>
      </c>
      <c r="Q40" s="130">
        <v>6</v>
      </c>
      <c r="R40" s="130">
        <v>11</v>
      </c>
      <c r="S40" s="130">
        <v>2</v>
      </c>
      <c r="T40" s="130">
        <v>4</v>
      </c>
      <c r="U40" s="130">
        <v>6</v>
      </c>
      <c r="V40" s="130">
        <v>10</v>
      </c>
      <c r="W40" s="130">
        <v>1</v>
      </c>
      <c r="X40" s="130">
        <v>1</v>
      </c>
      <c r="Y40" s="130">
        <v>2</v>
      </c>
      <c r="Z40" s="130">
        <v>3</v>
      </c>
      <c r="AA40" s="130">
        <v>1</v>
      </c>
      <c r="AB40" s="130">
        <v>2</v>
      </c>
      <c r="AC40" s="130">
        <v>1</v>
      </c>
      <c r="AD40" s="130">
        <v>3</v>
      </c>
      <c r="AE40" s="130">
        <v>1</v>
      </c>
      <c r="AF40" s="130">
        <v>4</v>
      </c>
      <c r="AG40" s="130">
        <v>2</v>
      </c>
      <c r="AH40" s="130">
        <v>6</v>
      </c>
      <c r="AI40" s="130">
        <v>1</v>
      </c>
      <c r="AJ40" s="130">
        <v>2</v>
      </c>
      <c r="AK40" s="130">
        <v>9</v>
      </c>
      <c r="AL40" s="130">
        <v>11</v>
      </c>
      <c r="AM40" s="130">
        <v>1</v>
      </c>
      <c r="AN40" s="130">
        <v>4</v>
      </c>
      <c r="AO40" s="130">
        <v>3</v>
      </c>
      <c r="AP40" s="130">
        <v>7</v>
      </c>
      <c r="AQ40" s="130">
        <v>1</v>
      </c>
      <c r="AR40" s="130">
        <v>17</v>
      </c>
      <c r="AS40" s="130">
        <v>23</v>
      </c>
      <c r="AT40" s="130">
        <v>40</v>
      </c>
      <c r="AU40" s="130">
        <v>6</v>
      </c>
      <c r="AV40" s="130">
        <v>0</v>
      </c>
      <c r="AW40" s="130">
        <v>0</v>
      </c>
      <c r="AX40" s="130">
        <v>0</v>
      </c>
      <c r="AY40" s="130">
        <v>0</v>
      </c>
      <c r="AZ40" s="130">
        <v>0</v>
      </c>
      <c r="BA40" s="130">
        <v>0</v>
      </c>
      <c r="BB40" s="130">
        <v>0</v>
      </c>
      <c r="BC40" s="130">
        <v>0</v>
      </c>
      <c r="BD40" s="130">
        <v>0</v>
      </c>
      <c r="BE40" s="130">
        <v>0</v>
      </c>
      <c r="BF40" s="130">
        <v>0</v>
      </c>
      <c r="BG40" s="130">
        <v>0</v>
      </c>
      <c r="BH40" s="130">
        <v>0</v>
      </c>
      <c r="BI40" s="130">
        <v>0</v>
      </c>
      <c r="BJ40" s="130">
        <v>0</v>
      </c>
      <c r="BK40" s="130">
        <v>0</v>
      </c>
      <c r="BL40" s="130">
        <v>22</v>
      </c>
      <c r="BM40" s="130">
        <v>29</v>
      </c>
      <c r="BN40" s="143">
        <v>51</v>
      </c>
      <c r="BO40" s="130">
        <v>8</v>
      </c>
    </row>
    <row r="41" spans="1:67" x14ac:dyDescent="0.35">
      <c r="A41" s="130">
        <v>38</v>
      </c>
      <c r="B41" s="130">
        <v>62020086</v>
      </c>
      <c r="C41" s="123" t="s">
        <v>81</v>
      </c>
      <c r="D41" s="130">
        <v>0</v>
      </c>
      <c r="E41" s="130">
        <v>0</v>
      </c>
      <c r="F41" s="130">
        <v>0</v>
      </c>
      <c r="G41" s="130">
        <v>0</v>
      </c>
      <c r="H41" s="130">
        <v>5</v>
      </c>
      <c r="I41" s="130">
        <v>1</v>
      </c>
      <c r="J41" s="130">
        <v>6</v>
      </c>
      <c r="K41" s="130">
        <v>1</v>
      </c>
      <c r="L41" s="130">
        <v>4</v>
      </c>
      <c r="M41" s="130">
        <v>2</v>
      </c>
      <c r="N41" s="130">
        <v>6</v>
      </c>
      <c r="O41" s="130">
        <v>1</v>
      </c>
      <c r="P41" s="130">
        <v>9</v>
      </c>
      <c r="Q41" s="130">
        <v>3</v>
      </c>
      <c r="R41" s="130">
        <v>12</v>
      </c>
      <c r="S41" s="130">
        <v>2</v>
      </c>
      <c r="T41" s="130">
        <v>8</v>
      </c>
      <c r="U41" s="130">
        <v>0</v>
      </c>
      <c r="V41" s="130">
        <v>8</v>
      </c>
      <c r="W41" s="130">
        <v>1</v>
      </c>
      <c r="X41" s="130">
        <v>5</v>
      </c>
      <c r="Y41" s="130">
        <v>1</v>
      </c>
      <c r="Z41" s="130">
        <v>6</v>
      </c>
      <c r="AA41" s="130">
        <v>1</v>
      </c>
      <c r="AB41" s="130">
        <v>1</v>
      </c>
      <c r="AC41" s="130">
        <v>3</v>
      </c>
      <c r="AD41" s="130">
        <v>4</v>
      </c>
      <c r="AE41" s="130">
        <v>1</v>
      </c>
      <c r="AF41" s="130">
        <v>5</v>
      </c>
      <c r="AG41" s="130">
        <v>5</v>
      </c>
      <c r="AH41" s="130">
        <v>10</v>
      </c>
      <c r="AI41" s="130">
        <v>1</v>
      </c>
      <c r="AJ41" s="130">
        <v>5</v>
      </c>
      <c r="AK41" s="130">
        <v>2</v>
      </c>
      <c r="AL41" s="130">
        <v>7</v>
      </c>
      <c r="AM41" s="130">
        <v>1</v>
      </c>
      <c r="AN41" s="130">
        <v>0</v>
      </c>
      <c r="AO41" s="130">
        <v>4</v>
      </c>
      <c r="AP41" s="130">
        <v>4</v>
      </c>
      <c r="AQ41" s="130">
        <v>1</v>
      </c>
      <c r="AR41" s="130">
        <v>24</v>
      </c>
      <c r="AS41" s="130">
        <v>15</v>
      </c>
      <c r="AT41" s="130">
        <v>39</v>
      </c>
      <c r="AU41" s="130">
        <v>6</v>
      </c>
      <c r="AV41" s="130">
        <v>0</v>
      </c>
      <c r="AW41" s="130">
        <v>0</v>
      </c>
      <c r="AX41" s="130">
        <v>0</v>
      </c>
      <c r="AY41" s="130">
        <v>0</v>
      </c>
      <c r="AZ41" s="130">
        <v>0</v>
      </c>
      <c r="BA41" s="130">
        <v>0</v>
      </c>
      <c r="BB41" s="130">
        <v>0</v>
      </c>
      <c r="BC41" s="130">
        <v>0</v>
      </c>
      <c r="BD41" s="130">
        <v>0</v>
      </c>
      <c r="BE41" s="130">
        <v>0</v>
      </c>
      <c r="BF41" s="130">
        <v>0</v>
      </c>
      <c r="BG41" s="130">
        <v>0</v>
      </c>
      <c r="BH41" s="130">
        <v>0</v>
      </c>
      <c r="BI41" s="130">
        <v>0</v>
      </c>
      <c r="BJ41" s="130">
        <v>0</v>
      </c>
      <c r="BK41" s="130">
        <v>0</v>
      </c>
      <c r="BL41" s="130">
        <v>33</v>
      </c>
      <c r="BM41" s="130">
        <v>18</v>
      </c>
      <c r="BN41" s="143">
        <v>51</v>
      </c>
      <c r="BO41" s="130">
        <v>8</v>
      </c>
    </row>
    <row r="42" spans="1:67" x14ac:dyDescent="0.35">
      <c r="A42" s="130">
        <v>39</v>
      </c>
      <c r="B42" s="130">
        <v>62020189</v>
      </c>
      <c r="C42" s="123" t="s">
        <v>167</v>
      </c>
      <c r="D42" s="130">
        <v>0</v>
      </c>
      <c r="E42" s="130">
        <v>0</v>
      </c>
      <c r="F42" s="130">
        <v>0</v>
      </c>
      <c r="G42" s="130">
        <v>0</v>
      </c>
      <c r="H42" s="130">
        <v>1</v>
      </c>
      <c r="I42" s="130">
        <v>4</v>
      </c>
      <c r="J42" s="130">
        <v>5</v>
      </c>
      <c r="K42" s="130">
        <v>1</v>
      </c>
      <c r="L42" s="130">
        <v>5</v>
      </c>
      <c r="M42" s="130">
        <v>4</v>
      </c>
      <c r="N42" s="130">
        <v>9</v>
      </c>
      <c r="O42" s="130">
        <v>1</v>
      </c>
      <c r="P42" s="130">
        <v>6</v>
      </c>
      <c r="Q42" s="130">
        <v>8</v>
      </c>
      <c r="R42" s="130">
        <v>14</v>
      </c>
      <c r="S42" s="130">
        <v>2</v>
      </c>
      <c r="T42" s="130">
        <v>4</v>
      </c>
      <c r="U42" s="130">
        <v>0</v>
      </c>
      <c r="V42" s="130">
        <v>4</v>
      </c>
      <c r="W42" s="130">
        <v>1</v>
      </c>
      <c r="X42" s="130">
        <v>5</v>
      </c>
      <c r="Y42" s="130">
        <v>1</v>
      </c>
      <c r="Z42" s="130">
        <v>6</v>
      </c>
      <c r="AA42" s="130">
        <v>1</v>
      </c>
      <c r="AB42" s="130">
        <v>4</v>
      </c>
      <c r="AC42" s="130">
        <v>2</v>
      </c>
      <c r="AD42" s="130">
        <v>6</v>
      </c>
      <c r="AE42" s="130">
        <v>1</v>
      </c>
      <c r="AF42" s="130">
        <v>1</v>
      </c>
      <c r="AG42" s="130">
        <v>6</v>
      </c>
      <c r="AH42" s="130">
        <v>7</v>
      </c>
      <c r="AI42" s="130">
        <v>1</v>
      </c>
      <c r="AJ42" s="130">
        <v>2</v>
      </c>
      <c r="AK42" s="130">
        <v>7</v>
      </c>
      <c r="AL42" s="130">
        <v>9</v>
      </c>
      <c r="AM42" s="130">
        <v>1</v>
      </c>
      <c r="AN42" s="130">
        <v>3</v>
      </c>
      <c r="AO42" s="130">
        <v>2</v>
      </c>
      <c r="AP42" s="130">
        <v>5</v>
      </c>
      <c r="AQ42" s="130">
        <v>1</v>
      </c>
      <c r="AR42" s="130">
        <v>19</v>
      </c>
      <c r="AS42" s="130">
        <v>18</v>
      </c>
      <c r="AT42" s="130">
        <v>37</v>
      </c>
      <c r="AU42" s="130">
        <v>6</v>
      </c>
      <c r="AV42" s="130">
        <v>0</v>
      </c>
      <c r="AW42" s="130">
        <v>0</v>
      </c>
      <c r="AX42" s="130">
        <v>0</v>
      </c>
      <c r="AY42" s="130">
        <v>0</v>
      </c>
      <c r="AZ42" s="130">
        <v>0</v>
      </c>
      <c r="BA42" s="130">
        <v>0</v>
      </c>
      <c r="BB42" s="130">
        <v>0</v>
      </c>
      <c r="BC42" s="130">
        <v>0</v>
      </c>
      <c r="BD42" s="130">
        <v>0</v>
      </c>
      <c r="BE42" s="130">
        <v>0</v>
      </c>
      <c r="BF42" s="130">
        <v>0</v>
      </c>
      <c r="BG42" s="130">
        <v>0</v>
      </c>
      <c r="BH42" s="130">
        <v>0</v>
      </c>
      <c r="BI42" s="130">
        <v>0</v>
      </c>
      <c r="BJ42" s="130">
        <v>0</v>
      </c>
      <c r="BK42" s="130">
        <v>0</v>
      </c>
      <c r="BL42" s="130">
        <v>25</v>
      </c>
      <c r="BM42" s="130">
        <v>26</v>
      </c>
      <c r="BN42" s="143">
        <v>51</v>
      </c>
      <c r="BO42" s="130">
        <v>8</v>
      </c>
    </row>
    <row r="43" spans="1:67" x14ac:dyDescent="0.35">
      <c r="A43" s="130">
        <v>40</v>
      </c>
      <c r="B43" s="130">
        <v>62020074</v>
      </c>
      <c r="C43" s="123" t="s">
        <v>71</v>
      </c>
      <c r="D43" s="130">
        <v>2</v>
      </c>
      <c r="E43" s="130">
        <v>3</v>
      </c>
      <c r="F43" s="130">
        <v>5</v>
      </c>
      <c r="G43" s="130">
        <v>1</v>
      </c>
      <c r="H43" s="130">
        <v>5</v>
      </c>
      <c r="I43" s="130">
        <v>1</v>
      </c>
      <c r="J43" s="130">
        <v>6</v>
      </c>
      <c r="K43" s="130">
        <v>1</v>
      </c>
      <c r="L43" s="130">
        <v>2</v>
      </c>
      <c r="M43" s="130">
        <v>1</v>
      </c>
      <c r="N43" s="130">
        <v>3</v>
      </c>
      <c r="O43" s="130">
        <v>1</v>
      </c>
      <c r="P43" s="130">
        <v>9</v>
      </c>
      <c r="Q43" s="130">
        <v>5</v>
      </c>
      <c r="R43" s="130">
        <v>14</v>
      </c>
      <c r="S43" s="130">
        <v>3</v>
      </c>
      <c r="T43" s="130">
        <v>3</v>
      </c>
      <c r="U43" s="130">
        <v>4</v>
      </c>
      <c r="V43" s="130">
        <v>7</v>
      </c>
      <c r="W43" s="130">
        <v>1</v>
      </c>
      <c r="X43" s="130">
        <v>3</v>
      </c>
      <c r="Y43" s="130">
        <v>5</v>
      </c>
      <c r="Z43" s="130">
        <v>8</v>
      </c>
      <c r="AA43" s="130">
        <v>1</v>
      </c>
      <c r="AB43" s="130">
        <v>6</v>
      </c>
      <c r="AC43" s="130">
        <v>3</v>
      </c>
      <c r="AD43" s="130">
        <v>9</v>
      </c>
      <c r="AE43" s="130">
        <v>1</v>
      </c>
      <c r="AF43" s="130">
        <v>1</v>
      </c>
      <c r="AG43" s="130">
        <v>4</v>
      </c>
      <c r="AH43" s="130">
        <v>5</v>
      </c>
      <c r="AI43" s="130">
        <v>1</v>
      </c>
      <c r="AJ43" s="130">
        <v>2</v>
      </c>
      <c r="AK43" s="130">
        <v>2</v>
      </c>
      <c r="AL43" s="130">
        <v>4</v>
      </c>
      <c r="AM43" s="130">
        <v>1</v>
      </c>
      <c r="AN43" s="130">
        <v>3</v>
      </c>
      <c r="AO43" s="130">
        <v>2</v>
      </c>
      <c r="AP43" s="130">
        <v>5</v>
      </c>
      <c r="AQ43" s="130">
        <v>1</v>
      </c>
      <c r="AR43" s="130">
        <v>18</v>
      </c>
      <c r="AS43" s="130">
        <v>20</v>
      </c>
      <c r="AT43" s="130">
        <v>38</v>
      </c>
      <c r="AU43" s="130">
        <v>6</v>
      </c>
      <c r="AV43" s="130">
        <v>0</v>
      </c>
      <c r="AW43" s="130">
        <v>0</v>
      </c>
      <c r="AX43" s="130">
        <v>0</v>
      </c>
      <c r="AY43" s="130">
        <v>0</v>
      </c>
      <c r="AZ43" s="130">
        <v>0</v>
      </c>
      <c r="BA43" s="130">
        <v>0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0">
        <v>0</v>
      </c>
      <c r="BJ43" s="130">
        <v>0</v>
      </c>
      <c r="BK43" s="130">
        <v>0</v>
      </c>
      <c r="BL43" s="130">
        <v>27</v>
      </c>
      <c r="BM43" s="130">
        <v>25</v>
      </c>
      <c r="BN43" s="143">
        <v>52</v>
      </c>
      <c r="BO43" s="130">
        <v>9</v>
      </c>
    </row>
    <row r="44" spans="1:67" x14ac:dyDescent="0.35">
      <c r="A44" s="130">
        <v>41</v>
      </c>
      <c r="B44" s="130">
        <v>62020173</v>
      </c>
      <c r="C44" s="123" t="s">
        <v>153</v>
      </c>
      <c r="D44" s="130">
        <v>0</v>
      </c>
      <c r="E44" s="130">
        <v>1</v>
      </c>
      <c r="F44" s="130">
        <v>1</v>
      </c>
      <c r="G44" s="130">
        <v>1</v>
      </c>
      <c r="H44" s="130">
        <v>1</v>
      </c>
      <c r="I44" s="130">
        <v>3</v>
      </c>
      <c r="J44" s="130">
        <v>4</v>
      </c>
      <c r="K44" s="130">
        <v>1</v>
      </c>
      <c r="L44" s="130">
        <v>2</v>
      </c>
      <c r="M44" s="130">
        <v>1</v>
      </c>
      <c r="N44" s="130">
        <v>3</v>
      </c>
      <c r="O44" s="130">
        <v>1</v>
      </c>
      <c r="P44" s="130">
        <v>3</v>
      </c>
      <c r="Q44" s="130">
        <v>5</v>
      </c>
      <c r="R44" s="130">
        <v>8</v>
      </c>
      <c r="S44" s="130">
        <v>3</v>
      </c>
      <c r="T44" s="130">
        <v>2</v>
      </c>
      <c r="U44" s="130">
        <v>5</v>
      </c>
      <c r="V44" s="130">
        <v>7</v>
      </c>
      <c r="W44" s="130">
        <v>1</v>
      </c>
      <c r="X44" s="130">
        <v>2</v>
      </c>
      <c r="Y44" s="130">
        <v>2</v>
      </c>
      <c r="Z44" s="130">
        <v>4</v>
      </c>
      <c r="AA44" s="130">
        <v>1</v>
      </c>
      <c r="AB44" s="130">
        <v>2</v>
      </c>
      <c r="AC44" s="130">
        <v>6</v>
      </c>
      <c r="AD44" s="130">
        <v>8</v>
      </c>
      <c r="AE44" s="130">
        <v>1</v>
      </c>
      <c r="AF44" s="130">
        <v>4</v>
      </c>
      <c r="AG44" s="130">
        <v>4</v>
      </c>
      <c r="AH44" s="130">
        <v>8</v>
      </c>
      <c r="AI44" s="130">
        <v>1</v>
      </c>
      <c r="AJ44" s="130">
        <v>5</v>
      </c>
      <c r="AK44" s="130">
        <v>6</v>
      </c>
      <c r="AL44" s="130">
        <v>11</v>
      </c>
      <c r="AM44" s="130">
        <v>1</v>
      </c>
      <c r="AN44" s="130">
        <v>4</v>
      </c>
      <c r="AO44" s="130">
        <v>3</v>
      </c>
      <c r="AP44" s="130">
        <v>7</v>
      </c>
      <c r="AQ44" s="130">
        <v>1</v>
      </c>
      <c r="AR44" s="130">
        <v>19</v>
      </c>
      <c r="AS44" s="130">
        <v>26</v>
      </c>
      <c r="AT44" s="130">
        <v>45</v>
      </c>
      <c r="AU44" s="130">
        <v>6</v>
      </c>
      <c r="AV44" s="130">
        <v>0</v>
      </c>
      <c r="AW44" s="130">
        <v>0</v>
      </c>
      <c r="AX44" s="130">
        <v>0</v>
      </c>
      <c r="AY44" s="130">
        <v>0</v>
      </c>
      <c r="AZ44" s="130">
        <v>0</v>
      </c>
      <c r="BA44" s="130">
        <v>0</v>
      </c>
      <c r="BB44" s="130">
        <v>0</v>
      </c>
      <c r="BC44" s="130">
        <v>0</v>
      </c>
      <c r="BD44" s="130">
        <v>0</v>
      </c>
      <c r="BE44" s="130">
        <v>0</v>
      </c>
      <c r="BF44" s="130">
        <v>0</v>
      </c>
      <c r="BG44" s="130">
        <v>0</v>
      </c>
      <c r="BH44" s="130">
        <v>0</v>
      </c>
      <c r="BI44" s="130">
        <v>0</v>
      </c>
      <c r="BJ44" s="130">
        <v>0</v>
      </c>
      <c r="BK44" s="130">
        <v>0</v>
      </c>
      <c r="BL44" s="130">
        <v>22</v>
      </c>
      <c r="BM44" s="130">
        <v>31</v>
      </c>
      <c r="BN44" s="143">
        <v>53</v>
      </c>
      <c r="BO44" s="130">
        <v>9</v>
      </c>
    </row>
    <row r="45" spans="1:67" x14ac:dyDescent="0.35">
      <c r="A45" s="130">
        <v>42</v>
      </c>
      <c r="B45" s="130">
        <v>62020132</v>
      </c>
      <c r="C45" s="123" t="s">
        <v>118</v>
      </c>
      <c r="D45" s="130">
        <v>4</v>
      </c>
      <c r="E45" s="130">
        <v>2</v>
      </c>
      <c r="F45" s="130">
        <v>6</v>
      </c>
      <c r="G45" s="130">
        <v>1</v>
      </c>
      <c r="H45" s="130">
        <v>4</v>
      </c>
      <c r="I45" s="130">
        <v>2</v>
      </c>
      <c r="J45" s="130">
        <v>6</v>
      </c>
      <c r="K45" s="130">
        <v>1</v>
      </c>
      <c r="L45" s="130">
        <v>7</v>
      </c>
      <c r="M45" s="130">
        <v>4</v>
      </c>
      <c r="N45" s="130">
        <v>11</v>
      </c>
      <c r="O45" s="130">
        <v>1</v>
      </c>
      <c r="P45" s="130">
        <v>15</v>
      </c>
      <c r="Q45" s="130">
        <v>8</v>
      </c>
      <c r="R45" s="130">
        <v>23</v>
      </c>
      <c r="S45" s="130">
        <v>3</v>
      </c>
      <c r="T45" s="130">
        <v>3</v>
      </c>
      <c r="U45" s="130">
        <v>5</v>
      </c>
      <c r="V45" s="130">
        <v>8</v>
      </c>
      <c r="W45" s="130">
        <v>1</v>
      </c>
      <c r="X45" s="130">
        <v>2</v>
      </c>
      <c r="Y45" s="130">
        <v>3</v>
      </c>
      <c r="Z45" s="130">
        <v>5</v>
      </c>
      <c r="AA45" s="130">
        <v>1</v>
      </c>
      <c r="AB45" s="130">
        <v>3</v>
      </c>
      <c r="AC45" s="130">
        <v>0</v>
      </c>
      <c r="AD45" s="130">
        <v>3</v>
      </c>
      <c r="AE45" s="130">
        <v>1</v>
      </c>
      <c r="AF45" s="130">
        <v>2</v>
      </c>
      <c r="AG45" s="130">
        <v>2</v>
      </c>
      <c r="AH45" s="130">
        <v>4</v>
      </c>
      <c r="AI45" s="130">
        <v>1</v>
      </c>
      <c r="AJ45" s="130">
        <v>1</v>
      </c>
      <c r="AK45" s="130">
        <v>3</v>
      </c>
      <c r="AL45" s="130">
        <v>4</v>
      </c>
      <c r="AM45" s="130">
        <v>1</v>
      </c>
      <c r="AN45" s="130">
        <v>3</v>
      </c>
      <c r="AO45" s="130">
        <v>4</v>
      </c>
      <c r="AP45" s="130">
        <v>7</v>
      </c>
      <c r="AQ45" s="130">
        <v>1</v>
      </c>
      <c r="AR45" s="130">
        <v>14</v>
      </c>
      <c r="AS45" s="130">
        <v>17</v>
      </c>
      <c r="AT45" s="130">
        <v>31</v>
      </c>
      <c r="AU45" s="130">
        <v>6</v>
      </c>
      <c r="AV45" s="130">
        <v>0</v>
      </c>
      <c r="AW45" s="130">
        <v>0</v>
      </c>
      <c r="AX45" s="130">
        <v>0</v>
      </c>
      <c r="AY45" s="130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0</v>
      </c>
      <c r="BG45" s="130">
        <v>0</v>
      </c>
      <c r="BH45" s="130">
        <v>0</v>
      </c>
      <c r="BI45" s="130">
        <v>0</v>
      </c>
      <c r="BJ45" s="130">
        <v>0</v>
      </c>
      <c r="BK45" s="130">
        <v>0</v>
      </c>
      <c r="BL45" s="130">
        <v>29</v>
      </c>
      <c r="BM45" s="130">
        <v>25</v>
      </c>
      <c r="BN45" s="143">
        <v>54</v>
      </c>
      <c r="BO45" s="130">
        <v>9</v>
      </c>
    </row>
    <row r="46" spans="1:67" x14ac:dyDescent="0.35">
      <c r="A46" s="130">
        <v>43</v>
      </c>
      <c r="B46" s="130">
        <v>62020117</v>
      </c>
      <c r="C46" s="123" t="s">
        <v>106</v>
      </c>
      <c r="D46" s="130">
        <v>4</v>
      </c>
      <c r="E46" s="130">
        <v>2</v>
      </c>
      <c r="F46" s="130">
        <v>6</v>
      </c>
      <c r="G46" s="130">
        <v>1</v>
      </c>
      <c r="H46" s="130">
        <v>1</v>
      </c>
      <c r="I46" s="130">
        <v>3</v>
      </c>
      <c r="J46" s="130">
        <v>4</v>
      </c>
      <c r="K46" s="130">
        <v>1</v>
      </c>
      <c r="L46" s="130">
        <v>4</v>
      </c>
      <c r="M46" s="130">
        <v>4</v>
      </c>
      <c r="N46" s="130">
        <v>8</v>
      </c>
      <c r="O46" s="130">
        <v>1</v>
      </c>
      <c r="P46" s="130">
        <v>9</v>
      </c>
      <c r="Q46" s="130">
        <v>9</v>
      </c>
      <c r="R46" s="130">
        <v>18</v>
      </c>
      <c r="S46" s="130">
        <v>3</v>
      </c>
      <c r="T46" s="130">
        <v>3</v>
      </c>
      <c r="U46" s="130">
        <v>4</v>
      </c>
      <c r="V46" s="130">
        <v>7</v>
      </c>
      <c r="W46" s="130">
        <v>1</v>
      </c>
      <c r="X46" s="130">
        <v>3</v>
      </c>
      <c r="Y46" s="130">
        <v>4</v>
      </c>
      <c r="Z46" s="130">
        <v>7</v>
      </c>
      <c r="AA46" s="130">
        <v>1</v>
      </c>
      <c r="AB46" s="130">
        <v>2</v>
      </c>
      <c r="AC46" s="130">
        <v>3</v>
      </c>
      <c r="AD46" s="130">
        <v>5</v>
      </c>
      <c r="AE46" s="130">
        <v>1</v>
      </c>
      <c r="AF46" s="130">
        <v>1</v>
      </c>
      <c r="AG46" s="130">
        <v>6</v>
      </c>
      <c r="AH46" s="130">
        <v>7</v>
      </c>
      <c r="AI46" s="130">
        <v>1</v>
      </c>
      <c r="AJ46" s="130">
        <v>3</v>
      </c>
      <c r="AK46" s="130">
        <v>3</v>
      </c>
      <c r="AL46" s="130">
        <v>6</v>
      </c>
      <c r="AM46" s="130">
        <v>1</v>
      </c>
      <c r="AN46" s="130">
        <v>2</v>
      </c>
      <c r="AO46" s="130">
        <v>4</v>
      </c>
      <c r="AP46" s="130">
        <v>6</v>
      </c>
      <c r="AQ46" s="130">
        <v>1</v>
      </c>
      <c r="AR46" s="130">
        <v>14</v>
      </c>
      <c r="AS46" s="130">
        <v>24</v>
      </c>
      <c r="AT46" s="130">
        <v>38</v>
      </c>
      <c r="AU46" s="130">
        <v>6</v>
      </c>
      <c r="AV46" s="130">
        <v>0</v>
      </c>
      <c r="AW46" s="130">
        <v>0</v>
      </c>
      <c r="AX46" s="130">
        <v>0</v>
      </c>
      <c r="AY46" s="130">
        <v>0</v>
      </c>
      <c r="AZ46" s="130">
        <v>0</v>
      </c>
      <c r="BA46" s="130">
        <v>0</v>
      </c>
      <c r="BB46" s="130">
        <v>0</v>
      </c>
      <c r="BC46" s="130">
        <v>0</v>
      </c>
      <c r="BD46" s="130">
        <v>0</v>
      </c>
      <c r="BE46" s="130">
        <v>0</v>
      </c>
      <c r="BF46" s="130">
        <v>0</v>
      </c>
      <c r="BG46" s="130">
        <v>0</v>
      </c>
      <c r="BH46" s="130">
        <v>0</v>
      </c>
      <c r="BI46" s="130">
        <v>0</v>
      </c>
      <c r="BJ46" s="130">
        <v>0</v>
      </c>
      <c r="BK46" s="130">
        <v>0</v>
      </c>
      <c r="BL46" s="130">
        <v>23</v>
      </c>
      <c r="BM46" s="130">
        <v>33</v>
      </c>
      <c r="BN46" s="143">
        <v>56</v>
      </c>
      <c r="BO46" s="130">
        <v>9</v>
      </c>
    </row>
    <row r="47" spans="1:67" x14ac:dyDescent="0.35">
      <c r="A47" s="130">
        <v>44</v>
      </c>
      <c r="B47" s="130">
        <v>62020120</v>
      </c>
      <c r="C47" s="123" t="s">
        <v>109</v>
      </c>
      <c r="D47" s="130">
        <v>0</v>
      </c>
      <c r="E47" s="130">
        <v>0</v>
      </c>
      <c r="F47" s="130">
        <v>0</v>
      </c>
      <c r="G47" s="130">
        <v>0</v>
      </c>
      <c r="H47" s="130">
        <v>3</v>
      </c>
      <c r="I47" s="130">
        <v>2</v>
      </c>
      <c r="J47" s="130">
        <v>5</v>
      </c>
      <c r="K47" s="130">
        <v>1</v>
      </c>
      <c r="L47" s="130">
        <v>3</v>
      </c>
      <c r="M47" s="130">
        <v>6</v>
      </c>
      <c r="N47" s="130">
        <v>9</v>
      </c>
      <c r="O47" s="130">
        <v>1</v>
      </c>
      <c r="P47" s="130">
        <v>6</v>
      </c>
      <c r="Q47" s="130">
        <v>8</v>
      </c>
      <c r="R47" s="130">
        <v>14</v>
      </c>
      <c r="S47" s="130">
        <v>2</v>
      </c>
      <c r="T47" s="130">
        <v>4</v>
      </c>
      <c r="U47" s="130">
        <v>3</v>
      </c>
      <c r="V47" s="130">
        <v>7</v>
      </c>
      <c r="W47" s="130">
        <v>1</v>
      </c>
      <c r="X47" s="130">
        <v>2</v>
      </c>
      <c r="Y47" s="130">
        <v>3</v>
      </c>
      <c r="Z47" s="130">
        <v>5</v>
      </c>
      <c r="AA47" s="130">
        <v>1</v>
      </c>
      <c r="AB47" s="130">
        <v>3</v>
      </c>
      <c r="AC47" s="130">
        <v>2</v>
      </c>
      <c r="AD47" s="130">
        <v>5</v>
      </c>
      <c r="AE47" s="130">
        <v>1</v>
      </c>
      <c r="AF47" s="130">
        <v>3</v>
      </c>
      <c r="AG47" s="130">
        <v>3</v>
      </c>
      <c r="AH47" s="130">
        <v>6</v>
      </c>
      <c r="AI47" s="130">
        <v>1</v>
      </c>
      <c r="AJ47" s="130">
        <v>3</v>
      </c>
      <c r="AK47" s="130">
        <v>8</v>
      </c>
      <c r="AL47" s="130">
        <v>11</v>
      </c>
      <c r="AM47" s="130">
        <v>1</v>
      </c>
      <c r="AN47" s="130">
        <v>4</v>
      </c>
      <c r="AO47" s="130">
        <v>4</v>
      </c>
      <c r="AP47" s="130">
        <v>8</v>
      </c>
      <c r="AQ47" s="130">
        <v>1</v>
      </c>
      <c r="AR47" s="130">
        <v>19</v>
      </c>
      <c r="AS47" s="130">
        <v>23</v>
      </c>
      <c r="AT47" s="130">
        <v>42</v>
      </c>
      <c r="AU47" s="130">
        <v>6</v>
      </c>
      <c r="AV47" s="130">
        <v>0</v>
      </c>
      <c r="AW47" s="130">
        <v>0</v>
      </c>
      <c r="AX47" s="130">
        <v>0</v>
      </c>
      <c r="AY47" s="130">
        <v>0</v>
      </c>
      <c r="AZ47" s="130">
        <v>0</v>
      </c>
      <c r="BA47" s="130">
        <v>0</v>
      </c>
      <c r="BB47" s="130">
        <v>0</v>
      </c>
      <c r="BC47" s="130">
        <v>0</v>
      </c>
      <c r="BD47" s="130">
        <v>0</v>
      </c>
      <c r="BE47" s="130">
        <v>0</v>
      </c>
      <c r="BF47" s="130">
        <v>0</v>
      </c>
      <c r="BG47" s="130">
        <v>0</v>
      </c>
      <c r="BH47" s="130">
        <v>0</v>
      </c>
      <c r="BI47" s="130">
        <v>0</v>
      </c>
      <c r="BJ47" s="130">
        <v>0</v>
      </c>
      <c r="BK47" s="130">
        <v>0</v>
      </c>
      <c r="BL47" s="130">
        <v>25</v>
      </c>
      <c r="BM47" s="130">
        <v>31</v>
      </c>
      <c r="BN47" s="143">
        <v>56</v>
      </c>
      <c r="BO47" s="130">
        <v>8</v>
      </c>
    </row>
    <row r="48" spans="1:67" x14ac:dyDescent="0.35">
      <c r="A48" s="130">
        <v>45</v>
      </c>
      <c r="B48" s="130">
        <v>62020096</v>
      </c>
      <c r="C48" s="123" t="s">
        <v>87</v>
      </c>
      <c r="D48" s="130">
        <v>4</v>
      </c>
      <c r="E48" s="130">
        <v>0</v>
      </c>
      <c r="F48" s="130">
        <v>4</v>
      </c>
      <c r="G48" s="130">
        <v>1</v>
      </c>
      <c r="H48" s="130">
        <v>6</v>
      </c>
      <c r="I48" s="130">
        <v>2</v>
      </c>
      <c r="J48" s="130">
        <v>8</v>
      </c>
      <c r="K48" s="130">
        <v>1</v>
      </c>
      <c r="L48" s="130">
        <v>4</v>
      </c>
      <c r="M48" s="130">
        <v>2</v>
      </c>
      <c r="N48" s="130">
        <v>6</v>
      </c>
      <c r="O48" s="130">
        <v>1</v>
      </c>
      <c r="P48" s="130">
        <v>14</v>
      </c>
      <c r="Q48" s="130">
        <v>4</v>
      </c>
      <c r="R48" s="130">
        <v>18</v>
      </c>
      <c r="S48" s="130">
        <v>3</v>
      </c>
      <c r="T48" s="130">
        <v>1</v>
      </c>
      <c r="U48" s="130">
        <v>3</v>
      </c>
      <c r="V48" s="130">
        <v>4</v>
      </c>
      <c r="W48" s="130">
        <v>1</v>
      </c>
      <c r="X48" s="130">
        <v>2</v>
      </c>
      <c r="Y48" s="130">
        <v>4</v>
      </c>
      <c r="Z48" s="130">
        <v>6</v>
      </c>
      <c r="AA48" s="130">
        <v>1</v>
      </c>
      <c r="AB48" s="130">
        <v>2</v>
      </c>
      <c r="AC48" s="130">
        <v>6</v>
      </c>
      <c r="AD48" s="130">
        <v>8</v>
      </c>
      <c r="AE48" s="130">
        <v>1</v>
      </c>
      <c r="AF48" s="130">
        <v>4</v>
      </c>
      <c r="AG48" s="130">
        <v>1</v>
      </c>
      <c r="AH48" s="130">
        <v>5</v>
      </c>
      <c r="AI48" s="130">
        <v>1</v>
      </c>
      <c r="AJ48" s="130">
        <v>6</v>
      </c>
      <c r="AK48" s="130">
        <v>4</v>
      </c>
      <c r="AL48" s="130">
        <v>10</v>
      </c>
      <c r="AM48" s="130">
        <v>1</v>
      </c>
      <c r="AN48" s="130">
        <v>5</v>
      </c>
      <c r="AO48" s="130">
        <v>1</v>
      </c>
      <c r="AP48" s="130">
        <v>6</v>
      </c>
      <c r="AQ48" s="130">
        <v>1</v>
      </c>
      <c r="AR48" s="130">
        <v>20</v>
      </c>
      <c r="AS48" s="130">
        <v>19</v>
      </c>
      <c r="AT48" s="130">
        <v>39</v>
      </c>
      <c r="AU48" s="130">
        <v>6</v>
      </c>
      <c r="AV48" s="130">
        <v>0</v>
      </c>
      <c r="AW48" s="130">
        <v>0</v>
      </c>
      <c r="AX48" s="130">
        <v>0</v>
      </c>
      <c r="AY48" s="130">
        <v>0</v>
      </c>
      <c r="AZ48" s="130">
        <v>0</v>
      </c>
      <c r="BA48" s="130">
        <v>0</v>
      </c>
      <c r="BB48" s="130">
        <v>0</v>
      </c>
      <c r="BC48" s="130">
        <v>0</v>
      </c>
      <c r="BD48" s="130">
        <v>0</v>
      </c>
      <c r="BE48" s="130">
        <v>0</v>
      </c>
      <c r="BF48" s="130">
        <v>0</v>
      </c>
      <c r="BG48" s="130">
        <v>0</v>
      </c>
      <c r="BH48" s="130">
        <v>0</v>
      </c>
      <c r="BI48" s="130">
        <v>0</v>
      </c>
      <c r="BJ48" s="130">
        <v>0</v>
      </c>
      <c r="BK48" s="130">
        <v>0</v>
      </c>
      <c r="BL48" s="130">
        <v>34</v>
      </c>
      <c r="BM48" s="130">
        <v>23</v>
      </c>
      <c r="BN48" s="143">
        <v>57</v>
      </c>
      <c r="BO48" s="130">
        <v>9</v>
      </c>
    </row>
    <row r="49" spans="1:67" x14ac:dyDescent="0.35">
      <c r="A49" s="130">
        <v>46</v>
      </c>
      <c r="B49" s="130">
        <v>62020156</v>
      </c>
      <c r="C49" s="123" t="s">
        <v>136</v>
      </c>
      <c r="D49" s="130">
        <v>0</v>
      </c>
      <c r="E49" s="130">
        <v>0</v>
      </c>
      <c r="F49" s="130">
        <v>0</v>
      </c>
      <c r="G49" s="130">
        <v>0</v>
      </c>
      <c r="H49" s="130">
        <v>1</v>
      </c>
      <c r="I49" s="130">
        <v>2</v>
      </c>
      <c r="J49" s="130">
        <v>3</v>
      </c>
      <c r="K49" s="130">
        <v>1</v>
      </c>
      <c r="L49" s="130">
        <v>9</v>
      </c>
      <c r="M49" s="130">
        <v>4</v>
      </c>
      <c r="N49" s="130">
        <v>13</v>
      </c>
      <c r="O49" s="130">
        <v>1</v>
      </c>
      <c r="P49" s="130">
        <v>10</v>
      </c>
      <c r="Q49" s="130">
        <v>6</v>
      </c>
      <c r="R49" s="130">
        <v>16</v>
      </c>
      <c r="S49" s="130">
        <v>2</v>
      </c>
      <c r="T49" s="130">
        <v>0</v>
      </c>
      <c r="U49" s="130">
        <v>5</v>
      </c>
      <c r="V49" s="130">
        <v>5</v>
      </c>
      <c r="W49" s="130">
        <v>1</v>
      </c>
      <c r="X49" s="130">
        <v>4</v>
      </c>
      <c r="Y49" s="130">
        <v>0</v>
      </c>
      <c r="Z49" s="130">
        <v>4</v>
      </c>
      <c r="AA49" s="130">
        <v>1</v>
      </c>
      <c r="AB49" s="130">
        <v>3</v>
      </c>
      <c r="AC49" s="130">
        <v>4</v>
      </c>
      <c r="AD49" s="130">
        <v>7</v>
      </c>
      <c r="AE49" s="130">
        <v>1</v>
      </c>
      <c r="AF49" s="130">
        <v>7</v>
      </c>
      <c r="AG49" s="130">
        <v>1</v>
      </c>
      <c r="AH49" s="130">
        <v>8</v>
      </c>
      <c r="AI49" s="130">
        <v>1</v>
      </c>
      <c r="AJ49" s="130">
        <v>9</v>
      </c>
      <c r="AK49" s="130">
        <v>3</v>
      </c>
      <c r="AL49" s="130">
        <v>12</v>
      </c>
      <c r="AM49" s="130">
        <v>1</v>
      </c>
      <c r="AN49" s="130">
        <v>2</v>
      </c>
      <c r="AO49" s="130">
        <v>3</v>
      </c>
      <c r="AP49" s="130">
        <v>5</v>
      </c>
      <c r="AQ49" s="130">
        <v>1</v>
      </c>
      <c r="AR49" s="130">
        <v>25</v>
      </c>
      <c r="AS49" s="130">
        <v>16</v>
      </c>
      <c r="AT49" s="130">
        <v>41</v>
      </c>
      <c r="AU49" s="130">
        <v>6</v>
      </c>
      <c r="AV49" s="130">
        <v>0</v>
      </c>
      <c r="AW49" s="130">
        <v>0</v>
      </c>
      <c r="AX49" s="130">
        <v>0</v>
      </c>
      <c r="AY49" s="130">
        <v>0</v>
      </c>
      <c r="AZ49" s="130">
        <v>0</v>
      </c>
      <c r="BA49" s="130">
        <v>0</v>
      </c>
      <c r="BB49" s="130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0">
        <v>0</v>
      </c>
      <c r="BJ49" s="130">
        <v>0</v>
      </c>
      <c r="BK49" s="130">
        <v>0</v>
      </c>
      <c r="BL49" s="130">
        <v>35</v>
      </c>
      <c r="BM49" s="130">
        <v>22</v>
      </c>
      <c r="BN49" s="143">
        <v>57</v>
      </c>
      <c r="BO49" s="130">
        <v>8</v>
      </c>
    </row>
    <row r="50" spans="1:67" x14ac:dyDescent="0.35">
      <c r="A50" s="130">
        <v>47</v>
      </c>
      <c r="B50" s="130">
        <v>62020177</v>
      </c>
      <c r="C50" s="123" t="s">
        <v>157</v>
      </c>
      <c r="D50" s="130">
        <v>1</v>
      </c>
      <c r="E50" s="130">
        <v>2</v>
      </c>
      <c r="F50" s="130">
        <v>3</v>
      </c>
      <c r="G50" s="130">
        <v>1</v>
      </c>
      <c r="H50" s="130">
        <v>2</v>
      </c>
      <c r="I50" s="130">
        <v>2</v>
      </c>
      <c r="J50" s="130">
        <v>4</v>
      </c>
      <c r="K50" s="130">
        <v>1</v>
      </c>
      <c r="L50" s="130">
        <v>2</v>
      </c>
      <c r="M50" s="130">
        <v>2</v>
      </c>
      <c r="N50" s="130">
        <v>4</v>
      </c>
      <c r="O50" s="130">
        <v>1</v>
      </c>
      <c r="P50" s="130">
        <v>5</v>
      </c>
      <c r="Q50" s="130">
        <v>6</v>
      </c>
      <c r="R50" s="130">
        <v>11</v>
      </c>
      <c r="S50" s="130">
        <v>3</v>
      </c>
      <c r="T50" s="130">
        <v>6</v>
      </c>
      <c r="U50" s="130">
        <v>3</v>
      </c>
      <c r="V50" s="130">
        <v>9</v>
      </c>
      <c r="W50" s="130">
        <v>1</v>
      </c>
      <c r="X50" s="130">
        <v>5</v>
      </c>
      <c r="Y50" s="130">
        <v>2</v>
      </c>
      <c r="Z50" s="130">
        <v>7</v>
      </c>
      <c r="AA50" s="130">
        <v>1</v>
      </c>
      <c r="AB50" s="130">
        <v>2</v>
      </c>
      <c r="AC50" s="130">
        <v>1</v>
      </c>
      <c r="AD50" s="130">
        <v>3</v>
      </c>
      <c r="AE50" s="130">
        <v>1</v>
      </c>
      <c r="AF50" s="130">
        <v>7</v>
      </c>
      <c r="AG50" s="130">
        <v>2</v>
      </c>
      <c r="AH50" s="130">
        <v>9</v>
      </c>
      <c r="AI50" s="130">
        <v>1</v>
      </c>
      <c r="AJ50" s="130">
        <v>3</v>
      </c>
      <c r="AK50" s="130">
        <v>6</v>
      </c>
      <c r="AL50" s="130">
        <v>9</v>
      </c>
      <c r="AM50" s="130">
        <v>1</v>
      </c>
      <c r="AN50" s="130">
        <v>6</v>
      </c>
      <c r="AO50" s="130">
        <v>3</v>
      </c>
      <c r="AP50" s="130">
        <v>9</v>
      </c>
      <c r="AQ50" s="130">
        <v>1</v>
      </c>
      <c r="AR50" s="130">
        <v>29</v>
      </c>
      <c r="AS50" s="130">
        <v>17</v>
      </c>
      <c r="AT50" s="130">
        <v>46</v>
      </c>
      <c r="AU50" s="130">
        <v>6</v>
      </c>
      <c r="AV50" s="130">
        <v>0</v>
      </c>
      <c r="AW50" s="130">
        <v>0</v>
      </c>
      <c r="AX50" s="130">
        <v>0</v>
      </c>
      <c r="AY50" s="130">
        <v>0</v>
      </c>
      <c r="AZ50" s="130">
        <v>0</v>
      </c>
      <c r="BA50" s="130">
        <v>0</v>
      </c>
      <c r="BB50" s="130">
        <v>0</v>
      </c>
      <c r="BC50" s="130">
        <v>0</v>
      </c>
      <c r="BD50" s="130">
        <v>0</v>
      </c>
      <c r="BE50" s="130">
        <v>0</v>
      </c>
      <c r="BF50" s="130">
        <v>0</v>
      </c>
      <c r="BG50" s="130">
        <v>0</v>
      </c>
      <c r="BH50" s="130">
        <v>0</v>
      </c>
      <c r="BI50" s="130">
        <v>0</v>
      </c>
      <c r="BJ50" s="130">
        <v>0</v>
      </c>
      <c r="BK50" s="130">
        <v>0</v>
      </c>
      <c r="BL50" s="130">
        <v>34</v>
      </c>
      <c r="BM50" s="130">
        <v>23</v>
      </c>
      <c r="BN50" s="143">
        <v>57</v>
      </c>
      <c r="BO50" s="130">
        <v>9</v>
      </c>
    </row>
    <row r="51" spans="1:67" x14ac:dyDescent="0.35">
      <c r="A51" s="130">
        <v>48</v>
      </c>
      <c r="B51" s="130">
        <v>62020103</v>
      </c>
      <c r="C51" s="123" t="s">
        <v>93</v>
      </c>
      <c r="D51" s="130">
        <v>3</v>
      </c>
      <c r="E51" s="130">
        <v>1</v>
      </c>
      <c r="F51" s="130">
        <v>4</v>
      </c>
      <c r="G51" s="130">
        <v>1</v>
      </c>
      <c r="H51" s="130">
        <v>1</v>
      </c>
      <c r="I51" s="130">
        <v>4</v>
      </c>
      <c r="J51" s="130">
        <v>5</v>
      </c>
      <c r="K51" s="130">
        <v>1</v>
      </c>
      <c r="L51" s="130">
        <v>7</v>
      </c>
      <c r="M51" s="130">
        <v>3</v>
      </c>
      <c r="N51" s="130">
        <v>10</v>
      </c>
      <c r="O51" s="130">
        <v>1</v>
      </c>
      <c r="P51" s="130">
        <v>11</v>
      </c>
      <c r="Q51" s="130">
        <v>8</v>
      </c>
      <c r="R51" s="130">
        <v>19</v>
      </c>
      <c r="S51" s="130">
        <v>3</v>
      </c>
      <c r="T51" s="130">
        <v>3</v>
      </c>
      <c r="U51" s="130">
        <v>3</v>
      </c>
      <c r="V51" s="130">
        <v>6</v>
      </c>
      <c r="W51" s="130">
        <v>1</v>
      </c>
      <c r="X51" s="130">
        <v>3</v>
      </c>
      <c r="Y51" s="130">
        <v>6</v>
      </c>
      <c r="Z51" s="130">
        <v>9</v>
      </c>
      <c r="AA51" s="130">
        <v>1</v>
      </c>
      <c r="AB51" s="130">
        <v>4</v>
      </c>
      <c r="AC51" s="130">
        <v>1</v>
      </c>
      <c r="AD51" s="130">
        <v>5</v>
      </c>
      <c r="AE51" s="130">
        <v>1</v>
      </c>
      <c r="AF51" s="130">
        <v>1</v>
      </c>
      <c r="AG51" s="130">
        <v>3</v>
      </c>
      <c r="AH51" s="130">
        <v>4</v>
      </c>
      <c r="AI51" s="130">
        <v>1</v>
      </c>
      <c r="AJ51" s="130">
        <v>5</v>
      </c>
      <c r="AK51" s="130">
        <v>5</v>
      </c>
      <c r="AL51" s="130">
        <v>10</v>
      </c>
      <c r="AM51" s="130">
        <v>1</v>
      </c>
      <c r="AN51" s="130">
        <v>5</v>
      </c>
      <c r="AO51" s="130">
        <v>1</v>
      </c>
      <c r="AP51" s="130">
        <v>6</v>
      </c>
      <c r="AQ51" s="130">
        <v>1</v>
      </c>
      <c r="AR51" s="130">
        <v>21</v>
      </c>
      <c r="AS51" s="130">
        <v>19</v>
      </c>
      <c r="AT51" s="130">
        <v>40</v>
      </c>
      <c r="AU51" s="130">
        <v>6</v>
      </c>
      <c r="AV51" s="130">
        <v>0</v>
      </c>
      <c r="AW51" s="130">
        <v>0</v>
      </c>
      <c r="AX51" s="130">
        <v>0</v>
      </c>
      <c r="AY51" s="130">
        <v>0</v>
      </c>
      <c r="AZ51" s="130">
        <v>0</v>
      </c>
      <c r="BA51" s="130">
        <v>0</v>
      </c>
      <c r="BB51" s="130">
        <v>0</v>
      </c>
      <c r="BC51" s="130">
        <v>0</v>
      </c>
      <c r="BD51" s="130">
        <v>0</v>
      </c>
      <c r="BE51" s="130">
        <v>0</v>
      </c>
      <c r="BF51" s="130">
        <v>0</v>
      </c>
      <c r="BG51" s="130">
        <v>0</v>
      </c>
      <c r="BH51" s="130">
        <v>0</v>
      </c>
      <c r="BI51" s="130">
        <v>0</v>
      </c>
      <c r="BJ51" s="130">
        <v>0</v>
      </c>
      <c r="BK51" s="130">
        <v>0</v>
      </c>
      <c r="BL51" s="130">
        <v>32</v>
      </c>
      <c r="BM51" s="130">
        <v>27</v>
      </c>
      <c r="BN51" s="143">
        <v>59</v>
      </c>
      <c r="BO51" s="130">
        <v>9</v>
      </c>
    </row>
    <row r="52" spans="1:67" x14ac:dyDescent="0.35">
      <c r="A52" s="130">
        <v>49</v>
      </c>
      <c r="B52" s="130">
        <v>62020038</v>
      </c>
      <c r="C52" s="123" t="s">
        <v>41</v>
      </c>
      <c r="D52" s="130">
        <v>0</v>
      </c>
      <c r="E52" s="130">
        <v>0</v>
      </c>
      <c r="F52" s="130">
        <v>0</v>
      </c>
      <c r="G52" s="130">
        <v>0</v>
      </c>
      <c r="H52" s="130">
        <v>6</v>
      </c>
      <c r="I52" s="130">
        <v>2</v>
      </c>
      <c r="J52" s="130">
        <v>8</v>
      </c>
      <c r="K52" s="130">
        <v>1</v>
      </c>
      <c r="L52" s="130">
        <v>3</v>
      </c>
      <c r="M52" s="130">
        <v>3</v>
      </c>
      <c r="N52" s="130">
        <v>6</v>
      </c>
      <c r="O52" s="130">
        <v>1</v>
      </c>
      <c r="P52" s="130">
        <v>9</v>
      </c>
      <c r="Q52" s="130">
        <v>5</v>
      </c>
      <c r="R52" s="130">
        <v>14</v>
      </c>
      <c r="S52" s="130">
        <v>2</v>
      </c>
      <c r="T52" s="130">
        <v>1</v>
      </c>
      <c r="U52" s="130">
        <v>1</v>
      </c>
      <c r="V52" s="130">
        <v>2</v>
      </c>
      <c r="W52" s="130">
        <v>1</v>
      </c>
      <c r="X52" s="130">
        <v>3</v>
      </c>
      <c r="Y52" s="130">
        <v>4</v>
      </c>
      <c r="Z52" s="130">
        <v>7</v>
      </c>
      <c r="AA52" s="130">
        <v>1</v>
      </c>
      <c r="AB52" s="130">
        <v>6</v>
      </c>
      <c r="AC52" s="130">
        <v>2</v>
      </c>
      <c r="AD52" s="130">
        <v>8</v>
      </c>
      <c r="AE52" s="130">
        <v>1</v>
      </c>
      <c r="AF52" s="130">
        <v>5</v>
      </c>
      <c r="AG52" s="130">
        <v>0</v>
      </c>
      <c r="AH52" s="130">
        <v>5</v>
      </c>
      <c r="AI52" s="130">
        <v>1</v>
      </c>
      <c r="AJ52" s="130">
        <v>5</v>
      </c>
      <c r="AK52" s="130">
        <v>3</v>
      </c>
      <c r="AL52" s="130">
        <v>8</v>
      </c>
      <c r="AM52" s="130">
        <v>1</v>
      </c>
      <c r="AN52" s="130">
        <v>10</v>
      </c>
      <c r="AO52" s="130">
        <v>7</v>
      </c>
      <c r="AP52" s="130">
        <v>17</v>
      </c>
      <c r="AQ52" s="130">
        <v>1</v>
      </c>
      <c r="AR52" s="130">
        <v>30</v>
      </c>
      <c r="AS52" s="130">
        <v>17</v>
      </c>
      <c r="AT52" s="130">
        <v>47</v>
      </c>
      <c r="AU52" s="130">
        <v>6</v>
      </c>
      <c r="AV52" s="130">
        <v>0</v>
      </c>
      <c r="AW52" s="130">
        <v>0</v>
      </c>
      <c r="AX52" s="130">
        <v>0</v>
      </c>
      <c r="AY52" s="130">
        <v>0</v>
      </c>
      <c r="AZ52" s="130">
        <v>0</v>
      </c>
      <c r="BA52" s="130">
        <v>0</v>
      </c>
      <c r="BB52" s="130">
        <v>0</v>
      </c>
      <c r="BC52" s="130">
        <v>0</v>
      </c>
      <c r="BD52" s="130">
        <v>0</v>
      </c>
      <c r="BE52" s="130">
        <v>0</v>
      </c>
      <c r="BF52" s="130">
        <v>0</v>
      </c>
      <c r="BG52" s="130">
        <v>0</v>
      </c>
      <c r="BH52" s="130">
        <v>0</v>
      </c>
      <c r="BI52" s="130">
        <v>0</v>
      </c>
      <c r="BJ52" s="130">
        <v>0</v>
      </c>
      <c r="BK52" s="130">
        <v>0</v>
      </c>
      <c r="BL52" s="130">
        <v>39</v>
      </c>
      <c r="BM52" s="130">
        <v>22</v>
      </c>
      <c r="BN52" s="143">
        <v>61</v>
      </c>
      <c r="BO52" s="130">
        <v>8</v>
      </c>
    </row>
    <row r="53" spans="1:67" x14ac:dyDescent="0.35">
      <c r="A53" s="130">
        <v>50</v>
      </c>
      <c r="B53" s="130">
        <v>62020110</v>
      </c>
      <c r="C53" s="123" t="s">
        <v>99</v>
      </c>
      <c r="D53" s="130">
        <v>0</v>
      </c>
      <c r="E53" s="130">
        <v>0</v>
      </c>
      <c r="F53" s="130">
        <v>0</v>
      </c>
      <c r="G53" s="130">
        <v>0</v>
      </c>
      <c r="H53" s="130">
        <v>3</v>
      </c>
      <c r="I53" s="130">
        <v>3</v>
      </c>
      <c r="J53" s="130">
        <v>6</v>
      </c>
      <c r="K53" s="130">
        <v>1</v>
      </c>
      <c r="L53" s="130">
        <v>0</v>
      </c>
      <c r="M53" s="130">
        <v>5</v>
      </c>
      <c r="N53" s="130">
        <v>5</v>
      </c>
      <c r="O53" s="130">
        <v>1</v>
      </c>
      <c r="P53" s="130">
        <v>3</v>
      </c>
      <c r="Q53" s="130">
        <v>8</v>
      </c>
      <c r="R53" s="130">
        <v>11</v>
      </c>
      <c r="S53" s="130">
        <v>2</v>
      </c>
      <c r="T53" s="130">
        <v>6</v>
      </c>
      <c r="U53" s="130">
        <v>3</v>
      </c>
      <c r="V53" s="130">
        <v>9</v>
      </c>
      <c r="W53" s="130">
        <v>1</v>
      </c>
      <c r="X53" s="130">
        <v>4</v>
      </c>
      <c r="Y53" s="130">
        <v>7</v>
      </c>
      <c r="Z53" s="130">
        <v>11</v>
      </c>
      <c r="AA53" s="130">
        <v>1</v>
      </c>
      <c r="AB53" s="130">
        <v>4</v>
      </c>
      <c r="AC53" s="130">
        <v>2</v>
      </c>
      <c r="AD53" s="130">
        <v>6</v>
      </c>
      <c r="AE53" s="130">
        <v>1</v>
      </c>
      <c r="AF53" s="130">
        <v>2</v>
      </c>
      <c r="AG53" s="130">
        <v>3</v>
      </c>
      <c r="AH53" s="130">
        <v>5</v>
      </c>
      <c r="AI53" s="130">
        <v>1</v>
      </c>
      <c r="AJ53" s="130">
        <v>8</v>
      </c>
      <c r="AK53" s="130">
        <v>6</v>
      </c>
      <c r="AL53" s="130">
        <v>14</v>
      </c>
      <c r="AM53" s="130">
        <v>1</v>
      </c>
      <c r="AN53" s="130">
        <v>3</v>
      </c>
      <c r="AO53" s="130">
        <v>2</v>
      </c>
      <c r="AP53" s="130">
        <v>5</v>
      </c>
      <c r="AQ53" s="130">
        <v>1</v>
      </c>
      <c r="AR53" s="130">
        <v>27</v>
      </c>
      <c r="AS53" s="130">
        <v>23</v>
      </c>
      <c r="AT53" s="130">
        <v>50</v>
      </c>
      <c r="AU53" s="130">
        <v>6</v>
      </c>
      <c r="AV53" s="130">
        <v>0</v>
      </c>
      <c r="AW53" s="130">
        <v>0</v>
      </c>
      <c r="AX53" s="130">
        <v>0</v>
      </c>
      <c r="AY53" s="130">
        <v>0</v>
      </c>
      <c r="AZ53" s="130">
        <v>0</v>
      </c>
      <c r="BA53" s="130">
        <v>0</v>
      </c>
      <c r="BB53" s="130">
        <v>0</v>
      </c>
      <c r="BC53" s="130">
        <v>0</v>
      </c>
      <c r="BD53" s="130">
        <v>0</v>
      </c>
      <c r="BE53" s="130">
        <v>0</v>
      </c>
      <c r="BF53" s="130">
        <v>0</v>
      </c>
      <c r="BG53" s="130">
        <v>0</v>
      </c>
      <c r="BH53" s="130">
        <v>0</v>
      </c>
      <c r="BI53" s="130">
        <v>0</v>
      </c>
      <c r="BJ53" s="130">
        <v>0</v>
      </c>
      <c r="BK53" s="130">
        <v>0</v>
      </c>
      <c r="BL53" s="130">
        <v>30</v>
      </c>
      <c r="BM53" s="130">
        <v>31</v>
      </c>
      <c r="BN53" s="143">
        <v>61</v>
      </c>
      <c r="BO53" s="130">
        <v>8</v>
      </c>
    </row>
    <row r="54" spans="1:67" x14ac:dyDescent="0.35">
      <c r="A54" s="130">
        <v>51</v>
      </c>
      <c r="B54" s="130">
        <v>62020159</v>
      </c>
      <c r="C54" s="123" t="s">
        <v>139</v>
      </c>
      <c r="D54" s="130">
        <v>0</v>
      </c>
      <c r="E54" s="130">
        <v>0</v>
      </c>
      <c r="F54" s="130">
        <v>0</v>
      </c>
      <c r="G54" s="130">
        <v>0</v>
      </c>
      <c r="H54" s="130">
        <v>4</v>
      </c>
      <c r="I54" s="130">
        <v>3</v>
      </c>
      <c r="J54" s="130">
        <v>7</v>
      </c>
      <c r="K54" s="130">
        <v>1</v>
      </c>
      <c r="L54" s="130">
        <v>3</v>
      </c>
      <c r="M54" s="130">
        <v>3</v>
      </c>
      <c r="N54" s="130">
        <v>6</v>
      </c>
      <c r="O54" s="130">
        <v>1</v>
      </c>
      <c r="P54" s="130">
        <v>7</v>
      </c>
      <c r="Q54" s="130">
        <v>6</v>
      </c>
      <c r="R54" s="130">
        <v>13</v>
      </c>
      <c r="S54" s="130">
        <v>2</v>
      </c>
      <c r="T54" s="130">
        <v>8</v>
      </c>
      <c r="U54" s="130">
        <v>2</v>
      </c>
      <c r="V54" s="130">
        <v>10</v>
      </c>
      <c r="W54" s="130">
        <v>1</v>
      </c>
      <c r="X54" s="130">
        <v>2</v>
      </c>
      <c r="Y54" s="130">
        <v>3</v>
      </c>
      <c r="Z54" s="130">
        <v>5</v>
      </c>
      <c r="AA54" s="130">
        <v>1</v>
      </c>
      <c r="AB54" s="130">
        <v>3</v>
      </c>
      <c r="AC54" s="130">
        <v>7</v>
      </c>
      <c r="AD54" s="130">
        <v>10</v>
      </c>
      <c r="AE54" s="130">
        <v>1</v>
      </c>
      <c r="AF54" s="130">
        <v>5</v>
      </c>
      <c r="AG54" s="130">
        <v>1</v>
      </c>
      <c r="AH54" s="130">
        <v>6</v>
      </c>
      <c r="AI54" s="130">
        <v>1</v>
      </c>
      <c r="AJ54" s="130">
        <v>1</v>
      </c>
      <c r="AK54" s="130">
        <v>1</v>
      </c>
      <c r="AL54" s="130">
        <v>2</v>
      </c>
      <c r="AM54" s="130">
        <v>1</v>
      </c>
      <c r="AN54" s="130">
        <v>4</v>
      </c>
      <c r="AO54" s="130">
        <v>11</v>
      </c>
      <c r="AP54" s="130">
        <v>15</v>
      </c>
      <c r="AQ54" s="130">
        <v>1</v>
      </c>
      <c r="AR54" s="130">
        <v>23</v>
      </c>
      <c r="AS54" s="130">
        <v>25</v>
      </c>
      <c r="AT54" s="130">
        <v>48</v>
      </c>
      <c r="AU54" s="130">
        <v>6</v>
      </c>
      <c r="AV54" s="130">
        <v>0</v>
      </c>
      <c r="AW54" s="130">
        <v>0</v>
      </c>
      <c r="AX54" s="130">
        <v>0</v>
      </c>
      <c r="AY54" s="130">
        <v>0</v>
      </c>
      <c r="AZ54" s="130">
        <v>0</v>
      </c>
      <c r="BA54" s="130">
        <v>0</v>
      </c>
      <c r="BB54" s="130">
        <v>0</v>
      </c>
      <c r="BC54" s="130">
        <v>0</v>
      </c>
      <c r="BD54" s="130">
        <v>0</v>
      </c>
      <c r="BE54" s="130">
        <v>0</v>
      </c>
      <c r="BF54" s="130">
        <v>0</v>
      </c>
      <c r="BG54" s="130">
        <v>0</v>
      </c>
      <c r="BH54" s="130">
        <v>0</v>
      </c>
      <c r="BI54" s="130">
        <v>0</v>
      </c>
      <c r="BJ54" s="130">
        <v>0</v>
      </c>
      <c r="BK54" s="130">
        <v>0</v>
      </c>
      <c r="BL54" s="130">
        <v>30</v>
      </c>
      <c r="BM54" s="130">
        <v>31</v>
      </c>
      <c r="BN54" s="143">
        <v>61</v>
      </c>
      <c r="BO54" s="130">
        <v>8</v>
      </c>
    </row>
    <row r="55" spans="1:67" x14ac:dyDescent="0.35">
      <c r="A55" s="130">
        <v>52</v>
      </c>
      <c r="B55" s="130">
        <v>62020179</v>
      </c>
      <c r="C55" s="123" t="s">
        <v>158</v>
      </c>
      <c r="D55" s="130">
        <v>5</v>
      </c>
      <c r="E55" s="130">
        <v>4</v>
      </c>
      <c r="F55" s="130">
        <v>9</v>
      </c>
      <c r="G55" s="130">
        <v>1</v>
      </c>
      <c r="H55" s="130">
        <v>2</v>
      </c>
      <c r="I55" s="130">
        <v>0</v>
      </c>
      <c r="J55" s="130">
        <v>2</v>
      </c>
      <c r="K55" s="130">
        <v>1</v>
      </c>
      <c r="L55" s="130">
        <v>2</v>
      </c>
      <c r="M55" s="130">
        <v>2</v>
      </c>
      <c r="N55" s="130">
        <v>4</v>
      </c>
      <c r="O55" s="130">
        <v>1</v>
      </c>
      <c r="P55" s="130">
        <v>9</v>
      </c>
      <c r="Q55" s="130">
        <v>6</v>
      </c>
      <c r="R55" s="130">
        <v>15</v>
      </c>
      <c r="S55" s="130">
        <v>3</v>
      </c>
      <c r="T55" s="130">
        <v>6</v>
      </c>
      <c r="U55" s="130">
        <v>3</v>
      </c>
      <c r="V55" s="130">
        <v>9</v>
      </c>
      <c r="W55" s="130">
        <v>1</v>
      </c>
      <c r="X55" s="130">
        <v>3</v>
      </c>
      <c r="Y55" s="130">
        <v>3</v>
      </c>
      <c r="Z55" s="130">
        <v>6</v>
      </c>
      <c r="AA55" s="130">
        <v>1</v>
      </c>
      <c r="AB55" s="130">
        <v>1</v>
      </c>
      <c r="AC55" s="130">
        <v>7</v>
      </c>
      <c r="AD55" s="130">
        <v>8</v>
      </c>
      <c r="AE55" s="130">
        <v>1</v>
      </c>
      <c r="AF55" s="130">
        <v>4</v>
      </c>
      <c r="AG55" s="130">
        <v>7</v>
      </c>
      <c r="AH55" s="130">
        <v>11</v>
      </c>
      <c r="AI55" s="130">
        <v>1</v>
      </c>
      <c r="AJ55" s="130">
        <v>3</v>
      </c>
      <c r="AK55" s="130">
        <v>4</v>
      </c>
      <c r="AL55" s="130">
        <v>7</v>
      </c>
      <c r="AM55" s="130">
        <v>1</v>
      </c>
      <c r="AN55" s="130">
        <v>1</v>
      </c>
      <c r="AO55" s="130">
        <v>4</v>
      </c>
      <c r="AP55" s="130">
        <v>5</v>
      </c>
      <c r="AQ55" s="130">
        <v>1</v>
      </c>
      <c r="AR55" s="130">
        <v>18</v>
      </c>
      <c r="AS55" s="130">
        <v>28</v>
      </c>
      <c r="AT55" s="130">
        <v>46</v>
      </c>
      <c r="AU55" s="130">
        <v>6</v>
      </c>
      <c r="AV55" s="130">
        <v>0</v>
      </c>
      <c r="AW55" s="130">
        <v>0</v>
      </c>
      <c r="AX55" s="130">
        <v>0</v>
      </c>
      <c r="AY55" s="130">
        <v>0</v>
      </c>
      <c r="AZ55" s="130">
        <v>0</v>
      </c>
      <c r="BA55" s="130">
        <v>0</v>
      </c>
      <c r="BB55" s="130">
        <v>0</v>
      </c>
      <c r="BC55" s="130">
        <v>0</v>
      </c>
      <c r="BD55" s="130">
        <v>0</v>
      </c>
      <c r="BE55" s="130">
        <v>0</v>
      </c>
      <c r="BF55" s="130">
        <v>0</v>
      </c>
      <c r="BG55" s="130">
        <v>0</v>
      </c>
      <c r="BH55" s="130">
        <v>0</v>
      </c>
      <c r="BI55" s="130">
        <v>0</v>
      </c>
      <c r="BJ55" s="130">
        <v>0</v>
      </c>
      <c r="BK55" s="130">
        <v>0</v>
      </c>
      <c r="BL55" s="130">
        <v>27</v>
      </c>
      <c r="BM55" s="130">
        <v>34</v>
      </c>
      <c r="BN55" s="143">
        <v>61</v>
      </c>
      <c r="BO55" s="130">
        <v>9</v>
      </c>
    </row>
    <row r="56" spans="1:67" x14ac:dyDescent="0.35">
      <c r="A56" s="130">
        <v>53</v>
      </c>
      <c r="B56" s="130">
        <v>62020111</v>
      </c>
      <c r="C56" s="123" t="s">
        <v>100</v>
      </c>
      <c r="D56" s="130">
        <v>0</v>
      </c>
      <c r="E56" s="130">
        <v>0</v>
      </c>
      <c r="F56" s="130">
        <v>0</v>
      </c>
      <c r="G56" s="130">
        <v>0</v>
      </c>
      <c r="H56" s="130">
        <v>3</v>
      </c>
      <c r="I56" s="130">
        <v>4</v>
      </c>
      <c r="J56" s="130">
        <v>7</v>
      </c>
      <c r="K56" s="130">
        <v>1</v>
      </c>
      <c r="L56" s="130">
        <v>7</v>
      </c>
      <c r="M56" s="130">
        <v>4</v>
      </c>
      <c r="N56" s="130">
        <v>11</v>
      </c>
      <c r="O56" s="130">
        <v>1</v>
      </c>
      <c r="P56" s="130">
        <v>10</v>
      </c>
      <c r="Q56" s="130">
        <v>8</v>
      </c>
      <c r="R56" s="130">
        <v>18</v>
      </c>
      <c r="S56" s="130">
        <v>2</v>
      </c>
      <c r="T56" s="130">
        <v>2</v>
      </c>
      <c r="U56" s="130">
        <v>0</v>
      </c>
      <c r="V56" s="130">
        <v>2</v>
      </c>
      <c r="W56" s="130">
        <v>1</v>
      </c>
      <c r="X56" s="130">
        <v>5</v>
      </c>
      <c r="Y56" s="130">
        <v>3</v>
      </c>
      <c r="Z56" s="130">
        <v>8</v>
      </c>
      <c r="AA56" s="130">
        <v>1</v>
      </c>
      <c r="AB56" s="130">
        <v>7</v>
      </c>
      <c r="AC56" s="130">
        <v>1</v>
      </c>
      <c r="AD56" s="130">
        <v>8</v>
      </c>
      <c r="AE56" s="130">
        <v>1</v>
      </c>
      <c r="AF56" s="130">
        <v>3</v>
      </c>
      <c r="AG56" s="130">
        <v>3</v>
      </c>
      <c r="AH56" s="130">
        <v>6</v>
      </c>
      <c r="AI56" s="130">
        <v>1</v>
      </c>
      <c r="AJ56" s="130">
        <v>5</v>
      </c>
      <c r="AK56" s="130">
        <v>6</v>
      </c>
      <c r="AL56" s="130">
        <v>11</v>
      </c>
      <c r="AM56" s="130">
        <v>1</v>
      </c>
      <c r="AN56" s="130">
        <v>4</v>
      </c>
      <c r="AO56" s="130">
        <v>5</v>
      </c>
      <c r="AP56" s="130">
        <v>9</v>
      </c>
      <c r="AQ56" s="130">
        <v>1</v>
      </c>
      <c r="AR56" s="130">
        <v>26</v>
      </c>
      <c r="AS56" s="130">
        <v>18</v>
      </c>
      <c r="AT56" s="130">
        <v>44</v>
      </c>
      <c r="AU56" s="130">
        <v>6</v>
      </c>
      <c r="AV56" s="130">
        <v>0</v>
      </c>
      <c r="AW56" s="130">
        <v>0</v>
      </c>
      <c r="AX56" s="130">
        <v>0</v>
      </c>
      <c r="AY56" s="130">
        <v>0</v>
      </c>
      <c r="AZ56" s="130">
        <v>0</v>
      </c>
      <c r="BA56" s="130">
        <v>0</v>
      </c>
      <c r="BB56" s="130">
        <v>0</v>
      </c>
      <c r="BC56" s="130">
        <v>0</v>
      </c>
      <c r="BD56" s="130">
        <v>0</v>
      </c>
      <c r="BE56" s="130">
        <v>0</v>
      </c>
      <c r="BF56" s="130">
        <v>0</v>
      </c>
      <c r="BG56" s="130">
        <v>0</v>
      </c>
      <c r="BH56" s="130">
        <v>0</v>
      </c>
      <c r="BI56" s="130">
        <v>0</v>
      </c>
      <c r="BJ56" s="130">
        <v>0</v>
      </c>
      <c r="BK56" s="130">
        <v>0</v>
      </c>
      <c r="BL56" s="130">
        <v>36</v>
      </c>
      <c r="BM56" s="130">
        <v>26</v>
      </c>
      <c r="BN56" s="143">
        <v>62</v>
      </c>
      <c r="BO56" s="130">
        <v>8</v>
      </c>
    </row>
    <row r="57" spans="1:67" x14ac:dyDescent="0.35">
      <c r="A57" s="130">
        <v>54</v>
      </c>
      <c r="B57" s="130">
        <v>62020043</v>
      </c>
      <c r="C57" s="123" t="s">
        <v>45</v>
      </c>
      <c r="D57" s="130">
        <v>1</v>
      </c>
      <c r="E57" s="130">
        <v>0</v>
      </c>
      <c r="F57" s="130">
        <v>1</v>
      </c>
      <c r="G57" s="130">
        <v>1</v>
      </c>
      <c r="H57" s="130">
        <v>3</v>
      </c>
      <c r="I57" s="130">
        <v>6</v>
      </c>
      <c r="J57" s="130">
        <v>9</v>
      </c>
      <c r="K57" s="130">
        <v>1</v>
      </c>
      <c r="L57" s="130">
        <v>1</v>
      </c>
      <c r="M57" s="130">
        <v>1</v>
      </c>
      <c r="N57" s="130">
        <v>2</v>
      </c>
      <c r="O57" s="130">
        <v>1</v>
      </c>
      <c r="P57" s="130">
        <v>5</v>
      </c>
      <c r="Q57" s="130">
        <v>7</v>
      </c>
      <c r="R57" s="130">
        <v>12</v>
      </c>
      <c r="S57" s="130">
        <v>3</v>
      </c>
      <c r="T57" s="130">
        <v>2</v>
      </c>
      <c r="U57" s="130">
        <v>6</v>
      </c>
      <c r="V57" s="130">
        <v>8</v>
      </c>
      <c r="W57" s="130">
        <v>1</v>
      </c>
      <c r="X57" s="130">
        <v>5</v>
      </c>
      <c r="Y57" s="130">
        <v>5</v>
      </c>
      <c r="Z57" s="130">
        <v>10</v>
      </c>
      <c r="AA57" s="130">
        <v>1</v>
      </c>
      <c r="AB57" s="130">
        <v>2</v>
      </c>
      <c r="AC57" s="130">
        <v>8</v>
      </c>
      <c r="AD57" s="130">
        <v>10</v>
      </c>
      <c r="AE57" s="130">
        <v>1</v>
      </c>
      <c r="AF57" s="130">
        <v>4</v>
      </c>
      <c r="AG57" s="130">
        <v>4</v>
      </c>
      <c r="AH57" s="130">
        <v>8</v>
      </c>
      <c r="AI57" s="130">
        <v>1</v>
      </c>
      <c r="AJ57" s="130">
        <v>2</v>
      </c>
      <c r="AK57" s="130">
        <v>4</v>
      </c>
      <c r="AL57" s="130">
        <v>6</v>
      </c>
      <c r="AM57" s="130">
        <v>1</v>
      </c>
      <c r="AN57" s="130">
        <v>3</v>
      </c>
      <c r="AO57" s="130">
        <v>6</v>
      </c>
      <c r="AP57" s="130">
        <v>9</v>
      </c>
      <c r="AQ57" s="130">
        <v>1</v>
      </c>
      <c r="AR57" s="130">
        <v>18</v>
      </c>
      <c r="AS57" s="130">
        <v>33</v>
      </c>
      <c r="AT57" s="130">
        <v>51</v>
      </c>
      <c r="AU57" s="130">
        <v>6</v>
      </c>
      <c r="AV57" s="130">
        <v>0</v>
      </c>
      <c r="AW57" s="130">
        <v>0</v>
      </c>
      <c r="AX57" s="130">
        <v>0</v>
      </c>
      <c r="AY57" s="130">
        <v>0</v>
      </c>
      <c r="AZ57" s="130">
        <v>0</v>
      </c>
      <c r="BA57" s="130">
        <v>0</v>
      </c>
      <c r="BB57" s="130">
        <v>0</v>
      </c>
      <c r="BC57" s="130">
        <v>0</v>
      </c>
      <c r="BD57" s="130">
        <v>0</v>
      </c>
      <c r="BE57" s="130">
        <v>0</v>
      </c>
      <c r="BF57" s="130">
        <v>0</v>
      </c>
      <c r="BG57" s="130">
        <v>0</v>
      </c>
      <c r="BH57" s="130">
        <v>0</v>
      </c>
      <c r="BI57" s="130">
        <v>0</v>
      </c>
      <c r="BJ57" s="130">
        <v>0</v>
      </c>
      <c r="BK57" s="130">
        <v>0</v>
      </c>
      <c r="BL57" s="130">
        <v>23</v>
      </c>
      <c r="BM57" s="130">
        <v>40</v>
      </c>
      <c r="BN57" s="143">
        <v>63</v>
      </c>
      <c r="BO57" s="130">
        <v>9</v>
      </c>
    </row>
    <row r="58" spans="1:67" x14ac:dyDescent="0.35">
      <c r="A58" s="130">
        <v>55</v>
      </c>
      <c r="B58" s="130">
        <v>62020085</v>
      </c>
      <c r="C58" s="123" t="s">
        <v>80</v>
      </c>
      <c r="D58" s="130">
        <v>2</v>
      </c>
      <c r="E58" s="130">
        <v>1</v>
      </c>
      <c r="F58" s="130">
        <v>3</v>
      </c>
      <c r="G58" s="130">
        <v>1</v>
      </c>
      <c r="H58" s="130">
        <v>3</v>
      </c>
      <c r="I58" s="130">
        <v>3</v>
      </c>
      <c r="J58" s="130">
        <v>6</v>
      </c>
      <c r="K58" s="130">
        <v>1</v>
      </c>
      <c r="L58" s="130">
        <v>2</v>
      </c>
      <c r="M58" s="130">
        <v>1</v>
      </c>
      <c r="N58" s="130">
        <v>3</v>
      </c>
      <c r="O58" s="130">
        <v>1</v>
      </c>
      <c r="P58" s="130">
        <v>7</v>
      </c>
      <c r="Q58" s="130">
        <v>5</v>
      </c>
      <c r="R58" s="130">
        <v>12</v>
      </c>
      <c r="S58" s="130">
        <v>3</v>
      </c>
      <c r="T58" s="130">
        <v>7</v>
      </c>
      <c r="U58" s="130">
        <v>3</v>
      </c>
      <c r="V58" s="130">
        <v>10</v>
      </c>
      <c r="W58" s="130">
        <v>1</v>
      </c>
      <c r="X58" s="130">
        <v>2</v>
      </c>
      <c r="Y58" s="130">
        <v>5</v>
      </c>
      <c r="Z58" s="130">
        <v>7</v>
      </c>
      <c r="AA58" s="130">
        <v>1</v>
      </c>
      <c r="AB58" s="130">
        <v>4</v>
      </c>
      <c r="AC58" s="130">
        <v>3</v>
      </c>
      <c r="AD58" s="130">
        <v>7</v>
      </c>
      <c r="AE58" s="130">
        <v>1</v>
      </c>
      <c r="AF58" s="130">
        <v>4</v>
      </c>
      <c r="AG58" s="130">
        <v>4</v>
      </c>
      <c r="AH58" s="130">
        <v>8</v>
      </c>
      <c r="AI58" s="130">
        <v>1</v>
      </c>
      <c r="AJ58" s="130">
        <v>2</v>
      </c>
      <c r="AK58" s="130">
        <v>1</v>
      </c>
      <c r="AL58" s="130">
        <v>3</v>
      </c>
      <c r="AM58" s="130">
        <v>1</v>
      </c>
      <c r="AN58" s="130">
        <v>10</v>
      </c>
      <c r="AO58" s="130">
        <v>6</v>
      </c>
      <c r="AP58" s="130">
        <v>16</v>
      </c>
      <c r="AQ58" s="130">
        <v>1</v>
      </c>
      <c r="AR58" s="130">
        <v>29</v>
      </c>
      <c r="AS58" s="130">
        <v>22</v>
      </c>
      <c r="AT58" s="130">
        <v>51</v>
      </c>
      <c r="AU58" s="130">
        <v>6</v>
      </c>
      <c r="AV58" s="130">
        <v>0</v>
      </c>
      <c r="AW58" s="130">
        <v>0</v>
      </c>
      <c r="AX58" s="130">
        <v>0</v>
      </c>
      <c r="AY58" s="130">
        <v>0</v>
      </c>
      <c r="AZ58" s="130">
        <v>0</v>
      </c>
      <c r="BA58" s="130">
        <v>0</v>
      </c>
      <c r="BB58" s="130">
        <v>0</v>
      </c>
      <c r="BC58" s="130">
        <v>0</v>
      </c>
      <c r="BD58" s="130">
        <v>0</v>
      </c>
      <c r="BE58" s="130">
        <v>0</v>
      </c>
      <c r="BF58" s="130">
        <v>0</v>
      </c>
      <c r="BG58" s="130">
        <v>0</v>
      </c>
      <c r="BH58" s="130">
        <v>0</v>
      </c>
      <c r="BI58" s="130">
        <v>0</v>
      </c>
      <c r="BJ58" s="130">
        <v>0</v>
      </c>
      <c r="BK58" s="130">
        <v>0</v>
      </c>
      <c r="BL58" s="130">
        <v>36</v>
      </c>
      <c r="BM58" s="130">
        <v>27</v>
      </c>
      <c r="BN58" s="143">
        <v>63</v>
      </c>
      <c r="BO58" s="130">
        <v>9</v>
      </c>
    </row>
    <row r="59" spans="1:67" x14ac:dyDescent="0.35">
      <c r="A59" s="130">
        <v>56</v>
      </c>
      <c r="B59" s="130">
        <v>62020175</v>
      </c>
      <c r="C59" s="123" t="s">
        <v>155</v>
      </c>
      <c r="D59" s="130">
        <v>0</v>
      </c>
      <c r="E59" s="130">
        <v>0</v>
      </c>
      <c r="F59" s="130">
        <v>0</v>
      </c>
      <c r="G59" s="130">
        <v>0</v>
      </c>
      <c r="H59" s="130">
        <v>3</v>
      </c>
      <c r="I59" s="130">
        <v>3</v>
      </c>
      <c r="J59" s="130">
        <v>6</v>
      </c>
      <c r="K59" s="130">
        <v>1</v>
      </c>
      <c r="L59" s="130">
        <v>3</v>
      </c>
      <c r="M59" s="130">
        <v>2</v>
      </c>
      <c r="N59" s="130">
        <v>5</v>
      </c>
      <c r="O59" s="130">
        <v>1</v>
      </c>
      <c r="P59" s="130">
        <v>6</v>
      </c>
      <c r="Q59" s="130">
        <v>5</v>
      </c>
      <c r="R59" s="130">
        <v>11</v>
      </c>
      <c r="S59" s="130">
        <v>2</v>
      </c>
      <c r="T59" s="130">
        <v>1</v>
      </c>
      <c r="U59" s="130">
        <v>6</v>
      </c>
      <c r="V59" s="130">
        <v>7</v>
      </c>
      <c r="W59" s="130">
        <v>1</v>
      </c>
      <c r="X59" s="130">
        <v>3</v>
      </c>
      <c r="Y59" s="130">
        <v>5</v>
      </c>
      <c r="Z59" s="130">
        <v>8</v>
      </c>
      <c r="AA59" s="130">
        <v>1</v>
      </c>
      <c r="AB59" s="130">
        <v>6</v>
      </c>
      <c r="AC59" s="130">
        <v>3</v>
      </c>
      <c r="AD59" s="130">
        <v>9</v>
      </c>
      <c r="AE59" s="130">
        <v>1</v>
      </c>
      <c r="AF59" s="130">
        <v>4</v>
      </c>
      <c r="AG59" s="130">
        <v>6</v>
      </c>
      <c r="AH59" s="130">
        <v>10</v>
      </c>
      <c r="AI59" s="130">
        <v>1</v>
      </c>
      <c r="AJ59" s="130">
        <v>8</v>
      </c>
      <c r="AK59" s="130">
        <v>3</v>
      </c>
      <c r="AL59" s="130">
        <v>11</v>
      </c>
      <c r="AM59" s="130">
        <v>1</v>
      </c>
      <c r="AN59" s="130">
        <v>5</v>
      </c>
      <c r="AO59" s="130">
        <v>2</v>
      </c>
      <c r="AP59" s="130">
        <v>7</v>
      </c>
      <c r="AQ59" s="130">
        <v>1</v>
      </c>
      <c r="AR59" s="130">
        <v>27</v>
      </c>
      <c r="AS59" s="130">
        <v>25</v>
      </c>
      <c r="AT59" s="130">
        <v>52</v>
      </c>
      <c r="AU59" s="130">
        <v>6</v>
      </c>
      <c r="AV59" s="130">
        <v>0</v>
      </c>
      <c r="AW59" s="130">
        <v>0</v>
      </c>
      <c r="AX59" s="130">
        <v>0</v>
      </c>
      <c r="AY59" s="130">
        <v>0</v>
      </c>
      <c r="AZ59" s="130">
        <v>0</v>
      </c>
      <c r="BA59" s="130">
        <v>0</v>
      </c>
      <c r="BB59" s="130">
        <v>0</v>
      </c>
      <c r="BC59" s="130">
        <v>0</v>
      </c>
      <c r="BD59" s="130">
        <v>0</v>
      </c>
      <c r="BE59" s="130">
        <v>0</v>
      </c>
      <c r="BF59" s="130">
        <v>0</v>
      </c>
      <c r="BG59" s="130">
        <v>0</v>
      </c>
      <c r="BH59" s="130">
        <v>0</v>
      </c>
      <c r="BI59" s="130">
        <v>0</v>
      </c>
      <c r="BJ59" s="130">
        <v>0</v>
      </c>
      <c r="BK59" s="130">
        <v>0</v>
      </c>
      <c r="BL59" s="130">
        <v>33</v>
      </c>
      <c r="BM59" s="130">
        <v>30</v>
      </c>
      <c r="BN59" s="143">
        <v>63</v>
      </c>
      <c r="BO59" s="130">
        <v>8</v>
      </c>
    </row>
    <row r="60" spans="1:67" x14ac:dyDescent="0.35">
      <c r="A60" s="130">
        <v>57</v>
      </c>
      <c r="B60" s="130">
        <v>62020061</v>
      </c>
      <c r="C60" s="123" t="s">
        <v>60</v>
      </c>
      <c r="D60" s="130">
        <v>2</v>
      </c>
      <c r="E60" s="130">
        <v>1</v>
      </c>
      <c r="F60" s="130">
        <v>3</v>
      </c>
      <c r="G60" s="130">
        <v>1</v>
      </c>
      <c r="H60" s="130">
        <v>3</v>
      </c>
      <c r="I60" s="130">
        <v>7</v>
      </c>
      <c r="J60" s="130">
        <v>10</v>
      </c>
      <c r="K60" s="130">
        <v>1</v>
      </c>
      <c r="L60" s="130">
        <v>2</v>
      </c>
      <c r="M60" s="130">
        <v>5</v>
      </c>
      <c r="N60" s="130">
        <v>7</v>
      </c>
      <c r="O60" s="130">
        <v>1</v>
      </c>
      <c r="P60" s="130">
        <v>7</v>
      </c>
      <c r="Q60" s="130">
        <v>13</v>
      </c>
      <c r="R60" s="130">
        <v>20</v>
      </c>
      <c r="S60" s="130">
        <v>3</v>
      </c>
      <c r="T60" s="130">
        <v>1</v>
      </c>
      <c r="U60" s="130">
        <v>4</v>
      </c>
      <c r="V60" s="130">
        <v>5</v>
      </c>
      <c r="W60" s="130">
        <v>1</v>
      </c>
      <c r="X60" s="130">
        <v>3</v>
      </c>
      <c r="Y60" s="130">
        <v>4</v>
      </c>
      <c r="Z60" s="130">
        <v>7</v>
      </c>
      <c r="AA60" s="130">
        <v>1</v>
      </c>
      <c r="AB60" s="130">
        <v>4</v>
      </c>
      <c r="AC60" s="130">
        <v>4</v>
      </c>
      <c r="AD60" s="130">
        <v>8</v>
      </c>
      <c r="AE60" s="130">
        <v>1</v>
      </c>
      <c r="AF60" s="130">
        <v>3</v>
      </c>
      <c r="AG60" s="130">
        <v>2</v>
      </c>
      <c r="AH60" s="130">
        <v>5</v>
      </c>
      <c r="AI60" s="130">
        <v>1</v>
      </c>
      <c r="AJ60" s="130">
        <v>3</v>
      </c>
      <c r="AK60" s="130">
        <v>8</v>
      </c>
      <c r="AL60" s="130">
        <v>11</v>
      </c>
      <c r="AM60" s="130">
        <v>1</v>
      </c>
      <c r="AN60" s="130">
        <v>6</v>
      </c>
      <c r="AO60" s="130">
        <v>2</v>
      </c>
      <c r="AP60" s="130">
        <v>8</v>
      </c>
      <c r="AQ60" s="130">
        <v>1</v>
      </c>
      <c r="AR60" s="130">
        <v>20</v>
      </c>
      <c r="AS60" s="130">
        <v>24</v>
      </c>
      <c r="AT60" s="130">
        <v>44</v>
      </c>
      <c r="AU60" s="130">
        <v>6</v>
      </c>
      <c r="AV60" s="130">
        <v>0</v>
      </c>
      <c r="AW60" s="130">
        <v>0</v>
      </c>
      <c r="AX60" s="130">
        <v>0</v>
      </c>
      <c r="AY60" s="130">
        <v>0</v>
      </c>
      <c r="AZ60" s="130">
        <v>0</v>
      </c>
      <c r="BA60" s="130">
        <v>0</v>
      </c>
      <c r="BB60" s="130">
        <v>0</v>
      </c>
      <c r="BC60" s="130">
        <v>0</v>
      </c>
      <c r="BD60" s="130">
        <v>0</v>
      </c>
      <c r="BE60" s="130">
        <v>0</v>
      </c>
      <c r="BF60" s="130">
        <v>0</v>
      </c>
      <c r="BG60" s="130">
        <v>0</v>
      </c>
      <c r="BH60" s="130">
        <v>0</v>
      </c>
      <c r="BI60" s="130">
        <v>0</v>
      </c>
      <c r="BJ60" s="130">
        <v>0</v>
      </c>
      <c r="BK60" s="130">
        <v>0</v>
      </c>
      <c r="BL60" s="130">
        <v>27</v>
      </c>
      <c r="BM60" s="130">
        <v>37</v>
      </c>
      <c r="BN60" s="143">
        <v>64</v>
      </c>
      <c r="BO60" s="130">
        <v>9</v>
      </c>
    </row>
    <row r="61" spans="1:67" x14ac:dyDescent="0.35">
      <c r="A61" s="130">
        <v>58</v>
      </c>
      <c r="B61" s="130">
        <v>62020134</v>
      </c>
      <c r="C61" s="123" t="s">
        <v>119</v>
      </c>
      <c r="D61" s="130">
        <v>2</v>
      </c>
      <c r="E61" s="130">
        <v>1</v>
      </c>
      <c r="F61" s="130">
        <v>3</v>
      </c>
      <c r="G61" s="130">
        <v>1</v>
      </c>
      <c r="H61" s="130">
        <v>2</v>
      </c>
      <c r="I61" s="130">
        <v>4</v>
      </c>
      <c r="J61" s="130">
        <v>6</v>
      </c>
      <c r="K61" s="130">
        <v>1</v>
      </c>
      <c r="L61" s="130">
        <v>2</v>
      </c>
      <c r="M61" s="130">
        <v>2</v>
      </c>
      <c r="N61" s="130">
        <v>4</v>
      </c>
      <c r="O61" s="130">
        <v>1</v>
      </c>
      <c r="P61" s="130">
        <v>6</v>
      </c>
      <c r="Q61" s="130">
        <v>7</v>
      </c>
      <c r="R61" s="130">
        <v>13</v>
      </c>
      <c r="S61" s="130">
        <v>3</v>
      </c>
      <c r="T61" s="130">
        <v>5</v>
      </c>
      <c r="U61" s="130">
        <v>1</v>
      </c>
      <c r="V61" s="130">
        <v>6</v>
      </c>
      <c r="W61" s="130">
        <v>1</v>
      </c>
      <c r="X61" s="130">
        <v>1</v>
      </c>
      <c r="Y61" s="130">
        <v>4</v>
      </c>
      <c r="Z61" s="130">
        <v>5</v>
      </c>
      <c r="AA61" s="130">
        <v>1</v>
      </c>
      <c r="AB61" s="130">
        <v>2</v>
      </c>
      <c r="AC61" s="130">
        <v>4</v>
      </c>
      <c r="AD61" s="130">
        <v>6</v>
      </c>
      <c r="AE61" s="130">
        <v>1</v>
      </c>
      <c r="AF61" s="130">
        <v>3</v>
      </c>
      <c r="AG61" s="130">
        <v>6</v>
      </c>
      <c r="AH61" s="130">
        <v>9</v>
      </c>
      <c r="AI61" s="130">
        <v>1</v>
      </c>
      <c r="AJ61" s="130">
        <v>11</v>
      </c>
      <c r="AK61" s="130">
        <v>6</v>
      </c>
      <c r="AL61" s="130">
        <v>17</v>
      </c>
      <c r="AM61" s="130">
        <v>1</v>
      </c>
      <c r="AN61" s="130">
        <v>4</v>
      </c>
      <c r="AO61" s="130">
        <v>4</v>
      </c>
      <c r="AP61" s="130">
        <v>8</v>
      </c>
      <c r="AQ61" s="130">
        <v>1</v>
      </c>
      <c r="AR61" s="130">
        <v>26</v>
      </c>
      <c r="AS61" s="130">
        <v>25</v>
      </c>
      <c r="AT61" s="130">
        <v>51</v>
      </c>
      <c r="AU61" s="130">
        <v>6</v>
      </c>
      <c r="AV61" s="130">
        <v>0</v>
      </c>
      <c r="AW61" s="130">
        <v>0</v>
      </c>
      <c r="AX61" s="130">
        <v>0</v>
      </c>
      <c r="AY61" s="130">
        <v>0</v>
      </c>
      <c r="AZ61" s="130">
        <v>0</v>
      </c>
      <c r="BA61" s="130">
        <v>0</v>
      </c>
      <c r="BB61" s="130">
        <v>0</v>
      </c>
      <c r="BC61" s="130">
        <v>0</v>
      </c>
      <c r="BD61" s="130">
        <v>0</v>
      </c>
      <c r="BE61" s="130">
        <v>0</v>
      </c>
      <c r="BF61" s="130">
        <v>0</v>
      </c>
      <c r="BG61" s="130">
        <v>0</v>
      </c>
      <c r="BH61" s="130">
        <v>0</v>
      </c>
      <c r="BI61" s="130">
        <v>0</v>
      </c>
      <c r="BJ61" s="130">
        <v>0</v>
      </c>
      <c r="BK61" s="130">
        <v>0</v>
      </c>
      <c r="BL61" s="130">
        <v>32</v>
      </c>
      <c r="BM61" s="130">
        <v>32</v>
      </c>
      <c r="BN61" s="143">
        <v>64</v>
      </c>
      <c r="BO61" s="130">
        <v>9</v>
      </c>
    </row>
    <row r="62" spans="1:67" x14ac:dyDescent="0.35">
      <c r="A62" s="130">
        <v>59</v>
      </c>
      <c r="B62" s="130">
        <v>62020150</v>
      </c>
      <c r="C62" s="123" t="s">
        <v>131</v>
      </c>
      <c r="D62" s="130">
        <v>0</v>
      </c>
      <c r="E62" s="130">
        <v>0</v>
      </c>
      <c r="F62" s="130">
        <v>0</v>
      </c>
      <c r="G62" s="130">
        <v>0</v>
      </c>
      <c r="H62" s="130">
        <v>4</v>
      </c>
      <c r="I62" s="130">
        <v>5</v>
      </c>
      <c r="J62" s="130">
        <v>9</v>
      </c>
      <c r="K62" s="130">
        <v>1</v>
      </c>
      <c r="L62" s="130">
        <v>4</v>
      </c>
      <c r="M62" s="130">
        <v>3</v>
      </c>
      <c r="N62" s="130">
        <v>7</v>
      </c>
      <c r="O62" s="130">
        <v>1</v>
      </c>
      <c r="P62" s="130">
        <v>8</v>
      </c>
      <c r="Q62" s="130">
        <v>8</v>
      </c>
      <c r="R62" s="130">
        <v>16</v>
      </c>
      <c r="S62" s="130">
        <v>2</v>
      </c>
      <c r="T62" s="130">
        <v>1</v>
      </c>
      <c r="U62" s="130">
        <v>5</v>
      </c>
      <c r="V62" s="130">
        <v>6</v>
      </c>
      <c r="W62" s="130">
        <v>1</v>
      </c>
      <c r="X62" s="130">
        <v>3</v>
      </c>
      <c r="Y62" s="130">
        <v>4</v>
      </c>
      <c r="Z62" s="130">
        <v>7</v>
      </c>
      <c r="AA62" s="130">
        <v>1</v>
      </c>
      <c r="AB62" s="130">
        <v>5</v>
      </c>
      <c r="AC62" s="130">
        <v>8</v>
      </c>
      <c r="AD62" s="130">
        <v>13</v>
      </c>
      <c r="AE62" s="130">
        <v>1</v>
      </c>
      <c r="AF62" s="130">
        <v>5</v>
      </c>
      <c r="AG62" s="130">
        <v>2</v>
      </c>
      <c r="AH62" s="130">
        <v>7</v>
      </c>
      <c r="AI62" s="130">
        <v>1</v>
      </c>
      <c r="AJ62" s="130">
        <v>4</v>
      </c>
      <c r="AK62" s="130">
        <v>4</v>
      </c>
      <c r="AL62" s="130">
        <v>8</v>
      </c>
      <c r="AM62" s="130">
        <v>1</v>
      </c>
      <c r="AN62" s="130">
        <v>3</v>
      </c>
      <c r="AO62" s="130">
        <v>6</v>
      </c>
      <c r="AP62" s="130">
        <v>9</v>
      </c>
      <c r="AQ62" s="130">
        <v>1</v>
      </c>
      <c r="AR62" s="130">
        <v>21</v>
      </c>
      <c r="AS62" s="130">
        <v>29</v>
      </c>
      <c r="AT62" s="130">
        <v>50</v>
      </c>
      <c r="AU62" s="130">
        <v>6</v>
      </c>
      <c r="AV62" s="130">
        <v>0</v>
      </c>
      <c r="AW62" s="130">
        <v>0</v>
      </c>
      <c r="AX62" s="130">
        <v>0</v>
      </c>
      <c r="AY62" s="130">
        <v>0</v>
      </c>
      <c r="AZ62" s="130">
        <v>0</v>
      </c>
      <c r="BA62" s="130">
        <v>0</v>
      </c>
      <c r="BB62" s="130">
        <v>0</v>
      </c>
      <c r="BC62" s="130">
        <v>0</v>
      </c>
      <c r="BD62" s="130">
        <v>0</v>
      </c>
      <c r="BE62" s="130">
        <v>0</v>
      </c>
      <c r="BF62" s="130">
        <v>0</v>
      </c>
      <c r="BG62" s="130">
        <v>0</v>
      </c>
      <c r="BH62" s="130">
        <v>0</v>
      </c>
      <c r="BI62" s="130">
        <v>0</v>
      </c>
      <c r="BJ62" s="130">
        <v>0</v>
      </c>
      <c r="BK62" s="130">
        <v>0</v>
      </c>
      <c r="BL62" s="130">
        <v>29</v>
      </c>
      <c r="BM62" s="130">
        <v>37</v>
      </c>
      <c r="BN62" s="143">
        <v>66</v>
      </c>
      <c r="BO62" s="130">
        <v>8</v>
      </c>
    </row>
    <row r="63" spans="1:67" x14ac:dyDescent="0.35">
      <c r="A63" s="130">
        <v>60</v>
      </c>
      <c r="B63" s="130">
        <v>62020005</v>
      </c>
      <c r="C63" s="123" t="s">
        <v>9</v>
      </c>
      <c r="D63" s="130">
        <v>1</v>
      </c>
      <c r="E63" s="130">
        <v>1</v>
      </c>
      <c r="F63" s="130">
        <v>2</v>
      </c>
      <c r="G63" s="130">
        <v>1</v>
      </c>
      <c r="H63" s="130">
        <v>2</v>
      </c>
      <c r="I63" s="130">
        <v>2</v>
      </c>
      <c r="J63" s="130">
        <v>4</v>
      </c>
      <c r="K63" s="130">
        <v>1</v>
      </c>
      <c r="L63" s="130">
        <v>9</v>
      </c>
      <c r="M63" s="130">
        <v>1</v>
      </c>
      <c r="N63" s="130">
        <v>10</v>
      </c>
      <c r="O63" s="130">
        <v>1</v>
      </c>
      <c r="P63" s="130">
        <v>12</v>
      </c>
      <c r="Q63" s="130">
        <v>4</v>
      </c>
      <c r="R63" s="130">
        <v>16</v>
      </c>
      <c r="S63" s="130">
        <v>3</v>
      </c>
      <c r="T63" s="130">
        <v>6</v>
      </c>
      <c r="U63" s="130">
        <v>3</v>
      </c>
      <c r="V63" s="130">
        <v>9</v>
      </c>
      <c r="W63" s="130">
        <v>1</v>
      </c>
      <c r="X63" s="130">
        <v>3</v>
      </c>
      <c r="Y63" s="130">
        <v>4</v>
      </c>
      <c r="Z63" s="130">
        <v>7</v>
      </c>
      <c r="AA63" s="130">
        <v>1</v>
      </c>
      <c r="AB63" s="130">
        <v>3</v>
      </c>
      <c r="AC63" s="130">
        <v>2</v>
      </c>
      <c r="AD63" s="130">
        <v>5</v>
      </c>
      <c r="AE63" s="130">
        <v>1</v>
      </c>
      <c r="AF63" s="130">
        <v>10</v>
      </c>
      <c r="AG63" s="130">
        <v>1</v>
      </c>
      <c r="AH63" s="130">
        <v>11</v>
      </c>
      <c r="AI63" s="130">
        <v>1</v>
      </c>
      <c r="AJ63" s="130">
        <v>2</v>
      </c>
      <c r="AK63" s="130">
        <v>7</v>
      </c>
      <c r="AL63" s="130">
        <v>9</v>
      </c>
      <c r="AM63" s="130">
        <v>1</v>
      </c>
      <c r="AN63" s="130">
        <v>6</v>
      </c>
      <c r="AO63" s="130">
        <v>4</v>
      </c>
      <c r="AP63" s="130">
        <v>10</v>
      </c>
      <c r="AQ63" s="130">
        <v>1</v>
      </c>
      <c r="AR63" s="130">
        <v>30</v>
      </c>
      <c r="AS63" s="130">
        <v>21</v>
      </c>
      <c r="AT63" s="130">
        <v>51</v>
      </c>
      <c r="AU63" s="130">
        <v>6</v>
      </c>
      <c r="AV63" s="130">
        <v>0</v>
      </c>
      <c r="AW63" s="130">
        <v>0</v>
      </c>
      <c r="AX63" s="130">
        <v>0</v>
      </c>
      <c r="AY63" s="130">
        <v>0</v>
      </c>
      <c r="AZ63" s="130">
        <v>0</v>
      </c>
      <c r="BA63" s="130">
        <v>0</v>
      </c>
      <c r="BB63" s="130">
        <v>0</v>
      </c>
      <c r="BC63" s="130">
        <v>0</v>
      </c>
      <c r="BD63" s="130">
        <v>0</v>
      </c>
      <c r="BE63" s="130">
        <v>0</v>
      </c>
      <c r="BF63" s="130">
        <v>0</v>
      </c>
      <c r="BG63" s="130">
        <v>0</v>
      </c>
      <c r="BH63" s="130">
        <v>0</v>
      </c>
      <c r="BI63" s="130">
        <v>0</v>
      </c>
      <c r="BJ63" s="130">
        <v>0</v>
      </c>
      <c r="BK63" s="130">
        <v>0</v>
      </c>
      <c r="BL63" s="130">
        <v>42</v>
      </c>
      <c r="BM63" s="130">
        <v>25</v>
      </c>
      <c r="BN63" s="143">
        <v>67</v>
      </c>
      <c r="BO63" s="130">
        <v>9</v>
      </c>
    </row>
    <row r="64" spans="1:67" x14ac:dyDescent="0.35">
      <c r="A64" s="130">
        <v>61</v>
      </c>
      <c r="B64" s="130">
        <v>62020024</v>
      </c>
      <c r="C64" s="123" t="s">
        <v>28</v>
      </c>
      <c r="D64" s="130">
        <v>0</v>
      </c>
      <c r="E64" s="130">
        <v>0</v>
      </c>
      <c r="F64" s="130">
        <v>0</v>
      </c>
      <c r="G64" s="130">
        <v>0</v>
      </c>
      <c r="H64" s="130">
        <v>3</v>
      </c>
      <c r="I64" s="130">
        <v>4</v>
      </c>
      <c r="J64" s="130">
        <v>7</v>
      </c>
      <c r="K64" s="130">
        <v>1</v>
      </c>
      <c r="L64" s="130">
        <v>2</v>
      </c>
      <c r="M64" s="130">
        <v>8</v>
      </c>
      <c r="N64" s="130">
        <v>10</v>
      </c>
      <c r="O64" s="130">
        <v>1</v>
      </c>
      <c r="P64" s="130">
        <v>5</v>
      </c>
      <c r="Q64" s="130">
        <v>12</v>
      </c>
      <c r="R64" s="130">
        <v>17</v>
      </c>
      <c r="S64" s="130">
        <v>2</v>
      </c>
      <c r="T64" s="130">
        <v>1</v>
      </c>
      <c r="U64" s="130">
        <v>4</v>
      </c>
      <c r="V64" s="130">
        <v>5</v>
      </c>
      <c r="W64" s="130">
        <v>1</v>
      </c>
      <c r="X64" s="130">
        <v>4</v>
      </c>
      <c r="Y64" s="130">
        <v>2</v>
      </c>
      <c r="Z64" s="130">
        <v>6</v>
      </c>
      <c r="AA64" s="130">
        <v>1</v>
      </c>
      <c r="AB64" s="130">
        <v>7</v>
      </c>
      <c r="AC64" s="130">
        <v>5</v>
      </c>
      <c r="AD64" s="130">
        <v>12</v>
      </c>
      <c r="AE64" s="130">
        <v>1</v>
      </c>
      <c r="AF64" s="130">
        <v>5</v>
      </c>
      <c r="AG64" s="130">
        <v>1</v>
      </c>
      <c r="AH64" s="130">
        <v>6</v>
      </c>
      <c r="AI64" s="130">
        <v>1</v>
      </c>
      <c r="AJ64" s="130">
        <v>8</v>
      </c>
      <c r="AK64" s="130">
        <v>6</v>
      </c>
      <c r="AL64" s="130">
        <v>14</v>
      </c>
      <c r="AM64" s="130">
        <v>1</v>
      </c>
      <c r="AN64" s="130">
        <v>5</v>
      </c>
      <c r="AO64" s="130">
        <v>2</v>
      </c>
      <c r="AP64" s="130">
        <v>7</v>
      </c>
      <c r="AQ64" s="130">
        <v>1</v>
      </c>
      <c r="AR64" s="130">
        <v>30</v>
      </c>
      <c r="AS64" s="130">
        <v>20</v>
      </c>
      <c r="AT64" s="130">
        <v>50</v>
      </c>
      <c r="AU64" s="130">
        <v>6</v>
      </c>
      <c r="AV64" s="130">
        <v>0</v>
      </c>
      <c r="AW64" s="130">
        <v>0</v>
      </c>
      <c r="AX64" s="130">
        <v>0</v>
      </c>
      <c r="AY64" s="130">
        <v>0</v>
      </c>
      <c r="AZ64" s="130">
        <v>0</v>
      </c>
      <c r="BA64" s="130">
        <v>0</v>
      </c>
      <c r="BB64" s="130">
        <v>0</v>
      </c>
      <c r="BC64" s="130">
        <v>0</v>
      </c>
      <c r="BD64" s="130">
        <v>0</v>
      </c>
      <c r="BE64" s="130">
        <v>0</v>
      </c>
      <c r="BF64" s="130">
        <v>0</v>
      </c>
      <c r="BG64" s="130">
        <v>0</v>
      </c>
      <c r="BH64" s="130">
        <v>0</v>
      </c>
      <c r="BI64" s="130">
        <v>0</v>
      </c>
      <c r="BJ64" s="130">
        <v>0</v>
      </c>
      <c r="BK64" s="130">
        <v>0</v>
      </c>
      <c r="BL64" s="130">
        <v>35</v>
      </c>
      <c r="BM64" s="130">
        <v>32</v>
      </c>
      <c r="BN64" s="143">
        <v>67</v>
      </c>
      <c r="BO64" s="130">
        <v>8</v>
      </c>
    </row>
    <row r="65" spans="1:67" x14ac:dyDescent="0.35">
      <c r="A65" s="130">
        <v>62</v>
      </c>
      <c r="B65" s="130">
        <v>62020091</v>
      </c>
      <c r="C65" s="123" t="s">
        <v>85</v>
      </c>
      <c r="D65" s="130">
        <v>2</v>
      </c>
      <c r="E65" s="130">
        <v>3</v>
      </c>
      <c r="F65" s="130">
        <v>5</v>
      </c>
      <c r="G65" s="130">
        <v>1</v>
      </c>
      <c r="H65" s="130">
        <v>2</v>
      </c>
      <c r="I65" s="130">
        <v>6</v>
      </c>
      <c r="J65" s="130">
        <v>8</v>
      </c>
      <c r="K65" s="130">
        <v>1</v>
      </c>
      <c r="L65" s="130">
        <v>1</v>
      </c>
      <c r="M65" s="130">
        <v>5</v>
      </c>
      <c r="N65" s="130">
        <v>6</v>
      </c>
      <c r="O65" s="130">
        <v>1</v>
      </c>
      <c r="P65" s="130">
        <v>5</v>
      </c>
      <c r="Q65" s="130">
        <v>14</v>
      </c>
      <c r="R65" s="130">
        <v>19</v>
      </c>
      <c r="S65" s="130">
        <v>3</v>
      </c>
      <c r="T65" s="130">
        <v>5</v>
      </c>
      <c r="U65" s="130">
        <v>4</v>
      </c>
      <c r="V65" s="130">
        <v>9</v>
      </c>
      <c r="W65" s="130">
        <v>1</v>
      </c>
      <c r="X65" s="130">
        <v>4</v>
      </c>
      <c r="Y65" s="130">
        <v>4</v>
      </c>
      <c r="Z65" s="130">
        <v>8</v>
      </c>
      <c r="AA65" s="130">
        <v>1</v>
      </c>
      <c r="AB65" s="130">
        <v>0</v>
      </c>
      <c r="AC65" s="130">
        <v>6</v>
      </c>
      <c r="AD65" s="130">
        <v>6</v>
      </c>
      <c r="AE65" s="130">
        <v>1</v>
      </c>
      <c r="AF65" s="130">
        <v>4</v>
      </c>
      <c r="AG65" s="130">
        <v>3</v>
      </c>
      <c r="AH65" s="130">
        <v>7</v>
      </c>
      <c r="AI65" s="130">
        <v>1</v>
      </c>
      <c r="AJ65" s="130">
        <v>2</v>
      </c>
      <c r="AK65" s="130">
        <v>4</v>
      </c>
      <c r="AL65" s="130">
        <v>6</v>
      </c>
      <c r="AM65" s="130">
        <v>1</v>
      </c>
      <c r="AN65" s="130">
        <v>6</v>
      </c>
      <c r="AO65" s="130">
        <v>6</v>
      </c>
      <c r="AP65" s="130">
        <v>12</v>
      </c>
      <c r="AQ65" s="130">
        <v>1</v>
      </c>
      <c r="AR65" s="130">
        <v>21</v>
      </c>
      <c r="AS65" s="130">
        <v>27</v>
      </c>
      <c r="AT65" s="130">
        <v>48</v>
      </c>
      <c r="AU65" s="130">
        <v>6</v>
      </c>
      <c r="AV65" s="130">
        <v>0</v>
      </c>
      <c r="AW65" s="130">
        <v>0</v>
      </c>
      <c r="AX65" s="130">
        <v>0</v>
      </c>
      <c r="AY65" s="130">
        <v>0</v>
      </c>
      <c r="AZ65" s="130">
        <v>0</v>
      </c>
      <c r="BA65" s="130">
        <v>0</v>
      </c>
      <c r="BB65" s="130">
        <v>0</v>
      </c>
      <c r="BC65" s="130">
        <v>0</v>
      </c>
      <c r="BD65" s="130">
        <v>0</v>
      </c>
      <c r="BE65" s="130">
        <v>0</v>
      </c>
      <c r="BF65" s="130">
        <v>0</v>
      </c>
      <c r="BG65" s="130">
        <v>0</v>
      </c>
      <c r="BH65" s="130">
        <v>0</v>
      </c>
      <c r="BI65" s="130">
        <v>0</v>
      </c>
      <c r="BJ65" s="130">
        <v>0</v>
      </c>
      <c r="BK65" s="130">
        <v>0</v>
      </c>
      <c r="BL65" s="130">
        <v>26</v>
      </c>
      <c r="BM65" s="130">
        <v>41</v>
      </c>
      <c r="BN65" s="143">
        <v>67</v>
      </c>
      <c r="BO65" s="130">
        <v>9</v>
      </c>
    </row>
    <row r="66" spans="1:67" x14ac:dyDescent="0.35">
      <c r="A66" s="130">
        <v>63</v>
      </c>
      <c r="B66" s="130">
        <v>62020042</v>
      </c>
      <c r="C66" s="123" t="s">
        <v>44</v>
      </c>
      <c r="D66" s="130">
        <v>0</v>
      </c>
      <c r="E66" s="130">
        <v>0</v>
      </c>
      <c r="F66" s="130">
        <v>0</v>
      </c>
      <c r="G66" s="130">
        <v>0</v>
      </c>
      <c r="H66" s="130">
        <v>1</v>
      </c>
      <c r="I66" s="130">
        <v>4</v>
      </c>
      <c r="J66" s="130">
        <v>5</v>
      </c>
      <c r="K66" s="130">
        <v>1</v>
      </c>
      <c r="L66" s="130">
        <v>3</v>
      </c>
      <c r="M66" s="130">
        <v>3</v>
      </c>
      <c r="N66" s="130">
        <v>6</v>
      </c>
      <c r="O66" s="130">
        <v>1</v>
      </c>
      <c r="P66" s="130">
        <v>4</v>
      </c>
      <c r="Q66" s="130">
        <v>7</v>
      </c>
      <c r="R66" s="130">
        <v>11</v>
      </c>
      <c r="S66" s="130">
        <v>2</v>
      </c>
      <c r="T66" s="130">
        <v>4</v>
      </c>
      <c r="U66" s="130">
        <v>5</v>
      </c>
      <c r="V66" s="130">
        <v>9</v>
      </c>
      <c r="W66" s="130">
        <v>1</v>
      </c>
      <c r="X66" s="130">
        <v>6</v>
      </c>
      <c r="Y66" s="130">
        <v>3</v>
      </c>
      <c r="Z66" s="130">
        <v>9</v>
      </c>
      <c r="AA66" s="130">
        <v>1</v>
      </c>
      <c r="AB66" s="130">
        <v>6</v>
      </c>
      <c r="AC66" s="130">
        <v>2</v>
      </c>
      <c r="AD66" s="130">
        <v>8</v>
      </c>
      <c r="AE66" s="130">
        <v>1</v>
      </c>
      <c r="AF66" s="130">
        <v>7</v>
      </c>
      <c r="AG66" s="130">
        <v>5</v>
      </c>
      <c r="AH66" s="130">
        <v>12</v>
      </c>
      <c r="AI66" s="130">
        <v>1</v>
      </c>
      <c r="AJ66" s="130">
        <v>5</v>
      </c>
      <c r="AK66" s="130">
        <v>11</v>
      </c>
      <c r="AL66" s="130">
        <v>16</v>
      </c>
      <c r="AM66" s="130">
        <v>1</v>
      </c>
      <c r="AN66" s="130">
        <v>2</v>
      </c>
      <c r="AO66" s="130">
        <v>2</v>
      </c>
      <c r="AP66" s="130">
        <v>4</v>
      </c>
      <c r="AQ66" s="130">
        <v>1</v>
      </c>
      <c r="AR66" s="130">
        <v>30</v>
      </c>
      <c r="AS66" s="130">
        <v>28</v>
      </c>
      <c r="AT66" s="130">
        <v>58</v>
      </c>
      <c r="AU66" s="130">
        <v>6</v>
      </c>
      <c r="AV66" s="130">
        <v>0</v>
      </c>
      <c r="AW66" s="130">
        <v>0</v>
      </c>
      <c r="AX66" s="130">
        <v>0</v>
      </c>
      <c r="AY66" s="130">
        <v>0</v>
      </c>
      <c r="AZ66" s="130">
        <v>0</v>
      </c>
      <c r="BA66" s="130">
        <v>0</v>
      </c>
      <c r="BB66" s="130">
        <v>0</v>
      </c>
      <c r="BC66" s="130">
        <v>0</v>
      </c>
      <c r="BD66" s="130">
        <v>0</v>
      </c>
      <c r="BE66" s="130">
        <v>0</v>
      </c>
      <c r="BF66" s="130">
        <v>0</v>
      </c>
      <c r="BG66" s="130">
        <v>0</v>
      </c>
      <c r="BH66" s="130">
        <v>0</v>
      </c>
      <c r="BI66" s="130">
        <v>0</v>
      </c>
      <c r="BJ66" s="130">
        <v>0</v>
      </c>
      <c r="BK66" s="130">
        <v>0</v>
      </c>
      <c r="BL66" s="130">
        <v>34</v>
      </c>
      <c r="BM66" s="130">
        <v>35</v>
      </c>
      <c r="BN66" s="143">
        <v>69</v>
      </c>
      <c r="BO66" s="130">
        <v>8</v>
      </c>
    </row>
    <row r="67" spans="1:67" x14ac:dyDescent="0.35">
      <c r="A67" s="130">
        <v>64</v>
      </c>
      <c r="B67" s="130">
        <v>62020148</v>
      </c>
      <c r="C67" s="123" t="s">
        <v>130</v>
      </c>
      <c r="D67" s="130">
        <v>4</v>
      </c>
      <c r="E67" s="130">
        <v>3</v>
      </c>
      <c r="F67" s="130">
        <v>7</v>
      </c>
      <c r="G67" s="130">
        <v>1</v>
      </c>
      <c r="H67" s="130">
        <v>6</v>
      </c>
      <c r="I67" s="130">
        <v>6</v>
      </c>
      <c r="J67" s="130">
        <v>12</v>
      </c>
      <c r="K67" s="130">
        <v>1</v>
      </c>
      <c r="L67" s="130">
        <v>0</v>
      </c>
      <c r="M67" s="130">
        <v>2</v>
      </c>
      <c r="N67" s="130">
        <v>2</v>
      </c>
      <c r="O67" s="130">
        <v>1</v>
      </c>
      <c r="P67" s="130">
        <v>10</v>
      </c>
      <c r="Q67" s="130">
        <v>11</v>
      </c>
      <c r="R67" s="130">
        <v>21</v>
      </c>
      <c r="S67" s="130">
        <v>3</v>
      </c>
      <c r="T67" s="130">
        <v>1</v>
      </c>
      <c r="U67" s="130">
        <v>1</v>
      </c>
      <c r="V67" s="130">
        <v>2</v>
      </c>
      <c r="W67" s="130">
        <v>1</v>
      </c>
      <c r="X67" s="130">
        <v>3</v>
      </c>
      <c r="Y67" s="130">
        <v>0</v>
      </c>
      <c r="Z67" s="130">
        <v>3</v>
      </c>
      <c r="AA67" s="130">
        <v>1</v>
      </c>
      <c r="AB67" s="130">
        <v>6</v>
      </c>
      <c r="AC67" s="130">
        <v>5</v>
      </c>
      <c r="AD67" s="130">
        <v>11</v>
      </c>
      <c r="AE67" s="130">
        <v>1</v>
      </c>
      <c r="AF67" s="130">
        <v>3</v>
      </c>
      <c r="AG67" s="130">
        <v>10</v>
      </c>
      <c r="AH67" s="130">
        <v>13</v>
      </c>
      <c r="AI67" s="130">
        <v>1</v>
      </c>
      <c r="AJ67" s="130">
        <v>4</v>
      </c>
      <c r="AK67" s="130">
        <v>3</v>
      </c>
      <c r="AL67" s="130">
        <v>7</v>
      </c>
      <c r="AM67" s="130">
        <v>1</v>
      </c>
      <c r="AN67" s="130">
        <v>4</v>
      </c>
      <c r="AO67" s="130">
        <v>8</v>
      </c>
      <c r="AP67" s="130">
        <v>12</v>
      </c>
      <c r="AQ67" s="130">
        <v>1</v>
      </c>
      <c r="AR67" s="130">
        <v>21</v>
      </c>
      <c r="AS67" s="130">
        <v>27</v>
      </c>
      <c r="AT67" s="130">
        <v>48</v>
      </c>
      <c r="AU67" s="130">
        <v>6</v>
      </c>
      <c r="AV67" s="130">
        <v>0</v>
      </c>
      <c r="AW67" s="130">
        <v>0</v>
      </c>
      <c r="AX67" s="130">
        <v>0</v>
      </c>
      <c r="AY67" s="130">
        <v>0</v>
      </c>
      <c r="AZ67" s="130">
        <v>0</v>
      </c>
      <c r="BA67" s="130">
        <v>0</v>
      </c>
      <c r="BB67" s="130">
        <v>0</v>
      </c>
      <c r="BC67" s="130">
        <v>0</v>
      </c>
      <c r="BD67" s="130">
        <v>0</v>
      </c>
      <c r="BE67" s="130">
        <v>0</v>
      </c>
      <c r="BF67" s="130">
        <v>0</v>
      </c>
      <c r="BG67" s="130">
        <v>0</v>
      </c>
      <c r="BH67" s="130">
        <v>0</v>
      </c>
      <c r="BI67" s="130">
        <v>0</v>
      </c>
      <c r="BJ67" s="130">
        <v>0</v>
      </c>
      <c r="BK67" s="130">
        <v>0</v>
      </c>
      <c r="BL67" s="130">
        <v>31</v>
      </c>
      <c r="BM67" s="130">
        <v>38</v>
      </c>
      <c r="BN67" s="143">
        <v>69</v>
      </c>
      <c r="BO67" s="130">
        <v>9</v>
      </c>
    </row>
    <row r="68" spans="1:67" x14ac:dyDescent="0.35">
      <c r="A68" s="130">
        <v>65</v>
      </c>
      <c r="B68" s="130">
        <v>62020107</v>
      </c>
      <c r="C68" s="123" t="s">
        <v>97</v>
      </c>
      <c r="D68" s="130">
        <v>3</v>
      </c>
      <c r="E68" s="130">
        <v>3</v>
      </c>
      <c r="F68" s="130">
        <v>6</v>
      </c>
      <c r="G68" s="130">
        <v>1</v>
      </c>
      <c r="H68" s="130">
        <v>3</v>
      </c>
      <c r="I68" s="130">
        <v>7</v>
      </c>
      <c r="J68" s="130">
        <v>10</v>
      </c>
      <c r="K68" s="130">
        <v>1</v>
      </c>
      <c r="L68" s="130">
        <v>0</v>
      </c>
      <c r="M68" s="130">
        <v>0</v>
      </c>
      <c r="N68" s="130">
        <v>0</v>
      </c>
      <c r="O68" s="130">
        <v>0</v>
      </c>
      <c r="P68" s="130">
        <v>6</v>
      </c>
      <c r="Q68" s="130">
        <v>10</v>
      </c>
      <c r="R68" s="130">
        <v>16</v>
      </c>
      <c r="S68" s="130">
        <v>2</v>
      </c>
      <c r="T68" s="130">
        <v>6</v>
      </c>
      <c r="U68" s="130">
        <v>4</v>
      </c>
      <c r="V68" s="130">
        <v>10</v>
      </c>
      <c r="W68" s="130">
        <v>1</v>
      </c>
      <c r="X68" s="130">
        <v>5</v>
      </c>
      <c r="Y68" s="130">
        <v>3</v>
      </c>
      <c r="Z68" s="130">
        <v>8</v>
      </c>
      <c r="AA68" s="130">
        <v>1</v>
      </c>
      <c r="AB68" s="130">
        <v>6</v>
      </c>
      <c r="AC68" s="130">
        <v>3</v>
      </c>
      <c r="AD68" s="130">
        <v>9</v>
      </c>
      <c r="AE68" s="130">
        <v>1</v>
      </c>
      <c r="AF68" s="130">
        <v>1</v>
      </c>
      <c r="AG68" s="130">
        <v>5</v>
      </c>
      <c r="AH68" s="130">
        <v>6</v>
      </c>
      <c r="AI68" s="130">
        <v>1</v>
      </c>
      <c r="AJ68" s="130">
        <v>5</v>
      </c>
      <c r="AK68" s="130">
        <v>4</v>
      </c>
      <c r="AL68" s="130">
        <v>9</v>
      </c>
      <c r="AM68" s="130">
        <v>1</v>
      </c>
      <c r="AN68" s="130">
        <v>6</v>
      </c>
      <c r="AO68" s="130">
        <v>7</v>
      </c>
      <c r="AP68" s="130">
        <v>13</v>
      </c>
      <c r="AQ68" s="130">
        <v>1</v>
      </c>
      <c r="AR68" s="130">
        <v>29</v>
      </c>
      <c r="AS68" s="130">
        <v>26</v>
      </c>
      <c r="AT68" s="130">
        <v>55</v>
      </c>
      <c r="AU68" s="130">
        <v>6</v>
      </c>
      <c r="AV68" s="130">
        <v>0</v>
      </c>
      <c r="AW68" s="130">
        <v>0</v>
      </c>
      <c r="AX68" s="130">
        <v>0</v>
      </c>
      <c r="AY68" s="130">
        <v>0</v>
      </c>
      <c r="AZ68" s="130">
        <v>0</v>
      </c>
      <c r="BA68" s="130">
        <v>0</v>
      </c>
      <c r="BB68" s="130">
        <v>0</v>
      </c>
      <c r="BC68" s="130">
        <v>0</v>
      </c>
      <c r="BD68" s="130">
        <v>0</v>
      </c>
      <c r="BE68" s="130">
        <v>0</v>
      </c>
      <c r="BF68" s="130">
        <v>0</v>
      </c>
      <c r="BG68" s="130">
        <v>0</v>
      </c>
      <c r="BH68" s="130">
        <v>0</v>
      </c>
      <c r="BI68" s="130">
        <v>0</v>
      </c>
      <c r="BJ68" s="130">
        <v>0</v>
      </c>
      <c r="BK68" s="130">
        <v>0</v>
      </c>
      <c r="BL68" s="130">
        <v>35</v>
      </c>
      <c r="BM68" s="130">
        <v>36</v>
      </c>
      <c r="BN68" s="143">
        <v>71</v>
      </c>
      <c r="BO68" s="130">
        <v>8</v>
      </c>
    </row>
    <row r="69" spans="1:67" x14ac:dyDescent="0.35">
      <c r="A69" s="130">
        <v>66</v>
      </c>
      <c r="B69" s="130">
        <v>62020112</v>
      </c>
      <c r="C69" s="123" t="s">
        <v>1568</v>
      </c>
      <c r="D69" s="130">
        <v>0</v>
      </c>
      <c r="E69" s="130">
        <v>0</v>
      </c>
      <c r="F69" s="130">
        <v>0</v>
      </c>
      <c r="G69" s="130">
        <v>0</v>
      </c>
      <c r="H69" s="130">
        <v>1</v>
      </c>
      <c r="I69" s="130">
        <v>4</v>
      </c>
      <c r="J69" s="130">
        <v>5</v>
      </c>
      <c r="K69" s="130">
        <v>1</v>
      </c>
      <c r="L69" s="130">
        <v>4</v>
      </c>
      <c r="M69" s="130">
        <v>2</v>
      </c>
      <c r="N69" s="130">
        <v>6</v>
      </c>
      <c r="O69" s="130">
        <v>1</v>
      </c>
      <c r="P69" s="130">
        <v>5</v>
      </c>
      <c r="Q69" s="130">
        <v>6</v>
      </c>
      <c r="R69" s="130">
        <v>11</v>
      </c>
      <c r="S69" s="130">
        <v>2</v>
      </c>
      <c r="T69" s="130">
        <v>2</v>
      </c>
      <c r="U69" s="130">
        <v>3</v>
      </c>
      <c r="V69" s="130">
        <v>5</v>
      </c>
      <c r="W69" s="130">
        <v>1</v>
      </c>
      <c r="X69" s="130">
        <v>6</v>
      </c>
      <c r="Y69" s="130">
        <v>2</v>
      </c>
      <c r="Z69" s="130">
        <v>8</v>
      </c>
      <c r="AA69" s="130">
        <v>1</v>
      </c>
      <c r="AB69" s="130">
        <v>2</v>
      </c>
      <c r="AC69" s="130">
        <v>5</v>
      </c>
      <c r="AD69" s="130">
        <v>7</v>
      </c>
      <c r="AE69" s="130">
        <v>1</v>
      </c>
      <c r="AF69" s="130">
        <v>2</v>
      </c>
      <c r="AG69" s="130">
        <v>5</v>
      </c>
      <c r="AH69" s="130">
        <v>7</v>
      </c>
      <c r="AI69" s="130">
        <v>1</v>
      </c>
      <c r="AJ69" s="130">
        <v>6</v>
      </c>
      <c r="AK69" s="130">
        <v>1</v>
      </c>
      <c r="AL69" s="130">
        <v>7</v>
      </c>
      <c r="AM69" s="130">
        <v>1</v>
      </c>
      <c r="AN69" s="130">
        <v>4</v>
      </c>
      <c r="AO69" s="130">
        <v>4</v>
      </c>
      <c r="AP69" s="130">
        <v>8</v>
      </c>
      <c r="AQ69" s="130">
        <v>1</v>
      </c>
      <c r="AR69" s="130">
        <v>22</v>
      </c>
      <c r="AS69" s="130">
        <v>20</v>
      </c>
      <c r="AT69" s="130">
        <v>42</v>
      </c>
      <c r="AU69" s="130">
        <v>6</v>
      </c>
      <c r="AV69" s="130">
        <v>5</v>
      </c>
      <c r="AW69" s="130">
        <v>3</v>
      </c>
      <c r="AX69" s="130">
        <v>8</v>
      </c>
      <c r="AY69" s="130">
        <v>1</v>
      </c>
      <c r="AZ69" s="130">
        <v>2</v>
      </c>
      <c r="BA69" s="130">
        <v>1</v>
      </c>
      <c r="BB69" s="130">
        <v>3</v>
      </c>
      <c r="BC69" s="130">
        <v>1</v>
      </c>
      <c r="BD69" s="130">
        <v>5</v>
      </c>
      <c r="BE69" s="130">
        <v>3</v>
      </c>
      <c r="BF69" s="130">
        <v>8</v>
      </c>
      <c r="BG69" s="130">
        <v>1</v>
      </c>
      <c r="BH69" s="143">
        <v>12</v>
      </c>
      <c r="BI69" s="143">
        <v>7</v>
      </c>
      <c r="BJ69" s="143">
        <v>19</v>
      </c>
      <c r="BK69" s="143">
        <v>3</v>
      </c>
      <c r="BL69" s="130">
        <v>39</v>
      </c>
      <c r="BM69" s="130">
        <v>33</v>
      </c>
      <c r="BN69" s="369">
        <v>72</v>
      </c>
      <c r="BO69" s="130">
        <v>11</v>
      </c>
    </row>
    <row r="70" spans="1:67" x14ac:dyDescent="0.35">
      <c r="A70" s="130">
        <v>67</v>
      </c>
      <c r="B70" s="130">
        <v>62020183</v>
      </c>
      <c r="C70" s="123" t="s">
        <v>161</v>
      </c>
      <c r="D70" s="130">
        <v>3</v>
      </c>
      <c r="E70" s="130">
        <v>4</v>
      </c>
      <c r="F70" s="130">
        <v>7</v>
      </c>
      <c r="G70" s="130">
        <v>1</v>
      </c>
      <c r="H70" s="130">
        <v>3</v>
      </c>
      <c r="I70" s="130">
        <v>4</v>
      </c>
      <c r="J70" s="130">
        <v>7</v>
      </c>
      <c r="K70" s="130">
        <v>1</v>
      </c>
      <c r="L70" s="130">
        <v>3</v>
      </c>
      <c r="M70" s="130">
        <v>1</v>
      </c>
      <c r="N70" s="130">
        <v>4</v>
      </c>
      <c r="O70" s="130">
        <v>1</v>
      </c>
      <c r="P70" s="130">
        <v>9</v>
      </c>
      <c r="Q70" s="130">
        <v>9</v>
      </c>
      <c r="R70" s="130">
        <v>18</v>
      </c>
      <c r="S70" s="130">
        <v>3</v>
      </c>
      <c r="T70" s="130">
        <v>9</v>
      </c>
      <c r="U70" s="130">
        <v>3</v>
      </c>
      <c r="V70" s="130">
        <v>12</v>
      </c>
      <c r="W70" s="130">
        <v>1</v>
      </c>
      <c r="X70" s="130">
        <v>2</v>
      </c>
      <c r="Y70" s="130">
        <v>2</v>
      </c>
      <c r="Z70" s="130">
        <v>4</v>
      </c>
      <c r="AA70" s="130">
        <v>1</v>
      </c>
      <c r="AB70" s="130">
        <v>3</v>
      </c>
      <c r="AC70" s="130">
        <v>4</v>
      </c>
      <c r="AD70" s="130">
        <v>7</v>
      </c>
      <c r="AE70" s="130">
        <v>1</v>
      </c>
      <c r="AF70" s="130">
        <v>7</v>
      </c>
      <c r="AG70" s="130">
        <v>7</v>
      </c>
      <c r="AH70" s="130">
        <v>14</v>
      </c>
      <c r="AI70" s="130">
        <v>1</v>
      </c>
      <c r="AJ70" s="130">
        <v>2</v>
      </c>
      <c r="AK70" s="130">
        <v>3</v>
      </c>
      <c r="AL70" s="130">
        <v>5</v>
      </c>
      <c r="AM70" s="130">
        <v>1</v>
      </c>
      <c r="AN70" s="130">
        <v>6</v>
      </c>
      <c r="AO70" s="130">
        <v>6</v>
      </c>
      <c r="AP70" s="130">
        <v>12</v>
      </c>
      <c r="AQ70" s="130">
        <v>1</v>
      </c>
      <c r="AR70" s="130">
        <v>29</v>
      </c>
      <c r="AS70" s="130">
        <v>25</v>
      </c>
      <c r="AT70" s="130">
        <v>54</v>
      </c>
      <c r="AU70" s="130">
        <v>6</v>
      </c>
      <c r="AV70" s="130">
        <v>0</v>
      </c>
      <c r="AW70" s="130">
        <v>0</v>
      </c>
      <c r="AX70" s="130">
        <v>0</v>
      </c>
      <c r="AY70" s="130">
        <v>0</v>
      </c>
      <c r="AZ70" s="130">
        <v>0</v>
      </c>
      <c r="BA70" s="130">
        <v>0</v>
      </c>
      <c r="BB70" s="130">
        <v>0</v>
      </c>
      <c r="BC70" s="130">
        <v>0</v>
      </c>
      <c r="BD70" s="130">
        <v>0</v>
      </c>
      <c r="BE70" s="130">
        <v>0</v>
      </c>
      <c r="BF70" s="130">
        <v>0</v>
      </c>
      <c r="BG70" s="130">
        <v>0</v>
      </c>
      <c r="BH70" s="130">
        <v>0</v>
      </c>
      <c r="BI70" s="130">
        <v>0</v>
      </c>
      <c r="BJ70" s="130">
        <v>0</v>
      </c>
      <c r="BK70" s="130">
        <v>0</v>
      </c>
      <c r="BL70" s="130">
        <v>38</v>
      </c>
      <c r="BM70" s="130">
        <v>34</v>
      </c>
      <c r="BN70" s="143">
        <v>72</v>
      </c>
      <c r="BO70" s="130">
        <v>9</v>
      </c>
    </row>
    <row r="71" spans="1:67" x14ac:dyDescent="0.35">
      <c r="A71" s="130">
        <v>68</v>
      </c>
      <c r="B71" s="130">
        <v>62020204</v>
      </c>
      <c r="C71" s="123" t="s">
        <v>182</v>
      </c>
      <c r="D71" s="130">
        <v>5</v>
      </c>
      <c r="E71" s="130">
        <v>3</v>
      </c>
      <c r="F71" s="130">
        <v>8</v>
      </c>
      <c r="G71" s="130">
        <v>1</v>
      </c>
      <c r="H71" s="130">
        <v>6</v>
      </c>
      <c r="I71" s="130">
        <v>1</v>
      </c>
      <c r="J71" s="130">
        <v>7</v>
      </c>
      <c r="K71" s="130">
        <v>1</v>
      </c>
      <c r="L71" s="130">
        <v>4</v>
      </c>
      <c r="M71" s="130">
        <v>4</v>
      </c>
      <c r="N71" s="130">
        <v>8</v>
      </c>
      <c r="O71" s="130">
        <v>1</v>
      </c>
      <c r="P71" s="130">
        <v>15</v>
      </c>
      <c r="Q71" s="130">
        <v>8</v>
      </c>
      <c r="R71" s="130">
        <v>23</v>
      </c>
      <c r="S71" s="130">
        <v>3</v>
      </c>
      <c r="T71" s="130">
        <v>6</v>
      </c>
      <c r="U71" s="130">
        <v>2</v>
      </c>
      <c r="V71" s="130">
        <v>8</v>
      </c>
      <c r="W71" s="130">
        <v>1</v>
      </c>
      <c r="X71" s="130">
        <v>0</v>
      </c>
      <c r="Y71" s="130">
        <v>6</v>
      </c>
      <c r="Z71" s="130">
        <v>6</v>
      </c>
      <c r="AA71" s="130">
        <v>1</v>
      </c>
      <c r="AB71" s="130">
        <v>6</v>
      </c>
      <c r="AC71" s="130">
        <v>1</v>
      </c>
      <c r="AD71" s="130">
        <v>7</v>
      </c>
      <c r="AE71" s="130">
        <v>1</v>
      </c>
      <c r="AF71" s="130">
        <v>5</v>
      </c>
      <c r="AG71" s="130">
        <v>5</v>
      </c>
      <c r="AH71" s="130">
        <v>10</v>
      </c>
      <c r="AI71" s="130">
        <v>1</v>
      </c>
      <c r="AJ71" s="130">
        <v>3</v>
      </c>
      <c r="AK71" s="130">
        <v>8</v>
      </c>
      <c r="AL71" s="130">
        <v>11</v>
      </c>
      <c r="AM71" s="130">
        <v>1</v>
      </c>
      <c r="AN71" s="130">
        <v>5</v>
      </c>
      <c r="AO71" s="130">
        <v>4</v>
      </c>
      <c r="AP71" s="130">
        <v>9</v>
      </c>
      <c r="AQ71" s="130">
        <v>1</v>
      </c>
      <c r="AR71" s="130">
        <v>25</v>
      </c>
      <c r="AS71" s="130">
        <v>26</v>
      </c>
      <c r="AT71" s="130">
        <v>51</v>
      </c>
      <c r="AU71" s="130">
        <v>6</v>
      </c>
      <c r="AV71" s="130">
        <v>0</v>
      </c>
      <c r="AW71" s="130">
        <v>0</v>
      </c>
      <c r="AX71" s="130">
        <v>0</v>
      </c>
      <c r="AY71" s="130">
        <v>0</v>
      </c>
      <c r="AZ71" s="130">
        <v>0</v>
      </c>
      <c r="BA71" s="130">
        <v>0</v>
      </c>
      <c r="BB71" s="130">
        <v>0</v>
      </c>
      <c r="BC71" s="130">
        <v>0</v>
      </c>
      <c r="BD71" s="130">
        <v>0</v>
      </c>
      <c r="BE71" s="130">
        <v>0</v>
      </c>
      <c r="BF71" s="130">
        <v>0</v>
      </c>
      <c r="BG71" s="130">
        <v>0</v>
      </c>
      <c r="BH71" s="130">
        <v>0</v>
      </c>
      <c r="BI71" s="130">
        <v>0</v>
      </c>
      <c r="BJ71" s="130">
        <v>0</v>
      </c>
      <c r="BK71" s="130">
        <v>0</v>
      </c>
      <c r="BL71" s="130">
        <v>40</v>
      </c>
      <c r="BM71" s="130">
        <v>34</v>
      </c>
      <c r="BN71" s="143">
        <v>74</v>
      </c>
      <c r="BO71" s="130">
        <v>9</v>
      </c>
    </row>
    <row r="72" spans="1:67" x14ac:dyDescent="0.35">
      <c r="A72" s="130">
        <v>69</v>
      </c>
      <c r="B72" s="130">
        <v>62020153</v>
      </c>
      <c r="C72" s="123" t="s">
        <v>134</v>
      </c>
      <c r="D72" s="130">
        <v>1</v>
      </c>
      <c r="E72" s="130">
        <v>4</v>
      </c>
      <c r="F72" s="130">
        <v>5</v>
      </c>
      <c r="G72" s="130">
        <v>1</v>
      </c>
      <c r="H72" s="130">
        <v>1</v>
      </c>
      <c r="I72" s="130">
        <v>1</v>
      </c>
      <c r="J72" s="130">
        <v>2</v>
      </c>
      <c r="K72" s="130">
        <v>1</v>
      </c>
      <c r="L72" s="130">
        <v>5</v>
      </c>
      <c r="M72" s="130">
        <v>3</v>
      </c>
      <c r="N72" s="130">
        <v>8</v>
      </c>
      <c r="O72" s="130">
        <v>1</v>
      </c>
      <c r="P72" s="130">
        <v>7</v>
      </c>
      <c r="Q72" s="130">
        <v>8</v>
      </c>
      <c r="R72" s="130">
        <v>15</v>
      </c>
      <c r="S72" s="130">
        <v>3</v>
      </c>
      <c r="T72" s="130">
        <v>4</v>
      </c>
      <c r="U72" s="130">
        <v>4</v>
      </c>
      <c r="V72" s="130">
        <v>8</v>
      </c>
      <c r="W72" s="130">
        <v>1</v>
      </c>
      <c r="X72" s="130">
        <v>6</v>
      </c>
      <c r="Y72" s="130">
        <v>5</v>
      </c>
      <c r="Z72" s="130">
        <v>11</v>
      </c>
      <c r="AA72" s="130">
        <v>1</v>
      </c>
      <c r="AB72" s="130">
        <v>1</v>
      </c>
      <c r="AC72" s="130">
        <v>5</v>
      </c>
      <c r="AD72" s="130">
        <v>6</v>
      </c>
      <c r="AE72" s="130">
        <v>1</v>
      </c>
      <c r="AF72" s="130">
        <v>6</v>
      </c>
      <c r="AG72" s="130">
        <v>5</v>
      </c>
      <c r="AH72" s="130">
        <v>11</v>
      </c>
      <c r="AI72" s="130">
        <v>1</v>
      </c>
      <c r="AJ72" s="130">
        <v>7</v>
      </c>
      <c r="AK72" s="130">
        <v>5</v>
      </c>
      <c r="AL72" s="130">
        <v>12</v>
      </c>
      <c r="AM72" s="130">
        <v>1</v>
      </c>
      <c r="AN72" s="130">
        <v>8</v>
      </c>
      <c r="AO72" s="130">
        <v>4</v>
      </c>
      <c r="AP72" s="130">
        <v>12</v>
      </c>
      <c r="AQ72" s="130">
        <v>1</v>
      </c>
      <c r="AR72" s="130">
        <v>32</v>
      </c>
      <c r="AS72" s="130">
        <v>28</v>
      </c>
      <c r="AT72" s="130">
        <v>60</v>
      </c>
      <c r="AU72" s="130">
        <v>6</v>
      </c>
      <c r="AV72" s="130">
        <v>0</v>
      </c>
      <c r="AW72" s="130">
        <v>0</v>
      </c>
      <c r="AX72" s="130">
        <v>0</v>
      </c>
      <c r="AY72" s="130">
        <v>0</v>
      </c>
      <c r="AZ72" s="130">
        <v>0</v>
      </c>
      <c r="BA72" s="130">
        <v>0</v>
      </c>
      <c r="BB72" s="130">
        <v>0</v>
      </c>
      <c r="BC72" s="130">
        <v>0</v>
      </c>
      <c r="BD72" s="130">
        <v>0</v>
      </c>
      <c r="BE72" s="130">
        <v>0</v>
      </c>
      <c r="BF72" s="130">
        <v>0</v>
      </c>
      <c r="BG72" s="130">
        <v>0</v>
      </c>
      <c r="BH72" s="130">
        <v>0</v>
      </c>
      <c r="BI72" s="130">
        <v>0</v>
      </c>
      <c r="BJ72" s="130">
        <v>0</v>
      </c>
      <c r="BK72" s="130">
        <v>0</v>
      </c>
      <c r="BL72" s="130">
        <v>39</v>
      </c>
      <c r="BM72" s="130">
        <v>36</v>
      </c>
      <c r="BN72" s="143">
        <v>75</v>
      </c>
      <c r="BO72" s="130">
        <v>9</v>
      </c>
    </row>
    <row r="73" spans="1:67" x14ac:dyDescent="0.35">
      <c r="A73" s="130">
        <v>70</v>
      </c>
      <c r="B73" s="130">
        <v>62020049</v>
      </c>
      <c r="C73" s="123" t="s">
        <v>49</v>
      </c>
      <c r="D73" s="130">
        <v>2</v>
      </c>
      <c r="E73" s="130">
        <v>4</v>
      </c>
      <c r="F73" s="130">
        <v>6</v>
      </c>
      <c r="G73" s="130">
        <v>1</v>
      </c>
      <c r="H73" s="130">
        <v>5</v>
      </c>
      <c r="I73" s="130">
        <v>6</v>
      </c>
      <c r="J73" s="130">
        <v>11</v>
      </c>
      <c r="K73" s="130">
        <v>1</v>
      </c>
      <c r="L73" s="130">
        <v>3</v>
      </c>
      <c r="M73" s="130">
        <v>6</v>
      </c>
      <c r="N73" s="130">
        <v>9</v>
      </c>
      <c r="O73" s="130">
        <v>1</v>
      </c>
      <c r="P73" s="130">
        <v>10</v>
      </c>
      <c r="Q73" s="130">
        <v>16</v>
      </c>
      <c r="R73" s="130">
        <v>26</v>
      </c>
      <c r="S73" s="130">
        <v>3</v>
      </c>
      <c r="T73" s="130">
        <v>3</v>
      </c>
      <c r="U73" s="130">
        <v>4</v>
      </c>
      <c r="V73" s="130">
        <v>7</v>
      </c>
      <c r="W73" s="130">
        <v>1</v>
      </c>
      <c r="X73" s="130">
        <v>3</v>
      </c>
      <c r="Y73" s="130">
        <v>4</v>
      </c>
      <c r="Z73" s="130">
        <v>7</v>
      </c>
      <c r="AA73" s="130">
        <v>1</v>
      </c>
      <c r="AB73" s="130">
        <v>5</v>
      </c>
      <c r="AC73" s="130">
        <v>9</v>
      </c>
      <c r="AD73" s="130">
        <v>14</v>
      </c>
      <c r="AE73" s="130">
        <v>1</v>
      </c>
      <c r="AF73" s="130">
        <v>3</v>
      </c>
      <c r="AG73" s="130">
        <v>5</v>
      </c>
      <c r="AH73" s="130">
        <v>8</v>
      </c>
      <c r="AI73" s="130">
        <v>1</v>
      </c>
      <c r="AJ73" s="130">
        <v>5</v>
      </c>
      <c r="AK73" s="130">
        <v>1</v>
      </c>
      <c r="AL73" s="130">
        <v>6</v>
      </c>
      <c r="AM73" s="130">
        <v>1</v>
      </c>
      <c r="AN73" s="130">
        <v>3</v>
      </c>
      <c r="AO73" s="130">
        <v>5</v>
      </c>
      <c r="AP73" s="130">
        <v>8</v>
      </c>
      <c r="AQ73" s="130">
        <v>1</v>
      </c>
      <c r="AR73" s="130">
        <v>22</v>
      </c>
      <c r="AS73" s="130">
        <v>28</v>
      </c>
      <c r="AT73" s="130">
        <v>50</v>
      </c>
      <c r="AU73" s="130">
        <v>6</v>
      </c>
      <c r="AV73" s="130">
        <v>0</v>
      </c>
      <c r="AW73" s="130">
        <v>0</v>
      </c>
      <c r="AX73" s="130">
        <v>0</v>
      </c>
      <c r="AY73" s="130">
        <v>0</v>
      </c>
      <c r="AZ73" s="130">
        <v>0</v>
      </c>
      <c r="BA73" s="130">
        <v>0</v>
      </c>
      <c r="BB73" s="130">
        <v>0</v>
      </c>
      <c r="BC73" s="130">
        <v>0</v>
      </c>
      <c r="BD73" s="130">
        <v>0</v>
      </c>
      <c r="BE73" s="130">
        <v>0</v>
      </c>
      <c r="BF73" s="130">
        <v>0</v>
      </c>
      <c r="BG73" s="130">
        <v>0</v>
      </c>
      <c r="BH73" s="130">
        <v>0</v>
      </c>
      <c r="BI73" s="130">
        <v>0</v>
      </c>
      <c r="BJ73" s="130">
        <v>0</v>
      </c>
      <c r="BK73" s="130">
        <v>0</v>
      </c>
      <c r="BL73" s="130">
        <v>32</v>
      </c>
      <c r="BM73" s="130">
        <v>44</v>
      </c>
      <c r="BN73" s="143">
        <v>76</v>
      </c>
      <c r="BO73" s="130">
        <v>9</v>
      </c>
    </row>
    <row r="74" spans="1:67" x14ac:dyDescent="0.35">
      <c r="A74" s="130">
        <v>71</v>
      </c>
      <c r="B74" s="130">
        <v>62020031</v>
      </c>
      <c r="C74" s="123" t="s">
        <v>35</v>
      </c>
      <c r="D74" s="130">
        <v>0</v>
      </c>
      <c r="E74" s="130">
        <v>0</v>
      </c>
      <c r="F74" s="130">
        <v>0</v>
      </c>
      <c r="G74" s="130">
        <v>0</v>
      </c>
      <c r="H74" s="130">
        <v>6</v>
      </c>
      <c r="I74" s="130">
        <v>3</v>
      </c>
      <c r="J74" s="130">
        <v>9</v>
      </c>
      <c r="K74" s="130">
        <v>1</v>
      </c>
      <c r="L74" s="130">
        <v>6</v>
      </c>
      <c r="M74" s="130">
        <v>5</v>
      </c>
      <c r="N74" s="130">
        <v>11</v>
      </c>
      <c r="O74" s="130">
        <v>1</v>
      </c>
      <c r="P74" s="130">
        <v>12</v>
      </c>
      <c r="Q74" s="130">
        <v>8</v>
      </c>
      <c r="R74" s="130">
        <v>20</v>
      </c>
      <c r="S74" s="130">
        <v>2</v>
      </c>
      <c r="T74" s="130">
        <v>2</v>
      </c>
      <c r="U74" s="130">
        <v>5</v>
      </c>
      <c r="V74" s="130">
        <v>7</v>
      </c>
      <c r="W74" s="130">
        <v>1</v>
      </c>
      <c r="X74" s="130">
        <v>3</v>
      </c>
      <c r="Y74" s="130">
        <v>5</v>
      </c>
      <c r="Z74" s="130">
        <v>8</v>
      </c>
      <c r="AA74" s="130">
        <v>1</v>
      </c>
      <c r="AB74" s="130">
        <v>8</v>
      </c>
      <c r="AC74" s="130">
        <v>0</v>
      </c>
      <c r="AD74" s="130">
        <v>8</v>
      </c>
      <c r="AE74" s="130">
        <v>1</v>
      </c>
      <c r="AF74" s="130">
        <v>9</v>
      </c>
      <c r="AG74" s="130">
        <v>3</v>
      </c>
      <c r="AH74" s="130">
        <v>12</v>
      </c>
      <c r="AI74" s="130">
        <v>1</v>
      </c>
      <c r="AJ74" s="130">
        <v>7</v>
      </c>
      <c r="AK74" s="130">
        <v>7</v>
      </c>
      <c r="AL74" s="130">
        <v>14</v>
      </c>
      <c r="AM74" s="130">
        <v>1</v>
      </c>
      <c r="AN74" s="130">
        <v>4</v>
      </c>
      <c r="AO74" s="130">
        <v>4</v>
      </c>
      <c r="AP74" s="130">
        <v>8</v>
      </c>
      <c r="AQ74" s="130">
        <v>1</v>
      </c>
      <c r="AR74" s="130">
        <v>33</v>
      </c>
      <c r="AS74" s="130">
        <v>24</v>
      </c>
      <c r="AT74" s="130">
        <v>57</v>
      </c>
      <c r="AU74" s="130">
        <v>6</v>
      </c>
      <c r="AV74" s="130">
        <v>0</v>
      </c>
      <c r="AW74" s="130">
        <v>0</v>
      </c>
      <c r="AX74" s="130">
        <v>0</v>
      </c>
      <c r="AY74" s="130">
        <v>0</v>
      </c>
      <c r="AZ74" s="130">
        <v>0</v>
      </c>
      <c r="BA74" s="130">
        <v>0</v>
      </c>
      <c r="BB74" s="130">
        <v>0</v>
      </c>
      <c r="BC74" s="130">
        <v>0</v>
      </c>
      <c r="BD74" s="130">
        <v>0</v>
      </c>
      <c r="BE74" s="130">
        <v>0</v>
      </c>
      <c r="BF74" s="130">
        <v>0</v>
      </c>
      <c r="BG74" s="130">
        <v>0</v>
      </c>
      <c r="BH74" s="130">
        <v>0</v>
      </c>
      <c r="BI74" s="130">
        <v>0</v>
      </c>
      <c r="BJ74" s="130">
        <v>0</v>
      </c>
      <c r="BK74" s="130">
        <v>0</v>
      </c>
      <c r="BL74" s="130">
        <v>45</v>
      </c>
      <c r="BM74" s="130">
        <v>32</v>
      </c>
      <c r="BN74" s="143">
        <v>77</v>
      </c>
      <c r="BO74" s="130">
        <v>8</v>
      </c>
    </row>
    <row r="75" spans="1:67" x14ac:dyDescent="0.35">
      <c r="A75" s="130">
        <v>72</v>
      </c>
      <c r="B75" s="130">
        <v>62020060</v>
      </c>
      <c r="C75" s="123" t="s">
        <v>59</v>
      </c>
      <c r="D75" s="130">
        <v>0</v>
      </c>
      <c r="E75" s="130">
        <v>0</v>
      </c>
      <c r="F75" s="130">
        <v>0</v>
      </c>
      <c r="G75" s="130">
        <v>0</v>
      </c>
      <c r="H75" s="130">
        <v>8</v>
      </c>
      <c r="I75" s="130">
        <v>3</v>
      </c>
      <c r="J75" s="130">
        <v>11</v>
      </c>
      <c r="K75" s="130">
        <v>1</v>
      </c>
      <c r="L75" s="130">
        <v>1</v>
      </c>
      <c r="M75" s="130">
        <v>1</v>
      </c>
      <c r="N75" s="130">
        <v>2</v>
      </c>
      <c r="O75" s="130">
        <v>1</v>
      </c>
      <c r="P75" s="130">
        <v>9</v>
      </c>
      <c r="Q75" s="130">
        <v>4</v>
      </c>
      <c r="R75" s="130">
        <v>13</v>
      </c>
      <c r="S75" s="130">
        <v>2</v>
      </c>
      <c r="T75" s="130">
        <v>6</v>
      </c>
      <c r="U75" s="130">
        <v>3</v>
      </c>
      <c r="V75" s="130">
        <v>9</v>
      </c>
      <c r="W75" s="130">
        <v>1</v>
      </c>
      <c r="X75" s="130">
        <v>4</v>
      </c>
      <c r="Y75" s="130">
        <v>7</v>
      </c>
      <c r="Z75" s="130">
        <v>11</v>
      </c>
      <c r="AA75" s="130">
        <v>1</v>
      </c>
      <c r="AB75" s="130">
        <v>4</v>
      </c>
      <c r="AC75" s="130">
        <v>4</v>
      </c>
      <c r="AD75" s="130">
        <v>8</v>
      </c>
      <c r="AE75" s="130">
        <v>1</v>
      </c>
      <c r="AF75" s="130">
        <v>6</v>
      </c>
      <c r="AG75" s="130">
        <v>6</v>
      </c>
      <c r="AH75" s="130">
        <v>12</v>
      </c>
      <c r="AI75" s="130">
        <v>1</v>
      </c>
      <c r="AJ75" s="130">
        <v>7</v>
      </c>
      <c r="AK75" s="130">
        <v>4</v>
      </c>
      <c r="AL75" s="130">
        <v>11</v>
      </c>
      <c r="AM75" s="130">
        <v>1</v>
      </c>
      <c r="AN75" s="130">
        <v>5</v>
      </c>
      <c r="AO75" s="130">
        <v>8</v>
      </c>
      <c r="AP75" s="130">
        <v>13</v>
      </c>
      <c r="AQ75" s="130">
        <v>1</v>
      </c>
      <c r="AR75" s="130">
        <v>32</v>
      </c>
      <c r="AS75" s="130">
        <v>32</v>
      </c>
      <c r="AT75" s="130">
        <v>64</v>
      </c>
      <c r="AU75" s="130">
        <v>6</v>
      </c>
      <c r="AV75" s="130">
        <v>0</v>
      </c>
      <c r="AW75" s="130">
        <v>0</v>
      </c>
      <c r="AX75" s="130">
        <v>0</v>
      </c>
      <c r="AY75" s="130">
        <v>0</v>
      </c>
      <c r="AZ75" s="130">
        <v>0</v>
      </c>
      <c r="BA75" s="130">
        <v>0</v>
      </c>
      <c r="BB75" s="130">
        <v>0</v>
      </c>
      <c r="BC75" s="130">
        <v>0</v>
      </c>
      <c r="BD75" s="130">
        <v>0</v>
      </c>
      <c r="BE75" s="130">
        <v>0</v>
      </c>
      <c r="BF75" s="130">
        <v>0</v>
      </c>
      <c r="BG75" s="130">
        <v>0</v>
      </c>
      <c r="BH75" s="130">
        <v>0</v>
      </c>
      <c r="BI75" s="130">
        <v>0</v>
      </c>
      <c r="BJ75" s="130">
        <v>0</v>
      </c>
      <c r="BK75" s="130">
        <v>0</v>
      </c>
      <c r="BL75" s="130">
        <v>41</v>
      </c>
      <c r="BM75" s="130">
        <v>36</v>
      </c>
      <c r="BN75" s="143">
        <v>77</v>
      </c>
      <c r="BO75" s="130">
        <v>8</v>
      </c>
    </row>
    <row r="76" spans="1:67" x14ac:dyDescent="0.35">
      <c r="A76" s="130">
        <v>73</v>
      </c>
      <c r="B76" s="130">
        <v>62020113</v>
      </c>
      <c r="C76" s="123" t="s">
        <v>102</v>
      </c>
      <c r="D76" s="130">
        <v>3</v>
      </c>
      <c r="E76" s="130">
        <v>4</v>
      </c>
      <c r="F76" s="130">
        <v>7</v>
      </c>
      <c r="G76" s="130">
        <v>1</v>
      </c>
      <c r="H76" s="130">
        <v>5</v>
      </c>
      <c r="I76" s="130">
        <v>2</v>
      </c>
      <c r="J76" s="130">
        <v>7</v>
      </c>
      <c r="K76" s="130">
        <v>1</v>
      </c>
      <c r="L76" s="130">
        <v>5</v>
      </c>
      <c r="M76" s="130">
        <v>5</v>
      </c>
      <c r="N76" s="130">
        <v>10</v>
      </c>
      <c r="O76" s="130">
        <v>1</v>
      </c>
      <c r="P76" s="130">
        <v>13</v>
      </c>
      <c r="Q76" s="130">
        <v>11</v>
      </c>
      <c r="R76" s="130">
        <v>24</v>
      </c>
      <c r="S76" s="130">
        <v>3</v>
      </c>
      <c r="T76" s="130">
        <v>8</v>
      </c>
      <c r="U76" s="130">
        <v>4</v>
      </c>
      <c r="V76" s="130">
        <v>12</v>
      </c>
      <c r="W76" s="130">
        <v>1</v>
      </c>
      <c r="X76" s="130">
        <v>4</v>
      </c>
      <c r="Y76" s="130">
        <v>4</v>
      </c>
      <c r="Z76" s="130">
        <v>8</v>
      </c>
      <c r="AA76" s="130">
        <v>1</v>
      </c>
      <c r="AB76" s="130">
        <v>1</v>
      </c>
      <c r="AC76" s="130">
        <v>7</v>
      </c>
      <c r="AD76" s="130">
        <v>8</v>
      </c>
      <c r="AE76" s="130">
        <v>1</v>
      </c>
      <c r="AF76" s="130">
        <v>3</v>
      </c>
      <c r="AG76" s="130">
        <v>4</v>
      </c>
      <c r="AH76" s="130">
        <v>7</v>
      </c>
      <c r="AI76" s="130">
        <v>1</v>
      </c>
      <c r="AJ76" s="130">
        <v>6</v>
      </c>
      <c r="AK76" s="130">
        <v>5</v>
      </c>
      <c r="AL76" s="130">
        <v>11</v>
      </c>
      <c r="AM76" s="130">
        <v>1</v>
      </c>
      <c r="AN76" s="130">
        <v>4</v>
      </c>
      <c r="AO76" s="130">
        <v>3</v>
      </c>
      <c r="AP76" s="130">
        <v>7</v>
      </c>
      <c r="AQ76" s="130">
        <v>1</v>
      </c>
      <c r="AR76" s="130">
        <v>26</v>
      </c>
      <c r="AS76" s="130">
        <v>27</v>
      </c>
      <c r="AT76" s="130">
        <v>53</v>
      </c>
      <c r="AU76" s="130">
        <v>6</v>
      </c>
      <c r="AV76" s="130">
        <v>0</v>
      </c>
      <c r="AW76" s="130">
        <v>0</v>
      </c>
      <c r="AX76" s="130">
        <v>0</v>
      </c>
      <c r="AY76" s="130">
        <v>0</v>
      </c>
      <c r="AZ76" s="130">
        <v>0</v>
      </c>
      <c r="BA76" s="130">
        <v>0</v>
      </c>
      <c r="BB76" s="130">
        <v>0</v>
      </c>
      <c r="BC76" s="130">
        <v>0</v>
      </c>
      <c r="BD76" s="130">
        <v>0</v>
      </c>
      <c r="BE76" s="130">
        <v>0</v>
      </c>
      <c r="BF76" s="130">
        <v>0</v>
      </c>
      <c r="BG76" s="130">
        <v>0</v>
      </c>
      <c r="BH76" s="130">
        <v>0</v>
      </c>
      <c r="BI76" s="130">
        <v>0</v>
      </c>
      <c r="BJ76" s="130">
        <v>0</v>
      </c>
      <c r="BK76" s="130">
        <v>0</v>
      </c>
      <c r="BL76" s="130">
        <v>39</v>
      </c>
      <c r="BM76" s="130">
        <v>38</v>
      </c>
      <c r="BN76" s="143">
        <v>77</v>
      </c>
      <c r="BO76" s="130">
        <v>9</v>
      </c>
    </row>
    <row r="77" spans="1:67" x14ac:dyDescent="0.35">
      <c r="A77" s="130">
        <v>74</v>
      </c>
      <c r="B77" s="130">
        <v>62020095</v>
      </c>
      <c r="C77" s="123" t="s">
        <v>86</v>
      </c>
      <c r="D77" s="130">
        <v>0</v>
      </c>
      <c r="E77" s="130">
        <v>0</v>
      </c>
      <c r="F77" s="130">
        <v>0</v>
      </c>
      <c r="G77" s="130">
        <v>0</v>
      </c>
      <c r="H77" s="130">
        <v>2</v>
      </c>
      <c r="I77" s="130">
        <v>5</v>
      </c>
      <c r="J77" s="130">
        <v>7</v>
      </c>
      <c r="K77" s="130">
        <v>1</v>
      </c>
      <c r="L77" s="130">
        <v>3</v>
      </c>
      <c r="M77" s="130">
        <v>3</v>
      </c>
      <c r="N77" s="130">
        <v>6</v>
      </c>
      <c r="O77" s="130">
        <v>1</v>
      </c>
      <c r="P77" s="130">
        <v>5</v>
      </c>
      <c r="Q77" s="130">
        <v>8</v>
      </c>
      <c r="R77" s="130">
        <v>13</v>
      </c>
      <c r="S77" s="130">
        <v>2</v>
      </c>
      <c r="T77" s="130">
        <v>5</v>
      </c>
      <c r="U77" s="130">
        <v>6</v>
      </c>
      <c r="V77" s="130">
        <v>11</v>
      </c>
      <c r="W77" s="130">
        <v>1</v>
      </c>
      <c r="X77" s="130">
        <v>7</v>
      </c>
      <c r="Y77" s="130">
        <v>4</v>
      </c>
      <c r="Z77" s="130">
        <v>11</v>
      </c>
      <c r="AA77" s="130">
        <v>1</v>
      </c>
      <c r="AB77" s="130">
        <v>5</v>
      </c>
      <c r="AC77" s="130">
        <v>3</v>
      </c>
      <c r="AD77" s="130">
        <v>8</v>
      </c>
      <c r="AE77" s="130">
        <v>1</v>
      </c>
      <c r="AF77" s="130">
        <v>4</v>
      </c>
      <c r="AG77" s="130">
        <v>9</v>
      </c>
      <c r="AH77" s="130">
        <v>13</v>
      </c>
      <c r="AI77" s="130">
        <v>1</v>
      </c>
      <c r="AJ77" s="130">
        <v>5</v>
      </c>
      <c r="AK77" s="130">
        <v>2</v>
      </c>
      <c r="AL77" s="130">
        <v>7</v>
      </c>
      <c r="AM77" s="130">
        <v>1</v>
      </c>
      <c r="AN77" s="130">
        <v>7</v>
      </c>
      <c r="AO77" s="130">
        <v>8</v>
      </c>
      <c r="AP77" s="130">
        <v>15</v>
      </c>
      <c r="AQ77" s="130">
        <v>1</v>
      </c>
      <c r="AR77" s="130">
        <v>33</v>
      </c>
      <c r="AS77" s="130">
        <v>32</v>
      </c>
      <c r="AT77" s="130">
        <v>65</v>
      </c>
      <c r="AU77" s="130">
        <v>6</v>
      </c>
      <c r="AV77" s="130">
        <v>0</v>
      </c>
      <c r="AW77" s="130">
        <v>0</v>
      </c>
      <c r="AX77" s="130">
        <v>0</v>
      </c>
      <c r="AY77" s="130">
        <v>0</v>
      </c>
      <c r="AZ77" s="130">
        <v>0</v>
      </c>
      <c r="BA77" s="130">
        <v>0</v>
      </c>
      <c r="BB77" s="130">
        <v>0</v>
      </c>
      <c r="BC77" s="130">
        <v>0</v>
      </c>
      <c r="BD77" s="130">
        <v>0</v>
      </c>
      <c r="BE77" s="130">
        <v>0</v>
      </c>
      <c r="BF77" s="130">
        <v>0</v>
      </c>
      <c r="BG77" s="130">
        <v>0</v>
      </c>
      <c r="BH77" s="130">
        <v>0</v>
      </c>
      <c r="BI77" s="130">
        <v>0</v>
      </c>
      <c r="BJ77" s="130">
        <v>0</v>
      </c>
      <c r="BK77" s="130">
        <v>0</v>
      </c>
      <c r="BL77" s="130">
        <v>38</v>
      </c>
      <c r="BM77" s="130">
        <v>40</v>
      </c>
      <c r="BN77" s="143">
        <v>78</v>
      </c>
      <c r="BO77" s="130">
        <v>8</v>
      </c>
    </row>
    <row r="78" spans="1:67" x14ac:dyDescent="0.35">
      <c r="A78" s="130">
        <v>75</v>
      </c>
      <c r="B78" s="130">
        <v>62020040</v>
      </c>
      <c r="C78" s="123" t="s">
        <v>43</v>
      </c>
      <c r="D78" s="130">
        <v>0</v>
      </c>
      <c r="E78" s="130">
        <v>0</v>
      </c>
      <c r="F78" s="130">
        <v>0</v>
      </c>
      <c r="G78" s="130">
        <v>0</v>
      </c>
      <c r="H78" s="130">
        <v>4</v>
      </c>
      <c r="I78" s="130">
        <v>3</v>
      </c>
      <c r="J78" s="130">
        <v>7</v>
      </c>
      <c r="K78" s="130">
        <v>1</v>
      </c>
      <c r="L78" s="130">
        <v>8</v>
      </c>
      <c r="M78" s="130">
        <v>3</v>
      </c>
      <c r="N78" s="130">
        <v>11</v>
      </c>
      <c r="O78" s="130">
        <v>1</v>
      </c>
      <c r="P78" s="130">
        <v>12</v>
      </c>
      <c r="Q78" s="130">
        <v>6</v>
      </c>
      <c r="R78" s="130">
        <v>18</v>
      </c>
      <c r="S78" s="130">
        <v>2</v>
      </c>
      <c r="T78" s="130">
        <v>3</v>
      </c>
      <c r="U78" s="130">
        <v>4</v>
      </c>
      <c r="V78" s="130">
        <v>7</v>
      </c>
      <c r="W78" s="130">
        <v>1</v>
      </c>
      <c r="X78" s="130">
        <v>5</v>
      </c>
      <c r="Y78" s="130">
        <v>6</v>
      </c>
      <c r="Z78" s="130">
        <v>11</v>
      </c>
      <c r="AA78" s="130">
        <v>1</v>
      </c>
      <c r="AB78" s="130">
        <v>7</v>
      </c>
      <c r="AC78" s="130">
        <v>8</v>
      </c>
      <c r="AD78" s="130">
        <v>15</v>
      </c>
      <c r="AE78" s="130">
        <v>1</v>
      </c>
      <c r="AF78" s="130">
        <v>6</v>
      </c>
      <c r="AG78" s="130">
        <v>3</v>
      </c>
      <c r="AH78" s="130">
        <v>9</v>
      </c>
      <c r="AI78" s="130">
        <v>1</v>
      </c>
      <c r="AJ78" s="130">
        <v>3</v>
      </c>
      <c r="AK78" s="130">
        <v>7</v>
      </c>
      <c r="AL78" s="130">
        <v>10</v>
      </c>
      <c r="AM78" s="130">
        <v>1</v>
      </c>
      <c r="AN78" s="130">
        <v>3</v>
      </c>
      <c r="AO78" s="130">
        <v>6</v>
      </c>
      <c r="AP78" s="130">
        <v>9</v>
      </c>
      <c r="AQ78" s="130">
        <v>1</v>
      </c>
      <c r="AR78" s="130">
        <v>27</v>
      </c>
      <c r="AS78" s="130">
        <v>34</v>
      </c>
      <c r="AT78" s="130">
        <v>61</v>
      </c>
      <c r="AU78" s="130">
        <v>6</v>
      </c>
      <c r="AV78" s="130">
        <v>0</v>
      </c>
      <c r="AW78" s="130">
        <v>0</v>
      </c>
      <c r="AX78" s="130">
        <v>0</v>
      </c>
      <c r="AY78" s="130">
        <v>0</v>
      </c>
      <c r="AZ78" s="130">
        <v>0</v>
      </c>
      <c r="BA78" s="130">
        <v>0</v>
      </c>
      <c r="BB78" s="130">
        <v>0</v>
      </c>
      <c r="BC78" s="130">
        <v>0</v>
      </c>
      <c r="BD78" s="130">
        <v>0</v>
      </c>
      <c r="BE78" s="130">
        <v>0</v>
      </c>
      <c r="BF78" s="130">
        <v>0</v>
      </c>
      <c r="BG78" s="130">
        <v>0</v>
      </c>
      <c r="BH78" s="130">
        <v>0</v>
      </c>
      <c r="BI78" s="130">
        <v>0</v>
      </c>
      <c r="BJ78" s="130">
        <v>0</v>
      </c>
      <c r="BK78" s="130">
        <v>0</v>
      </c>
      <c r="BL78" s="130">
        <v>39</v>
      </c>
      <c r="BM78" s="130">
        <v>40</v>
      </c>
      <c r="BN78" s="143">
        <v>79</v>
      </c>
      <c r="BO78" s="130">
        <v>8</v>
      </c>
    </row>
    <row r="79" spans="1:67" x14ac:dyDescent="0.35">
      <c r="A79" s="130">
        <v>76</v>
      </c>
      <c r="B79" s="130">
        <v>62020048</v>
      </c>
      <c r="C79" s="123" t="s">
        <v>48</v>
      </c>
      <c r="D79" s="130">
        <v>2</v>
      </c>
      <c r="E79" s="130">
        <v>5</v>
      </c>
      <c r="F79" s="130">
        <v>7</v>
      </c>
      <c r="G79" s="130">
        <v>1</v>
      </c>
      <c r="H79" s="130">
        <v>6</v>
      </c>
      <c r="I79" s="130">
        <v>3</v>
      </c>
      <c r="J79" s="130">
        <v>9</v>
      </c>
      <c r="K79" s="130">
        <v>1</v>
      </c>
      <c r="L79" s="130">
        <v>6</v>
      </c>
      <c r="M79" s="130">
        <v>3</v>
      </c>
      <c r="N79" s="130">
        <v>9</v>
      </c>
      <c r="O79" s="130">
        <v>1</v>
      </c>
      <c r="P79" s="130">
        <v>14</v>
      </c>
      <c r="Q79" s="130">
        <v>11</v>
      </c>
      <c r="R79" s="130">
        <v>25</v>
      </c>
      <c r="S79" s="130">
        <v>3</v>
      </c>
      <c r="T79" s="130">
        <v>2</v>
      </c>
      <c r="U79" s="130">
        <v>2</v>
      </c>
      <c r="V79" s="130">
        <v>4</v>
      </c>
      <c r="W79" s="130">
        <v>1</v>
      </c>
      <c r="X79" s="130">
        <v>6</v>
      </c>
      <c r="Y79" s="130">
        <v>2</v>
      </c>
      <c r="Z79" s="130">
        <v>8</v>
      </c>
      <c r="AA79" s="130">
        <v>1</v>
      </c>
      <c r="AB79" s="130">
        <v>6</v>
      </c>
      <c r="AC79" s="130">
        <v>9</v>
      </c>
      <c r="AD79" s="130">
        <v>15</v>
      </c>
      <c r="AE79" s="130">
        <v>1</v>
      </c>
      <c r="AF79" s="130">
        <v>8</v>
      </c>
      <c r="AG79" s="130">
        <v>4</v>
      </c>
      <c r="AH79" s="130">
        <v>12</v>
      </c>
      <c r="AI79" s="130">
        <v>1</v>
      </c>
      <c r="AJ79" s="130">
        <v>6</v>
      </c>
      <c r="AK79" s="130">
        <v>4</v>
      </c>
      <c r="AL79" s="130">
        <v>10</v>
      </c>
      <c r="AM79" s="130">
        <v>1</v>
      </c>
      <c r="AN79" s="130">
        <v>5</v>
      </c>
      <c r="AO79" s="130">
        <v>1</v>
      </c>
      <c r="AP79" s="130">
        <v>6</v>
      </c>
      <c r="AQ79" s="130">
        <v>1</v>
      </c>
      <c r="AR79" s="130">
        <v>33</v>
      </c>
      <c r="AS79" s="130">
        <v>22</v>
      </c>
      <c r="AT79" s="130">
        <v>55</v>
      </c>
      <c r="AU79" s="130">
        <v>6</v>
      </c>
      <c r="AV79" s="130">
        <v>0</v>
      </c>
      <c r="AW79" s="130">
        <v>0</v>
      </c>
      <c r="AX79" s="130">
        <v>0</v>
      </c>
      <c r="AY79" s="130">
        <v>0</v>
      </c>
      <c r="AZ79" s="130">
        <v>0</v>
      </c>
      <c r="BA79" s="130">
        <v>0</v>
      </c>
      <c r="BB79" s="130">
        <v>0</v>
      </c>
      <c r="BC79" s="130">
        <v>0</v>
      </c>
      <c r="BD79" s="130">
        <v>0</v>
      </c>
      <c r="BE79" s="130">
        <v>0</v>
      </c>
      <c r="BF79" s="130">
        <v>0</v>
      </c>
      <c r="BG79" s="130">
        <v>0</v>
      </c>
      <c r="BH79" s="130">
        <v>0</v>
      </c>
      <c r="BI79" s="130">
        <v>0</v>
      </c>
      <c r="BJ79" s="130">
        <v>0</v>
      </c>
      <c r="BK79" s="130">
        <v>0</v>
      </c>
      <c r="BL79" s="130">
        <v>47</v>
      </c>
      <c r="BM79" s="130">
        <v>33</v>
      </c>
      <c r="BN79" s="143">
        <v>80</v>
      </c>
      <c r="BO79" s="130">
        <v>9</v>
      </c>
    </row>
    <row r="80" spans="1:67" x14ac:dyDescent="0.35">
      <c r="A80" s="130">
        <v>77</v>
      </c>
      <c r="B80" s="130">
        <v>62020028</v>
      </c>
      <c r="C80" s="123" t="s">
        <v>32</v>
      </c>
      <c r="D80" s="130">
        <v>3</v>
      </c>
      <c r="E80" s="130">
        <v>2</v>
      </c>
      <c r="F80" s="130">
        <v>5</v>
      </c>
      <c r="G80" s="130">
        <v>1</v>
      </c>
      <c r="H80" s="130">
        <v>7</v>
      </c>
      <c r="I80" s="130">
        <v>4</v>
      </c>
      <c r="J80" s="130">
        <v>11</v>
      </c>
      <c r="K80" s="130">
        <v>1</v>
      </c>
      <c r="L80" s="130">
        <v>3</v>
      </c>
      <c r="M80" s="130">
        <v>3</v>
      </c>
      <c r="N80" s="130">
        <v>6</v>
      </c>
      <c r="O80" s="130">
        <v>1</v>
      </c>
      <c r="P80" s="130">
        <v>13</v>
      </c>
      <c r="Q80" s="130">
        <v>9</v>
      </c>
      <c r="R80" s="130">
        <v>22</v>
      </c>
      <c r="S80" s="130">
        <v>3</v>
      </c>
      <c r="T80" s="130">
        <v>5</v>
      </c>
      <c r="U80" s="130">
        <v>5</v>
      </c>
      <c r="V80" s="130">
        <v>10</v>
      </c>
      <c r="W80" s="130">
        <v>1</v>
      </c>
      <c r="X80" s="130">
        <v>7</v>
      </c>
      <c r="Y80" s="130">
        <v>4</v>
      </c>
      <c r="Z80" s="130">
        <v>11</v>
      </c>
      <c r="AA80" s="130">
        <v>1</v>
      </c>
      <c r="AB80" s="130">
        <v>6</v>
      </c>
      <c r="AC80" s="130">
        <v>3</v>
      </c>
      <c r="AD80" s="130">
        <v>9</v>
      </c>
      <c r="AE80" s="130">
        <v>1</v>
      </c>
      <c r="AF80" s="130">
        <v>6</v>
      </c>
      <c r="AG80" s="130">
        <v>6</v>
      </c>
      <c r="AH80" s="130">
        <v>12</v>
      </c>
      <c r="AI80" s="130">
        <v>1</v>
      </c>
      <c r="AJ80" s="130">
        <v>6</v>
      </c>
      <c r="AK80" s="130">
        <v>5</v>
      </c>
      <c r="AL80" s="130">
        <v>11</v>
      </c>
      <c r="AM80" s="130">
        <v>1</v>
      </c>
      <c r="AN80" s="130">
        <v>3</v>
      </c>
      <c r="AO80" s="130">
        <v>4</v>
      </c>
      <c r="AP80" s="130">
        <v>7</v>
      </c>
      <c r="AQ80" s="130">
        <v>1</v>
      </c>
      <c r="AR80" s="130">
        <v>33</v>
      </c>
      <c r="AS80" s="130">
        <v>27</v>
      </c>
      <c r="AT80" s="130">
        <v>60</v>
      </c>
      <c r="AU80" s="130">
        <v>6</v>
      </c>
      <c r="AV80" s="130">
        <v>0</v>
      </c>
      <c r="AW80" s="130">
        <v>0</v>
      </c>
      <c r="AX80" s="130">
        <v>0</v>
      </c>
      <c r="AY80" s="130">
        <v>0</v>
      </c>
      <c r="AZ80" s="130">
        <v>0</v>
      </c>
      <c r="BA80" s="130">
        <v>0</v>
      </c>
      <c r="BB80" s="130">
        <v>0</v>
      </c>
      <c r="BC80" s="130">
        <v>0</v>
      </c>
      <c r="BD80" s="130">
        <v>0</v>
      </c>
      <c r="BE80" s="130">
        <v>0</v>
      </c>
      <c r="BF80" s="130">
        <v>0</v>
      </c>
      <c r="BG80" s="130">
        <v>0</v>
      </c>
      <c r="BH80" s="130">
        <v>0</v>
      </c>
      <c r="BI80" s="130">
        <v>0</v>
      </c>
      <c r="BJ80" s="130">
        <v>0</v>
      </c>
      <c r="BK80" s="130">
        <v>0</v>
      </c>
      <c r="BL80" s="130">
        <v>46</v>
      </c>
      <c r="BM80" s="130">
        <v>36</v>
      </c>
      <c r="BN80" s="143">
        <v>82</v>
      </c>
      <c r="BO80" s="130">
        <v>9</v>
      </c>
    </row>
    <row r="81" spans="1:67" x14ac:dyDescent="0.35">
      <c r="A81" s="130">
        <v>78</v>
      </c>
      <c r="B81" s="130">
        <v>62020053</v>
      </c>
      <c r="C81" s="123" t="s">
        <v>52</v>
      </c>
      <c r="D81" s="130">
        <v>3</v>
      </c>
      <c r="E81" s="130">
        <v>3</v>
      </c>
      <c r="F81" s="130">
        <v>6</v>
      </c>
      <c r="G81" s="130">
        <v>1</v>
      </c>
      <c r="H81" s="130">
        <v>4</v>
      </c>
      <c r="I81" s="130">
        <v>2</v>
      </c>
      <c r="J81" s="130">
        <v>6</v>
      </c>
      <c r="K81" s="130">
        <v>1</v>
      </c>
      <c r="L81" s="130">
        <v>4</v>
      </c>
      <c r="M81" s="130">
        <v>3</v>
      </c>
      <c r="N81" s="130">
        <v>7</v>
      </c>
      <c r="O81" s="130">
        <v>1</v>
      </c>
      <c r="P81" s="130">
        <v>11</v>
      </c>
      <c r="Q81" s="130">
        <v>8</v>
      </c>
      <c r="R81" s="130">
        <v>19</v>
      </c>
      <c r="S81" s="130">
        <v>3</v>
      </c>
      <c r="T81" s="130">
        <v>11</v>
      </c>
      <c r="U81" s="130">
        <v>4</v>
      </c>
      <c r="V81" s="130">
        <v>15</v>
      </c>
      <c r="W81" s="130">
        <v>1</v>
      </c>
      <c r="X81" s="130">
        <v>6</v>
      </c>
      <c r="Y81" s="130">
        <v>7</v>
      </c>
      <c r="Z81" s="130">
        <v>13</v>
      </c>
      <c r="AA81" s="130">
        <v>1</v>
      </c>
      <c r="AB81" s="130">
        <v>2</v>
      </c>
      <c r="AC81" s="130">
        <v>3</v>
      </c>
      <c r="AD81" s="130">
        <v>5</v>
      </c>
      <c r="AE81" s="130">
        <v>1</v>
      </c>
      <c r="AF81" s="130">
        <v>3</v>
      </c>
      <c r="AG81" s="130">
        <v>1</v>
      </c>
      <c r="AH81" s="130">
        <v>4</v>
      </c>
      <c r="AI81" s="130">
        <v>1</v>
      </c>
      <c r="AJ81" s="130">
        <v>9</v>
      </c>
      <c r="AK81" s="130">
        <v>3</v>
      </c>
      <c r="AL81" s="130">
        <v>12</v>
      </c>
      <c r="AM81" s="130">
        <v>1</v>
      </c>
      <c r="AN81" s="130">
        <v>6</v>
      </c>
      <c r="AO81" s="130">
        <v>9</v>
      </c>
      <c r="AP81" s="130">
        <v>15</v>
      </c>
      <c r="AQ81" s="130">
        <v>1</v>
      </c>
      <c r="AR81" s="130">
        <v>37</v>
      </c>
      <c r="AS81" s="130">
        <v>27</v>
      </c>
      <c r="AT81" s="130">
        <v>64</v>
      </c>
      <c r="AU81" s="130">
        <v>6</v>
      </c>
      <c r="AV81" s="130">
        <v>0</v>
      </c>
      <c r="AW81" s="130">
        <v>0</v>
      </c>
      <c r="AX81" s="130">
        <v>0</v>
      </c>
      <c r="AY81" s="130">
        <v>0</v>
      </c>
      <c r="AZ81" s="130">
        <v>0</v>
      </c>
      <c r="BA81" s="130">
        <v>0</v>
      </c>
      <c r="BB81" s="130">
        <v>0</v>
      </c>
      <c r="BC81" s="130">
        <v>0</v>
      </c>
      <c r="BD81" s="130">
        <v>0</v>
      </c>
      <c r="BE81" s="130">
        <v>0</v>
      </c>
      <c r="BF81" s="130">
        <v>0</v>
      </c>
      <c r="BG81" s="130">
        <v>0</v>
      </c>
      <c r="BH81" s="130">
        <v>0</v>
      </c>
      <c r="BI81" s="130">
        <v>0</v>
      </c>
      <c r="BJ81" s="130">
        <v>0</v>
      </c>
      <c r="BK81" s="130">
        <v>0</v>
      </c>
      <c r="BL81" s="130">
        <v>48</v>
      </c>
      <c r="BM81" s="130">
        <v>35</v>
      </c>
      <c r="BN81" s="143">
        <v>83</v>
      </c>
      <c r="BO81" s="130">
        <v>9</v>
      </c>
    </row>
    <row r="82" spans="1:67" x14ac:dyDescent="0.35">
      <c r="A82" s="130">
        <v>79</v>
      </c>
      <c r="B82" s="130">
        <v>62020072</v>
      </c>
      <c r="C82" s="123" t="s">
        <v>69</v>
      </c>
      <c r="D82" s="130">
        <v>0</v>
      </c>
      <c r="E82" s="130">
        <v>0</v>
      </c>
      <c r="F82" s="130">
        <v>0</v>
      </c>
      <c r="G82" s="130">
        <v>0</v>
      </c>
      <c r="H82" s="130">
        <v>6</v>
      </c>
      <c r="I82" s="130">
        <v>6</v>
      </c>
      <c r="J82" s="130">
        <v>12</v>
      </c>
      <c r="K82" s="130">
        <v>1</v>
      </c>
      <c r="L82" s="130">
        <v>2</v>
      </c>
      <c r="M82" s="130">
        <v>4</v>
      </c>
      <c r="N82" s="130">
        <v>6</v>
      </c>
      <c r="O82" s="130">
        <v>1</v>
      </c>
      <c r="P82" s="130">
        <v>8</v>
      </c>
      <c r="Q82" s="130">
        <v>10</v>
      </c>
      <c r="R82" s="130">
        <v>18</v>
      </c>
      <c r="S82" s="130">
        <v>2</v>
      </c>
      <c r="T82" s="130">
        <v>2</v>
      </c>
      <c r="U82" s="130">
        <v>6</v>
      </c>
      <c r="V82" s="130">
        <v>8</v>
      </c>
      <c r="W82" s="130">
        <v>1</v>
      </c>
      <c r="X82" s="130">
        <v>4</v>
      </c>
      <c r="Y82" s="130">
        <v>8</v>
      </c>
      <c r="Z82" s="130">
        <v>12</v>
      </c>
      <c r="AA82" s="130">
        <v>1</v>
      </c>
      <c r="AB82" s="130">
        <v>2</v>
      </c>
      <c r="AC82" s="130">
        <v>4</v>
      </c>
      <c r="AD82" s="130">
        <v>6</v>
      </c>
      <c r="AE82" s="130">
        <v>1</v>
      </c>
      <c r="AF82" s="130">
        <v>6</v>
      </c>
      <c r="AG82" s="130">
        <v>7</v>
      </c>
      <c r="AH82" s="130">
        <v>13</v>
      </c>
      <c r="AI82" s="130">
        <v>1</v>
      </c>
      <c r="AJ82" s="130">
        <v>7</v>
      </c>
      <c r="AK82" s="130">
        <v>5</v>
      </c>
      <c r="AL82" s="130">
        <v>12</v>
      </c>
      <c r="AM82" s="130">
        <v>1</v>
      </c>
      <c r="AN82" s="130">
        <v>6</v>
      </c>
      <c r="AO82" s="130">
        <v>8</v>
      </c>
      <c r="AP82" s="130">
        <v>14</v>
      </c>
      <c r="AQ82" s="130">
        <v>1</v>
      </c>
      <c r="AR82" s="130">
        <v>27</v>
      </c>
      <c r="AS82" s="130">
        <v>38</v>
      </c>
      <c r="AT82" s="130">
        <v>65</v>
      </c>
      <c r="AU82" s="130">
        <v>6</v>
      </c>
      <c r="AV82" s="130">
        <v>0</v>
      </c>
      <c r="AW82" s="130">
        <v>0</v>
      </c>
      <c r="AX82" s="130">
        <v>0</v>
      </c>
      <c r="AY82" s="130">
        <v>0</v>
      </c>
      <c r="AZ82" s="130">
        <v>0</v>
      </c>
      <c r="BA82" s="130">
        <v>0</v>
      </c>
      <c r="BB82" s="130">
        <v>0</v>
      </c>
      <c r="BC82" s="130">
        <v>0</v>
      </c>
      <c r="BD82" s="130">
        <v>0</v>
      </c>
      <c r="BE82" s="130">
        <v>0</v>
      </c>
      <c r="BF82" s="130">
        <v>0</v>
      </c>
      <c r="BG82" s="130">
        <v>0</v>
      </c>
      <c r="BH82" s="130">
        <v>0</v>
      </c>
      <c r="BI82" s="130">
        <v>0</v>
      </c>
      <c r="BJ82" s="130">
        <v>0</v>
      </c>
      <c r="BK82" s="130">
        <v>0</v>
      </c>
      <c r="BL82" s="130">
        <v>35</v>
      </c>
      <c r="BM82" s="130">
        <v>48</v>
      </c>
      <c r="BN82" s="143">
        <v>83</v>
      </c>
      <c r="BO82" s="130">
        <v>8</v>
      </c>
    </row>
    <row r="83" spans="1:67" x14ac:dyDescent="0.35">
      <c r="A83" s="130">
        <v>80</v>
      </c>
      <c r="B83" s="130">
        <v>62020187</v>
      </c>
      <c r="C83" s="123" t="s">
        <v>165</v>
      </c>
      <c r="D83" s="130">
        <v>0</v>
      </c>
      <c r="E83" s="130">
        <v>0</v>
      </c>
      <c r="F83" s="130">
        <v>0</v>
      </c>
      <c r="G83" s="130">
        <v>0</v>
      </c>
      <c r="H83" s="130">
        <v>4</v>
      </c>
      <c r="I83" s="130">
        <v>2</v>
      </c>
      <c r="J83" s="130">
        <v>6</v>
      </c>
      <c r="K83" s="130">
        <v>1</v>
      </c>
      <c r="L83" s="130">
        <v>3</v>
      </c>
      <c r="M83" s="130">
        <v>5</v>
      </c>
      <c r="N83" s="130">
        <v>8</v>
      </c>
      <c r="O83" s="130">
        <v>1</v>
      </c>
      <c r="P83" s="130">
        <v>7</v>
      </c>
      <c r="Q83" s="130">
        <v>7</v>
      </c>
      <c r="R83" s="130">
        <v>14</v>
      </c>
      <c r="S83" s="130">
        <v>2</v>
      </c>
      <c r="T83" s="130">
        <v>6</v>
      </c>
      <c r="U83" s="130">
        <v>5</v>
      </c>
      <c r="V83" s="130">
        <v>11</v>
      </c>
      <c r="W83" s="130">
        <v>1</v>
      </c>
      <c r="X83" s="130">
        <v>8</v>
      </c>
      <c r="Y83" s="130">
        <v>2</v>
      </c>
      <c r="Z83" s="130">
        <v>10</v>
      </c>
      <c r="AA83" s="130">
        <v>1</v>
      </c>
      <c r="AB83" s="130">
        <v>3</v>
      </c>
      <c r="AC83" s="130">
        <v>9</v>
      </c>
      <c r="AD83" s="130">
        <v>12</v>
      </c>
      <c r="AE83" s="130">
        <v>1</v>
      </c>
      <c r="AF83" s="130">
        <v>5</v>
      </c>
      <c r="AG83" s="130">
        <v>6</v>
      </c>
      <c r="AH83" s="130">
        <v>11</v>
      </c>
      <c r="AI83" s="130">
        <v>1</v>
      </c>
      <c r="AJ83" s="130">
        <v>8</v>
      </c>
      <c r="AK83" s="130">
        <v>3</v>
      </c>
      <c r="AL83" s="130">
        <v>11</v>
      </c>
      <c r="AM83" s="130">
        <v>1</v>
      </c>
      <c r="AN83" s="130">
        <v>9</v>
      </c>
      <c r="AO83" s="130">
        <v>5</v>
      </c>
      <c r="AP83" s="130">
        <v>14</v>
      </c>
      <c r="AQ83" s="130">
        <v>1</v>
      </c>
      <c r="AR83" s="130">
        <v>39</v>
      </c>
      <c r="AS83" s="130">
        <v>30</v>
      </c>
      <c r="AT83" s="130">
        <v>69</v>
      </c>
      <c r="AU83" s="130">
        <v>6</v>
      </c>
      <c r="AV83" s="130">
        <v>0</v>
      </c>
      <c r="AW83" s="130">
        <v>0</v>
      </c>
      <c r="AX83" s="130">
        <v>0</v>
      </c>
      <c r="AY83" s="130">
        <v>0</v>
      </c>
      <c r="AZ83" s="130">
        <v>0</v>
      </c>
      <c r="BA83" s="130">
        <v>0</v>
      </c>
      <c r="BB83" s="130">
        <v>0</v>
      </c>
      <c r="BC83" s="130">
        <v>0</v>
      </c>
      <c r="BD83" s="130">
        <v>0</v>
      </c>
      <c r="BE83" s="130">
        <v>0</v>
      </c>
      <c r="BF83" s="130">
        <v>0</v>
      </c>
      <c r="BG83" s="130">
        <v>0</v>
      </c>
      <c r="BH83" s="130">
        <v>0</v>
      </c>
      <c r="BI83" s="130">
        <v>0</v>
      </c>
      <c r="BJ83" s="130">
        <v>0</v>
      </c>
      <c r="BK83" s="130">
        <v>0</v>
      </c>
      <c r="BL83" s="130">
        <v>46</v>
      </c>
      <c r="BM83" s="130">
        <v>37</v>
      </c>
      <c r="BN83" s="143">
        <v>83</v>
      </c>
      <c r="BO83" s="130">
        <v>8</v>
      </c>
    </row>
    <row r="84" spans="1:67" x14ac:dyDescent="0.35">
      <c r="A84" s="130">
        <v>81</v>
      </c>
      <c r="B84" s="130">
        <v>62020198</v>
      </c>
      <c r="C84" s="123" t="s">
        <v>176</v>
      </c>
      <c r="D84" s="130">
        <v>0</v>
      </c>
      <c r="E84" s="130">
        <v>0</v>
      </c>
      <c r="F84" s="130">
        <v>0</v>
      </c>
      <c r="G84" s="130">
        <v>0</v>
      </c>
      <c r="H84" s="130">
        <v>11</v>
      </c>
      <c r="I84" s="130">
        <v>4</v>
      </c>
      <c r="J84" s="130">
        <v>15</v>
      </c>
      <c r="K84" s="130">
        <v>1</v>
      </c>
      <c r="L84" s="130">
        <v>5</v>
      </c>
      <c r="M84" s="130">
        <v>3</v>
      </c>
      <c r="N84" s="130">
        <v>8</v>
      </c>
      <c r="O84" s="130">
        <v>1</v>
      </c>
      <c r="P84" s="130">
        <v>16</v>
      </c>
      <c r="Q84" s="130">
        <v>7</v>
      </c>
      <c r="R84" s="130">
        <v>23</v>
      </c>
      <c r="S84" s="130">
        <v>2</v>
      </c>
      <c r="T84" s="130">
        <v>3</v>
      </c>
      <c r="U84" s="130">
        <v>7</v>
      </c>
      <c r="V84" s="130">
        <v>10</v>
      </c>
      <c r="W84" s="130">
        <v>1</v>
      </c>
      <c r="X84" s="130">
        <v>6</v>
      </c>
      <c r="Y84" s="130">
        <v>8</v>
      </c>
      <c r="Z84" s="130">
        <v>14</v>
      </c>
      <c r="AA84" s="130">
        <v>1</v>
      </c>
      <c r="AB84" s="130">
        <v>7</v>
      </c>
      <c r="AC84" s="130">
        <v>4</v>
      </c>
      <c r="AD84" s="130">
        <v>11</v>
      </c>
      <c r="AE84" s="130">
        <v>1</v>
      </c>
      <c r="AF84" s="130">
        <v>2</v>
      </c>
      <c r="AG84" s="130">
        <v>5</v>
      </c>
      <c r="AH84" s="130">
        <v>7</v>
      </c>
      <c r="AI84" s="130">
        <v>1</v>
      </c>
      <c r="AJ84" s="130">
        <v>7</v>
      </c>
      <c r="AK84" s="130">
        <v>3</v>
      </c>
      <c r="AL84" s="130">
        <v>10</v>
      </c>
      <c r="AM84" s="130">
        <v>1</v>
      </c>
      <c r="AN84" s="130">
        <v>4</v>
      </c>
      <c r="AO84" s="130">
        <v>6</v>
      </c>
      <c r="AP84" s="130">
        <v>10</v>
      </c>
      <c r="AQ84" s="130">
        <v>1</v>
      </c>
      <c r="AR84" s="130">
        <v>29</v>
      </c>
      <c r="AS84" s="130">
        <v>33</v>
      </c>
      <c r="AT84" s="130">
        <v>62</v>
      </c>
      <c r="AU84" s="130">
        <v>6</v>
      </c>
      <c r="AV84" s="130">
        <v>0</v>
      </c>
      <c r="AW84" s="130">
        <v>0</v>
      </c>
      <c r="AX84" s="130">
        <v>0</v>
      </c>
      <c r="AY84" s="130">
        <v>0</v>
      </c>
      <c r="AZ84" s="130">
        <v>0</v>
      </c>
      <c r="BA84" s="130">
        <v>0</v>
      </c>
      <c r="BB84" s="130">
        <v>0</v>
      </c>
      <c r="BC84" s="130">
        <v>0</v>
      </c>
      <c r="BD84" s="130">
        <v>0</v>
      </c>
      <c r="BE84" s="130">
        <v>0</v>
      </c>
      <c r="BF84" s="130">
        <v>0</v>
      </c>
      <c r="BG84" s="130">
        <v>0</v>
      </c>
      <c r="BH84" s="130">
        <v>0</v>
      </c>
      <c r="BI84" s="130">
        <v>0</v>
      </c>
      <c r="BJ84" s="130">
        <v>0</v>
      </c>
      <c r="BK84" s="130">
        <v>0</v>
      </c>
      <c r="BL84" s="130">
        <v>45</v>
      </c>
      <c r="BM84" s="130">
        <v>40</v>
      </c>
      <c r="BN84" s="143">
        <v>85</v>
      </c>
      <c r="BO84" s="130">
        <v>8</v>
      </c>
    </row>
    <row r="85" spans="1:67" x14ac:dyDescent="0.35">
      <c r="A85" s="130">
        <v>82</v>
      </c>
      <c r="B85" s="130">
        <v>62020184</v>
      </c>
      <c r="C85" s="123" t="s">
        <v>162</v>
      </c>
      <c r="D85" s="130">
        <v>0</v>
      </c>
      <c r="E85" s="130">
        <v>0</v>
      </c>
      <c r="F85" s="130">
        <v>0</v>
      </c>
      <c r="G85" s="130">
        <v>0</v>
      </c>
      <c r="H85" s="130">
        <v>13</v>
      </c>
      <c r="I85" s="130">
        <v>4</v>
      </c>
      <c r="J85" s="130">
        <v>17</v>
      </c>
      <c r="K85" s="130">
        <v>1</v>
      </c>
      <c r="L85" s="130">
        <v>3</v>
      </c>
      <c r="M85" s="130">
        <v>5</v>
      </c>
      <c r="N85" s="130">
        <v>8</v>
      </c>
      <c r="O85" s="130">
        <v>1</v>
      </c>
      <c r="P85" s="130">
        <v>16</v>
      </c>
      <c r="Q85" s="130">
        <v>9</v>
      </c>
      <c r="R85" s="130">
        <v>25</v>
      </c>
      <c r="S85" s="130">
        <v>2</v>
      </c>
      <c r="T85" s="130">
        <v>2</v>
      </c>
      <c r="U85" s="130">
        <v>1</v>
      </c>
      <c r="V85" s="130">
        <v>3</v>
      </c>
      <c r="W85" s="130">
        <v>1</v>
      </c>
      <c r="X85" s="130">
        <v>6</v>
      </c>
      <c r="Y85" s="130">
        <v>6</v>
      </c>
      <c r="Z85" s="130">
        <v>12</v>
      </c>
      <c r="AA85" s="130">
        <v>1</v>
      </c>
      <c r="AB85" s="130">
        <v>7</v>
      </c>
      <c r="AC85" s="130">
        <v>5</v>
      </c>
      <c r="AD85" s="130">
        <v>12</v>
      </c>
      <c r="AE85" s="130">
        <v>1</v>
      </c>
      <c r="AF85" s="130">
        <v>6</v>
      </c>
      <c r="AG85" s="130">
        <v>3</v>
      </c>
      <c r="AH85" s="130">
        <v>9</v>
      </c>
      <c r="AI85" s="130">
        <v>1</v>
      </c>
      <c r="AJ85" s="130">
        <v>8</v>
      </c>
      <c r="AK85" s="130">
        <v>3</v>
      </c>
      <c r="AL85" s="130">
        <v>11</v>
      </c>
      <c r="AM85" s="130">
        <v>1</v>
      </c>
      <c r="AN85" s="130">
        <v>4</v>
      </c>
      <c r="AO85" s="130">
        <v>10</v>
      </c>
      <c r="AP85" s="130">
        <v>14</v>
      </c>
      <c r="AQ85" s="130">
        <v>1</v>
      </c>
      <c r="AR85" s="130">
        <v>33</v>
      </c>
      <c r="AS85" s="130">
        <v>28</v>
      </c>
      <c r="AT85" s="130">
        <v>61</v>
      </c>
      <c r="AU85" s="130">
        <v>6</v>
      </c>
      <c r="AV85" s="130">
        <v>0</v>
      </c>
      <c r="AW85" s="130">
        <v>0</v>
      </c>
      <c r="AX85" s="130">
        <v>0</v>
      </c>
      <c r="AY85" s="130">
        <v>0</v>
      </c>
      <c r="AZ85" s="130">
        <v>0</v>
      </c>
      <c r="BA85" s="130">
        <v>0</v>
      </c>
      <c r="BB85" s="130">
        <v>0</v>
      </c>
      <c r="BC85" s="130">
        <v>0</v>
      </c>
      <c r="BD85" s="130">
        <v>0</v>
      </c>
      <c r="BE85" s="130">
        <v>0</v>
      </c>
      <c r="BF85" s="130">
        <v>0</v>
      </c>
      <c r="BG85" s="130">
        <v>0</v>
      </c>
      <c r="BH85" s="130">
        <v>0</v>
      </c>
      <c r="BI85" s="130">
        <v>0</v>
      </c>
      <c r="BJ85" s="130">
        <v>0</v>
      </c>
      <c r="BK85" s="130">
        <v>0</v>
      </c>
      <c r="BL85" s="130">
        <v>49</v>
      </c>
      <c r="BM85" s="130">
        <v>37</v>
      </c>
      <c r="BN85" s="143">
        <v>86</v>
      </c>
      <c r="BO85" s="130">
        <v>8</v>
      </c>
    </row>
    <row r="86" spans="1:67" x14ac:dyDescent="0.35">
      <c r="A86" s="130">
        <v>83</v>
      </c>
      <c r="B86" s="130">
        <v>62020044</v>
      </c>
      <c r="C86" s="123" t="s">
        <v>46</v>
      </c>
      <c r="D86" s="130">
        <v>3</v>
      </c>
      <c r="E86" s="130">
        <v>0</v>
      </c>
      <c r="F86" s="130">
        <v>3</v>
      </c>
      <c r="G86" s="130">
        <v>1</v>
      </c>
      <c r="H86" s="130">
        <v>3</v>
      </c>
      <c r="I86" s="130">
        <v>4</v>
      </c>
      <c r="J86" s="130">
        <v>7</v>
      </c>
      <c r="K86" s="130">
        <v>1</v>
      </c>
      <c r="L86" s="130">
        <v>2</v>
      </c>
      <c r="M86" s="130">
        <v>4</v>
      </c>
      <c r="N86" s="130">
        <v>6</v>
      </c>
      <c r="O86" s="130">
        <v>1</v>
      </c>
      <c r="P86" s="130">
        <v>8</v>
      </c>
      <c r="Q86" s="130">
        <v>8</v>
      </c>
      <c r="R86" s="130">
        <v>16</v>
      </c>
      <c r="S86" s="130">
        <v>3</v>
      </c>
      <c r="T86" s="130">
        <v>8</v>
      </c>
      <c r="U86" s="130">
        <v>2</v>
      </c>
      <c r="V86" s="130">
        <v>10</v>
      </c>
      <c r="W86" s="130">
        <v>1</v>
      </c>
      <c r="X86" s="130">
        <v>5</v>
      </c>
      <c r="Y86" s="130">
        <v>3</v>
      </c>
      <c r="Z86" s="130">
        <v>8</v>
      </c>
      <c r="AA86" s="130">
        <v>1</v>
      </c>
      <c r="AB86" s="130">
        <v>8</v>
      </c>
      <c r="AC86" s="130">
        <v>7</v>
      </c>
      <c r="AD86" s="130">
        <v>15</v>
      </c>
      <c r="AE86" s="130">
        <v>1</v>
      </c>
      <c r="AF86" s="130">
        <v>6</v>
      </c>
      <c r="AG86" s="130">
        <v>8</v>
      </c>
      <c r="AH86" s="130">
        <v>14</v>
      </c>
      <c r="AI86" s="130">
        <v>1</v>
      </c>
      <c r="AJ86" s="130">
        <v>8</v>
      </c>
      <c r="AK86" s="130">
        <v>4</v>
      </c>
      <c r="AL86" s="130">
        <v>12</v>
      </c>
      <c r="AM86" s="130">
        <v>1</v>
      </c>
      <c r="AN86" s="130">
        <v>7</v>
      </c>
      <c r="AO86" s="130">
        <v>6</v>
      </c>
      <c r="AP86" s="130">
        <v>13</v>
      </c>
      <c r="AQ86" s="130">
        <v>1</v>
      </c>
      <c r="AR86" s="130">
        <v>42</v>
      </c>
      <c r="AS86" s="130">
        <v>30</v>
      </c>
      <c r="AT86" s="130">
        <v>72</v>
      </c>
      <c r="AU86" s="130">
        <v>6</v>
      </c>
      <c r="AV86" s="130">
        <v>0</v>
      </c>
      <c r="AW86" s="130">
        <v>0</v>
      </c>
      <c r="AX86" s="130">
        <v>0</v>
      </c>
      <c r="AY86" s="130">
        <v>0</v>
      </c>
      <c r="AZ86" s="130">
        <v>0</v>
      </c>
      <c r="BA86" s="130">
        <v>0</v>
      </c>
      <c r="BB86" s="130">
        <v>0</v>
      </c>
      <c r="BC86" s="130">
        <v>0</v>
      </c>
      <c r="BD86" s="130">
        <v>0</v>
      </c>
      <c r="BE86" s="130">
        <v>0</v>
      </c>
      <c r="BF86" s="130">
        <v>0</v>
      </c>
      <c r="BG86" s="130">
        <v>0</v>
      </c>
      <c r="BH86" s="130">
        <v>0</v>
      </c>
      <c r="BI86" s="130">
        <v>0</v>
      </c>
      <c r="BJ86" s="130">
        <v>0</v>
      </c>
      <c r="BK86" s="130">
        <v>0</v>
      </c>
      <c r="BL86" s="130">
        <v>50</v>
      </c>
      <c r="BM86" s="130">
        <v>38</v>
      </c>
      <c r="BN86" s="143">
        <v>88</v>
      </c>
      <c r="BO86" s="130">
        <v>9</v>
      </c>
    </row>
    <row r="87" spans="1:67" x14ac:dyDescent="0.35">
      <c r="A87" s="130">
        <v>84</v>
      </c>
      <c r="B87" s="130">
        <v>62020115</v>
      </c>
      <c r="C87" s="123" t="s">
        <v>104</v>
      </c>
      <c r="D87" s="130">
        <v>3</v>
      </c>
      <c r="E87" s="130">
        <v>1</v>
      </c>
      <c r="F87" s="130">
        <v>4</v>
      </c>
      <c r="G87" s="130">
        <v>1</v>
      </c>
      <c r="H87" s="130">
        <v>3</v>
      </c>
      <c r="I87" s="130">
        <v>6</v>
      </c>
      <c r="J87" s="130">
        <v>9</v>
      </c>
      <c r="K87" s="130">
        <v>1</v>
      </c>
      <c r="L87" s="130">
        <v>9</v>
      </c>
      <c r="M87" s="130">
        <v>4</v>
      </c>
      <c r="N87" s="130">
        <v>13</v>
      </c>
      <c r="O87" s="130">
        <v>1</v>
      </c>
      <c r="P87" s="130">
        <v>15</v>
      </c>
      <c r="Q87" s="130">
        <v>11</v>
      </c>
      <c r="R87" s="130">
        <v>26</v>
      </c>
      <c r="S87" s="130">
        <v>3</v>
      </c>
      <c r="T87" s="130">
        <v>3</v>
      </c>
      <c r="U87" s="130">
        <v>2</v>
      </c>
      <c r="V87" s="130">
        <v>5</v>
      </c>
      <c r="W87" s="130">
        <v>1</v>
      </c>
      <c r="X87" s="130">
        <v>5</v>
      </c>
      <c r="Y87" s="130">
        <v>6</v>
      </c>
      <c r="Z87" s="130">
        <v>11</v>
      </c>
      <c r="AA87" s="130">
        <v>1</v>
      </c>
      <c r="AB87" s="130">
        <v>13</v>
      </c>
      <c r="AC87" s="130">
        <v>4</v>
      </c>
      <c r="AD87" s="130">
        <v>17</v>
      </c>
      <c r="AE87" s="130">
        <v>1</v>
      </c>
      <c r="AF87" s="130">
        <v>4</v>
      </c>
      <c r="AG87" s="130">
        <v>7</v>
      </c>
      <c r="AH87" s="130">
        <v>11</v>
      </c>
      <c r="AI87" s="130">
        <v>1</v>
      </c>
      <c r="AJ87" s="130">
        <v>4</v>
      </c>
      <c r="AK87" s="130">
        <v>4</v>
      </c>
      <c r="AL87" s="130">
        <v>8</v>
      </c>
      <c r="AM87" s="130">
        <v>1</v>
      </c>
      <c r="AN87" s="130">
        <v>5</v>
      </c>
      <c r="AO87" s="130">
        <v>5</v>
      </c>
      <c r="AP87" s="130">
        <v>10</v>
      </c>
      <c r="AQ87" s="130">
        <v>1</v>
      </c>
      <c r="AR87" s="130">
        <v>34</v>
      </c>
      <c r="AS87" s="130">
        <v>28</v>
      </c>
      <c r="AT87" s="130">
        <v>62</v>
      </c>
      <c r="AU87" s="130">
        <v>6</v>
      </c>
      <c r="AV87" s="130">
        <v>0</v>
      </c>
      <c r="AW87" s="130">
        <v>0</v>
      </c>
      <c r="AX87" s="130">
        <v>0</v>
      </c>
      <c r="AY87" s="130">
        <v>0</v>
      </c>
      <c r="AZ87" s="130">
        <v>0</v>
      </c>
      <c r="BA87" s="130">
        <v>0</v>
      </c>
      <c r="BB87" s="130">
        <v>0</v>
      </c>
      <c r="BC87" s="130">
        <v>0</v>
      </c>
      <c r="BD87" s="130">
        <v>0</v>
      </c>
      <c r="BE87" s="130">
        <v>0</v>
      </c>
      <c r="BF87" s="130">
        <v>0</v>
      </c>
      <c r="BG87" s="130">
        <v>0</v>
      </c>
      <c r="BH87" s="130">
        <v>0</v>
      </c>
      <c r="BI87" s="130">
        <v>0</v>
      </c>
      <c r="BJ87" s="130">
        <v>0</v>
      </c>
      <c r="BK87" s="130">
        <v>0</v>
      </c>
      <c r="BL87" s="130">
        <v>49</v>
      </c>
      <c r="BM87" s="130">
        <v>39</v>
      </c>
      <c r="BN87" s="143">
        <v>88</v>
      </c>
      <c r="BO87" s="130">
        <v>9</v>
      </c>
    </row>
    <row r="88" spans="1:67" x14ac:dyDescent="0.35">
      <c r="A88" s="130">
        <v>85</v>
      </c>
      <c r="B88" s="130">
        <v>62020090</v>
      </c>
      <c r="C88" s="123" t="s">
        <v>84</v>
      </c>
      <c r="D88" s="130">
        <v>5</v>
      </c>
      <c r="E88" s="130">
        <v>3</v>
      </c>
      <c r="F88" s="130">
        <v>8</v>
      </c>
      <c r="G88" s="130">
        <v>1</v>
      </c>
      <c r="H88" s="130">
        <v>4</v>
      </c>
      <c r="I88" s="130">
        <v>7</v>
      </c>
      <c r="J88" s="130">
        <v>11</v>
      </c>
      <c r="K88" s="130">
        <v>1</v>
      </c>
      <c r="L88" s="130">
        <v>7</v>
      </c>
      <c r="M88" s="130">
        <v>7</v>
      </c>
      <c r="N88" s="130">
        <v>14</v>
      </c>
      <c r="O88" s="130">
        <v>1</v>
      </c>
      <c r="P88" s="130">
        <v>16</v>
      </c>
      <c r="Q88" s="130">
        <v>17</v>
      </c>
      <c r="R88" s="130">
        <v>33</v>
      </c>
      <c r="S88" s="130">
        <v>3</v>
      </c>
      <c r="T88" s="130">
        <v>9</v>
      </c>
      <c r="U88" s="130">
        <v>6</v>
      </c>
      <c r="V88" s="130">
        <v>15</v>
      </c>
      <c r="W88" s="130">
        <v>1</v>
      </c>
      <c r="X88" s="130">
        <v>5</v>
      </c>
      <c r="Y88" s="130">
        <v>2</v>
      </c>
      <c r="Z88" s="130">
        <v>7</v>
      </c>
      <c r="AA88" s="130">
        <v>1</v>
      </c>
      <c r="AB88" s="130">
        <v>5</v>
      </c>
      <c r="AC88" s="130">
        <v>5</v>
      </c>
      <c r="AD88" s="130">
        <v>10</v>
      </c>
      <c r="AE88" s="130">
        <v>1</v>
      </c>
      <c r="AF88" s="130">
        <v>4</v>
      </c>
      <c r="AG88" s="130">
        <v>4</v>
      </c>
      <c r="AH88" s="130">
        <v>8</v>
      </c>
      <c r="AI88" s="130">
        <v>1</v>
      </c>
      <c r="AJ88" s="130">
        <v>2</v>
      </c>
      <c r="AK88" s="130">
        <v>4</v>
      </c>
      <c r="AL88" s="130">
        <v>6</v>
      </c>
      <c r="AM88" s="130">
        <v>1</v>
      </c>
      <c r="AN88" s="130">
        <v>5</v>
      </c>
      <c r="AO88" s="130">
        <v>5</v>
      </c>
      <c r="AP88" s="130">
        <v>10</v>
      </c>
      <c r="AQ88" s="130">
        <v>1</v>
      </c>
      <c r="AR88" s="130">
        <v>30</v>
      </c>
      <c r="AS88" s="130">
        <v>26</v>
      </c>
      <c r="AT88" s="130">
        <v>56</v>
      </c>
      <c r="AU88" s="130">
        <v>6</v>
      </c>
      <c r="AV88" s="130">
        <v>0</v>
      </c>
      <c r="AW88" s="130">
        <v>0</v>
      </c>
      <c r="AX88" s="130">
        <v>0</v>
      </c>
      <c r="AY88" s="130">
        <v>0</v>
      </c>
      <c r="AZ88" s="130">
        <v>0</v>
      </c>
      <c r="BA88" s="130">
        <v>0</v>
      </c>
      <c r="BB88" s="130">
        <v>0</v>
      </c>
      <c r="BC88" s="130">
        <v>0</v>
      </c>
      <c r="BD88" s="130">
        <v>0</v>
      </c>
      <c r="BE88" s="130">
        <v>0</v>
      </c>
      <c r="BF88" s="130">
        <v>0</v>
      </c>
      <c r="BG88" s="130">
        <v>0</v>
      </c>
      <c r="BH88" s="130">
        <v>0</v>
      </c>
      <c r="BI88" s="130">
        <v>0</v>
      </c>
      <c r="BJ88" s="130">
        <v>0</v>
      </c>
      <c r="BK88" s="130">
        <v>0</v>
      </c>
      <c r="BL88" s="130">
        <v>46</v>
      </c>
      <c r="BM88" s="130">
        <v>43</v>
      </c>
      <c r="BN88" s="143">
        <v>89</v>
      </c>
      <c r="BO88" s="130">
        <v>9</v>
      </c>
    </row>
    <row r="89" spans="1:67" x14ac:dyDescent="0.35">
      <c r="A89" s="130">
        <v>86</v>
      </c>
      <c r="B89" s="130">
        <v>62020202</v>
      </c>
      <c r="C89" s="123" t="s">
        <v>180</v>
      </c>
      <c r="D89" s="130">
        <v>0</v>
      </c>
      <c r="E89" s="130">
        <v>0</v>
      </c>
      <c r="F89" s="130">
        <v>0</v>
      </c>
      <c r="G89" s="130">
        <v>0</v>
      </c>
      <c r="H89" s="130">
        <v>3</v>
      </c>
      <c r="I89" s="130">
        <v>9</v>
      </c>
      <c r="J89" s="130">
        <v>12</v>
      </c>
      <c r="K89" s="130">
        <v>1</v>
      </c>
      <c r="L89" s="130">
        <v>6</v>
      </c>
      <c r="M89" s="130">
        <v>5</v>
      </c>
      <c r="N89" s="130">
        <v>11</v>
      </c>
      <c r="O89" s="130">
        <v>1</v>
      </c>
      <c r="P89" s="130">
        <v>9</v>
      </c>
      <c r="Q89" s="130">
        <v>14</v>
      </c>
      <c r="R89" s="130">
        <v>23</v>
      </c>
      <c r="S89" s="130">
        <v>2</v>
      </c>
      <c r="T89" s="130">
        <v>3</v>
      </c>
      <c r="U89" s="130">
        <v>8</v>
      </c>
      <c r="V89" s="130">
        <v>11</v>
      </c>
      <c r="W89" s="130">
        <v>1</v>
      </c>
      <c r="X89" s="130">
        <v>5</v>
      </c>
      <c r="Y89" s="130">
        <v>6</v>
      </c>
      <c r="Z89" s="130">
        <v>11</v>
      </c>
      <c r="AA89" s="130">
        <v>1</v>
      </c>
      <c r="AB89" s="130">
        <v>8</v>
      </c>
      <c r="AC89" s="130">
        <v>4</v>
      </c>
      <c r="AD89" s="130">
        <v>12</v>
      </c>
      <c r="AE89" s="130">
        <v>1</v>
      </c>
      <c r="AF89" s="130">
        <v>5</v>
      </c>
      <c r="AG89" s="130">
        <v>5</v>
      </c>
      <c r="AH89" s="130">
        <v>10</v>
      </c>
      <c r="AI89" s="130">
        <v>1</v>
      </c>
      <c r="AJ89" s="130">
        <v>7</v>
      </c>
      <c r="AK89" s="130">
        <v>5</v>
      </c>
      <c r="AL89" s="130">
        <v>12</v>
      </c>
      <c r="AM89" s="130">
        <v>1</v>
      </c>
      <c r="AN89" s="130">
        <v>4</v>
      </c>
      <c r="AO89" s="130">
        <v>6</v>
      </c>
      <c r="AP89" s="130">
        <v>10</v>
      </c>
      <c r="AQ89" s="130">
        <v>1</v>
      </c>
      <c r="AR89" s="130">
        <v>32</v>
      </c>
      <c r="AS89" s="130">
        <v>34</v>
      </c>
      <c r="AT89" s="130">
        <v>66</v>
      </c>
      <c r="AU89" s="130">
        <v>6</v>
      </c>
      <c r="AV89" s="130">
        <v>0</v>
      </c>
      <c r="AW89" s="130">
        <v>0</v>
      </c>
      <c r="AX89" s="130">
        <v>0</v>
      </c>
      <c r="AY89" s="130">
        <v>0</v>
      </c>
      <c r="AZ89" s="130">
        <v>0</v>
      </c>
      <c r="BA89" s="130">
        <v>0</v>
      </c>
      <c r="BB89" s="130">
        <v>0</v>
      </c>
      <c r="BC89" s="130">
        <v>0</v>
      </c>
      <c r="BD89" s="130">
        <v>0</v>
      </c>
      <c r="BE89" s="130">
        <v>0</v>
      </c>
      <c r="BF89" s="130">
        <v>0</v>
      </c>
      <c r="BG89" s="130">
        <v>0</v>
      </c>
      <c r="BH89" s="130">
        <v>0</v>
      </c>
      <c r="BI89" s="130">
        <v>0</v>
      </c>
      <c r="BJ89" s="130">
        <v>0</v>
      </c>
      <c r="BK89" s="130">
        <v>0</v>
      </c>
      <c r="BL89" s="130">
        <v>41</v>
      </c>
      <c r="BM89" s="130">
        <v>48</v>
      </c>
      <c r="BN89" s="143">
        <v>89</v>
      </c>
      <c r="BO89" s="130">
        <v>8</v>
      </c>
    </row>
    <row r="90" spans="1:67" x14ac:dyDescent="0.35">
      <c r="A90" s="130">
        <v>87</v>
      </c>
      <c r="B90" s="130">
        <v>62020062</v>
      </c>
      <c r="C90" s="123" t="s">
        <v>61</v>
      </c>
      <c r="D90" s="130">
        <v>5</v>
      </c>
      <c r="E90" s="130">
        <v>1</v>
      </c>
      <c r="F90" s="130">
        <v>6</v>
      </c>
      <c r="G90" s="130">
        <v>1</v>
      </c>
      <c r="H90" s="130">
        <v>3</v>
      </c>
      <c r="I90" s="130">
        <v>2</v>
      </c>
      <c r="J90" s="130">
        <v>5</v>
      </c>
      <c r="K90" s="130">
        <v>1</v>
      </c>
      <c r="L90" s="130">
        <v>4</v>
      </c>
      <c r="M90" s="130">
        <v>4</v>
      </c>
      <c r="N90" s="130">
        <v>8</v>
      </c>
      <c r="O90" s="130">
        <v>1</v>
      </c>
      <c r="P90" s="130">
        <v>12</v>
      </c>
      <c r="Q90" s="130">
        <v>7</v>
      </c>
      <c r="R90" s="130">
        <v>19</v>
      </c>
      <c r="S90" s="130">
        <v>3</v>
      </c>
      <c r="T90" s="130">
        <v>6</v>
      </c>
      <c r="U90" s="130">
        <v>8</v>
      </c>
      <c r="V90" s="130">
        <v>14</v>
      </c>
      <c r="W90" s="130">
        <v>1</v>
      </c>
      <c r="X90" s="130">
        <v>4</v>
      </c>
      <c r="Y90" s="130">
        <v>5</v>
      </c>
      <c r="Z90" s="130">
        <v>9</v>
      </c>
      <c r="AA90" s="130">
        <v>1</v>
      </c>
      <c r="AB90" s="130">
        <v>5</v>
      </c>
      <c r="AC90" s="130">
        <v>12</v>
      </c>
      <c r="AD90" s="130">
        <v>17</v>
      </c>
      <c r="AE90" s="130">
        <v>1</v>
      </c>
      <c r="AF90" s="130">
        <v>5</v>
      </c>
      <c r="AG90" s="130">
        <v>5</v>
      </c>
      <c r="AH90" s="130">
        <v>10</v>
      </c>
      <c r="AI90" s="130">
        <v>1</v>
      </c>
      <c r="AJ90" s="130">
        <v>2</v>
      </c>
      <c r="AK90" s="130">
        <v>8</v>
      </c>
      <c r="AL90" s="130">
        <v>10</v>
      </c>
      <c r="AM90" s="130">
        <v>1</v>
      </c>
      <c r="AN90" s="130">
        <v>5</v>
      </c>
      <c r="AO90" s="130">
        <v>6</v>
      </c>
      <c r="AP90" s="130">
        <v>11</v>
      </c>
      <c r="AQ90" s="130">
        <v>1</v>
      </c>
      <c r="AR90" s="130">
        <v>27</v>
      </c>
      <c r="AS90" s="130">
        <v>44</v>
      </c>
      <c r="AT90" s="130">
        <v>71</v>
      </c>
      <c r="AU90" s="130">
        <v>6</v>
      </c>
      <c r="AV90" s="130">
        <v>0</v>
      </c>
      <c r="AW90" s="130">
        <v>0</v>
      </c>
      <c r="AX90" s="130">
        <v>0</v>
      </c>
      <c r="AY90" s="130">
        <v>0</v>
      </c>
      <c r="AZ90" s="130">
        <v>0</v>
      </c>
      <c r="BA90" s="130">
        <v>0</v>
      </c>
      <c r="BB90" s="130">
        <v>0</v>
      </c>
      <c r="BC90" s="130">
        <v>0</v>
      </c>
      <c r="BD90" s="130">
        <v>0</v>
      </c>
      <c r="BE90" s="130">
        <v>0</v>
      </c>
      <c r="BF90" s="130">
        <v>0</v>
      </c>
      <c r="BG90" s="130">
        <v>0</v>
      </c>
      <c r="BH90" s="130">
        <v>0</v>
      </c>
      <c r="BI90" s="130">
        <v>0</v>
      </c>
      <c r="BJ90" s="130">
        <v>0</v>
      </c>
      <c r="BK90" s="130">
        <v>0</v>
      </c>
      <c r="BL90" s="130">
        <v>39</v>
      </c>
      <c r="BM90" s="130">
        <v>51</v>
      </c>
      <c r="BN90" s="143">
        <v>90</v>
      </c>
      <c r="BO90" s="130">
        <v>9</v>
      </c>
    </row>
    <row r="91" spans="1:67" x14ac:dyDescent="0.35">
      <c r="A91" s="130">
        <v>88</v>
      </c>
      <c r="B91" s="130">
        <v>62020082</v>
      </c>
      <c r="C91" s="123" t="s">
        <v>78</v>
      </c>
      <c r="D91" s="130">
        <v>0</v>
      </c>
      <c r="E91" s="130">
        <v>1</v>
      </c>
      <c r="F91" s="130">
        <v>1</v>
      </c>
      <c r="G91" s="130">
        <v>1</v>
      </c>
      <c r="H91" s="130">
        <v>4</v>
      </c>
      <c r="I91" s="130">
        <v>4</v>
      </c>
      <c r="J91" s="130">
        <v>8</v>
      </c>
      <c r="K91" s="130">
        <v>1</v>
      </c>
      <c r="L91" s="130">
        <v>4</v>
      </c>
      <c r="M91" s="130">
        <v>4</v>
      </c>
      <c r="N91" s="130">
        <v>8</v>
      </c>
      <c r="O91" s="130">
        <v>1</v>
      </c>
      <c r="P91" s="130">
        <v>8</v>
      </c>
      <c r="Q91" s="130">
        <v>9</v>
      </c>
      <c r="R91" s="130">
        <v>17</v>
      </c>
      <c r="S91" s="130">
        <v>3</v>
      </c>
      <c r="T91" s="130">
        <v>4</v>
      </c>
      <c r="U91" s="130">
        <v>4</v>
      </c>
      <c r="V91" s="130">
        <v>8</v>
      </c>
      <c r="W91" s="130">
        <v>1</v>
      </c>
      <c r="X91" s="130">
        <v>2</v>
      </c>
      <c r="Y91" s="130">
        <v>2</v>
      </c>
      <c r="Z91" s="130">
        <v>4</v>
      </c>
      <c r="AA91" s="130">
        <v>1</v>
      </c>
      <c r="AB91" s="130">
        <v>9</v>
      </c>
      <c r="AC91" s="130">
        <v>5</v>
      </c>
      <c r="AD91" s="130">
        <v>14</v>
      </c>
      <c r="AE91" s="130">
        <v>1</v>
      </c>
      <c r="AF91" s="130">
        <v>7</v>
      </c>
      <c r="AG91" s="130">
        <v>2</v>
      </c>
      <c r="AH91" s="130">
        <v>9</v>
      </c>
      <c r="AI91" s="130">
        <v>1</v>
      </c>
      <c r="AJ91" s="130">
        <v>10</v>
      </c>
      <c r="AK91" s="130">
        <v>14</v>
      </c>
      <c r="AL91" s="130">
        <v>24</v>
      </c>
      <c r="AM91" s="130">
        <v>1</v>
      </c>
      <c r="AN91" s="130">
        <v>6</v>
      </c>
      <c r="AO91" s="130">
        <v>8</v>
      </c>
      <c r="AP91" s="130">
        <v>14</v>
      </c>
      <c r="AQ91" s="130">
        <v>1</v>
      </c>
      <c r="AR91" s="130">
        <v>38</v>
      </c>
      <c r="AS91" s="130">
        <v>35</v>
      </c>
      <c r="AT91" s="130">
        <v>73</v>
      </c>
      <c r="AU91" s="130">
        <v>6</v>
      </c>
      <c r="AV91" s="130">
        <v>0</v>
      </c>
      <c r="AW91" s="130">
        <v>0</v>
      </c>
      <c r="AX91" s="130">
        <v>0</v>
      </c>
      <c r="AY91" s="130">
        <v>0</v>
      </c>
      <c r="AZ91" s="130">
        <v>0</v>
      </c>
      <c r="BA91" s="130">
        <v>0</v>
      </c>
      <c r="BB91" s="130">
        <v>0</v>
      </c>
      <c r="BC91" s="130">
        <v>0</v>
      </c>
      <c r="BD91" s="130">
        <v>0</v>
      </c>
      <c r="BE91" s="130">
        <v>0</v>
      </c>
      <c r="BF91" s="130">
        <v>0</v>
      </c>
      <c r="BG91" s="130">
        <v>0</v>
      </c>
      <c r="BH91" s="130">
        <v>0</v>
      </c>
      <c r="BI91" s="130">
        <v>0</v>
      </c>
      <c r="BJ91" s="130">
        <v>0</v>
      </c>
      <c r="BK91" s="130">
        <v>0</v>
      </c>
      <c r="BL91" s="130">
        <v>46</v>
      </c>
      <c r="BM91" s="130">
        <v>44</v>
      </c>
      <c r="BN91" s="143">
        <v>90</v>
      </c>
      <c r="BO91" s="130">
        <v>9</v>
      </c>
    </row>
    <row r="92" spans="1:67" x14ac:dyDescent="0.35">
      <c r="A92" s="130">
        <v>89</v>
      </c>
      <c r="B92" s="130">
        <v>62020098</v>
      </c>
      <c r="C92" s="123" t="s">
        <v>1574</v>
      </c>
      <c r="D92" s="130">
        <v>0</v>
      </c>
      <c r="E92" s="130">
        <v>0</v>
      </c>
      <c r="F92" s="130">
        <v>0</v>
      </c>
      <c r="G92" s="130">
        <v>0</v>
      </c>
      <c r="H92" s="130">
        <v>1</v>
      </c>
      <c r="I92" s="130">
        <v>6</v>
      </c>
      <c r="J92" s="130">
        <v>7</v>
      </c>
      <c r="K92" s="130">
        <v>1</v>
      </c>
      <c r="L92" s="130">
        <v>7</v>
      </c>
      <c r="M92" s="130">
        <v>4</v>
      </c>
      <c r="N92" s="130">
        <v>11</v>
      </c>
      <c r="O92" s="130">
        <v>1</v>
      </c>
      <c r="P92" s="130">
        <v>8</v>
      </c>
      <c r="Q92" s="130">
        <v>10</v>
      </c>
      <c r="R92" s="130">
        <v>18</v>
      </c>
      <c r="S92" s="130">
        <v>2</v>
      </c>
      <c r="T92" s="130">
        <v>3</v>
      </c>
      <c r="U92" s="130">
        <v>8</v>
      </c>
      <c r="V92" s="130">
        <v>11</v>
      </c>
      <c r="W92" s="130">
        <v>1</v>
      </c>
      <c r="X92" s="130">
        <v>7</v>
      </c>
      <c r="Y92" s="130">
        <v>2</v>
      </c>
      <c r="Z92" s="130">
        <v>9</v>
      </c>
      <c r="AA92" s="130">
        <v>1</v>
      </c>
      <c r="AB92" s="130">
        <v>4</v>
      </c>
      <c r="AC92" s="130">
        <v>2</v>
      </c>
      <c r="AD92" s="130">
        <v>6</v>
      </c>
      <c r="AE92" s="130">
        <v>1</v>
      </c>
      <c r="AF92" s="130">
        <v>6</v>
      </c>
      <c r="AG92" s="130">
        <v>5</v>
      </c>
      <c r="AH92" s="130">
        <v>11</v>
      </c>
      <c r="AI92" s="130">
        <v>1</v>
      </c>
      <c r="AJ92" s="130">
        <v>9</v>
      </c>
      <c r="AK92" s="130">
        <v>8</v>
      </c>
      <c r="AL92" s="130">
        <v>17</v>
      </c>
      <c r="AM92" s="130">
        <v>1</v>
      </c>
      <c r="AN92" s="130">
        <v>2</v>
      </c>
      <c r="AO92" s="130">
        <v>5</v>
      </c>
      <c r="AP92" s="130">
        <v>7</v>
      </c>
      <c r="AQ92" s="130">
        <v>1</v>
      </c>
      <c r="AR92" s="130">
        <v>31</v>
      </c>
      <c r="AS92" s="130">
        <v>30</v>
      </c>
      <c r="AT92" s="130">
        <v>61</v>
      </c>
      <c r="AU92" s="130">
        <v>6</v>
      </c>
      <c r="AV92" s="130">
        <v>3</v>
      </c>
      <c r="AW92" s="130">
        <v>3</v>
      </c>
      <c r="AX92" s="130">
        <v>6</v>
      </c>
      <c r="AY92" s="130">
        <v>1</v>
      </c>
      <c r="AZ92" s="130">
        <v>4</v>
      </c>
      <c r="BA92" s="130">
        <v>2</v>
      </c>
      <c r="BB92" s="130">
        <v>6</v>
      </c>
      <c r="BC92" s="130">
        <v>1</v>
      </c>
      <c r="BD92" s="130">
        <v>1</v>
      </c>
      <c r="BE92" s="130">
        <v>2</v>
      </c>
      <c r="BF92" s="130">
        <v>3</v>
      </c>
      <c r="BG92" s="130">
        <v>1</v>
      </c>
      <c r="BH92" s="130">
        <v>8</v>
      </c>
      <c r="BI92" s="143">
        <v>7</v>
      </c>
      <c r="BJ92" s="143">
        <v>15</v>
      </c>
      <c r="BK92" s="143">
        <v>3</v>
      </c>
      <c r="BL92" s="130">
        <v>47</v>
      </c>
      <c r="BM92" s="130">
        <v>47</v>
      </c>
      <c r="BN92" s="369">
        <v>94</v>
      </c>
      <c r="BO92" s="130">
        <v>11</v>
      </c>
    </row>
    <row r="93" spans="1:67" x14ac:dyDescent="0.35">
      <c r="A93" s="130">
        <v>90</v>
      </c>
      <c r="B93" s="130">
        <v>62020168</v>
      </c>
      <c r="C93" s="123" t="s">
        <v>148</v>
      </c>
      <c r="D93" s="130">
        <v>4</v>
      </c>
      <c r="E93" s="130">
        <v>6</v>
      </c>
      <c r="F93" s="130">
        <v>10</v>
      </c>
      <c r="G93" s="130">
        <v>1</v>
      </c>
      <c r="H93" s="130">
        <v>5</v>
      </c>
      <c r="I93" s="130">
        <v>3</v>
      </c>
      <c r="J93" s="130">
        <v>8</v>
      </c>
      <c r="K93" s="130">
        <v>1</v>
      </c>
      <c r="L93" s="130">
        <v>5</v>
      </c>
      <c r="M93" s="130">
        <v>4</v>
      </c>
      <c r="N93" s="130">
        <v>9</v>
      </c>
      <c r="O93" s="130">
        <v>1</v>
      </c>
      <c r="P93" s="130">
        <v>14</v>
      </c>
      <c r="Q93" s="130">
        <v>13</v>
      </c>
      <c r="R93" s="130">
        <v>27</v>
      </c>
      <c r="S93" s="130">
        <v>3</v>
      </c>
      <c r="T93" s="130">
        <v>4</v>
      </c>
      <c r="U93" s="130">
        <v>1</v>
      </c>
      <c r="V93" s="130">
        <v>5</v>
      </c>
      <c r="W93" s="130">
        <v>1</v>
      </c>
      <c r="X93" s="130">
        <v>5</v>
      </c>
      <c r="Y93" s="130">
        <v>5</v>
      </c>
      <c r="Z93" s="130">
        <v>10</v>
      </c>
      <c r="AA93" s="130">
        <v>1</v>
      </c>
      <c r="AB93" s="130">
        <v>5</v>
      </c>
      <c r="AC93" s="130">
        <v>5</v>
      </c>
      <c r="AD93" s="130">
        <v>10</v>
      </c>
      <c r="AE93" s="130">
        <v>1</v>
      </c>
      <c r="AF93" s="130">
        <v>7</v>
      </c>
      <c r="AG93" s="130">
        <v>2</v>
      </c>
      <c r="AH93" s="130">
        <v>9</v>
      </c>
      <c r="AI93" s="130">
        <v>1</v>
      </c>
      <c r="AJ93" s="130">
        <v>10</v>
      </c>
      <c r="AK93" s="130">
        <v>6</v>
      </c>
      <c r="AL93" s="130">
        <v>16</v>
      </c>
      <c r="AM93" s="130">
        <v>1</v>
      </c>
      <c r="AN93" s="130">
        <v>4</v>
      </c>
      <c r="AO93" s="130">
        <v>13</v>
      </c>
      <c r="AP93" s="130">
        <v>17</v>
      </c>
      <c r="AQ93" s="130">
        <v>1</v>
      </c>
      <c r="AR93" s="130">
        <v>35</v>
      </c>
      <c r="AS93" s="130">
        <v>32</v>
      </c>
      <c r="AT93" s="130">
        <v>67</v>
      </c>
      <c r="AU93" s="130">
        <v>6</v>
      </c>
      <c r="AV93" s="130">
        <v>0</v>
      </c>
      <c r="AW93" s="130">
        <v>0</v>
      </c>
      <c r="AX93" s="130">
        <v>0</v>
      </c>
      <c r="AY93" s="130">
        <v>0</v>
      </c>
      <c r="AZ93" s="130">
        <v>0</v>
      </c>
      <c r="BA93" s="130">
        <v>0</v>
      </c>
      <c r="BB93" s="130">
        <v>0</v>
      </c>
      <c r="BC93" s="130">
        <v>0</v>
      </c>
      <c r="BD93" s="130">
        <v>0</v>
      </c>
      <c r="BE93" s="130">
        <v>0</v>
      </c>
      <c r="BF93" s="130">
        <v>0</v>
      </c>
      <c r="BG93" s="130">
        <v>0</v>
      </c>
      <c r="BH93" s="130">
        <v>0</v>
      </c>
      <c r="BI93" s="130">
        <v>0</v>
      </c>
      <c r="BJ93" s="130">
        <v>0</v>
      </c>
      <c r="BK93" s="130">
        <v>0</v>
      </c>
      <c r="BL93" s="130">
        <v>49</v>
      </c>
      <c r="BM93" s="130">
        <v>45</v>
      </c>
      <c r="BN93" s="143">
        <v>94</v>
      </c>
      <c r="BO93" s="130">
        <v>9</v>
      </c>
    </row>
    <row r="94" spans="1:67" x14ac:dyDescent="0.35">
      <c r="A94" s="130">
        <v>91</v>
      </c>
      <c r="B94" s="130">
        <v>62020193</v>
      </c>
      <c r="C94" s="123" t="s">
        <v>171</v>
      </c>
      <c r="D94" s="130">
        <v>0</v>
      </c>
      <c r="E94" s="130">
        <v>0</v>
      </c>
      <c r="F94" s="130">
        <v>0</v>
      </c>
      <c r="G94" s="130">
        <v>0</v>
      </c>
      <c r="H94" s="130">
        <v>2</v>
      </c>
      <c r="I94" s="130">
        <v>9</v>
      </c>
      <c r="J94" s="130">
        <v>11</v>
      </c>
      <c r="K94" s="130">
        <v>1</v>
      </c>
      <c r="L94" s="130">
        <v>9</v>
      </c>
      <c r="M94" s="130">
        <v>6</v>
      </c>
      <c r="N94" s="130">
        <v>15</v>
      </c>
      <c r="O94" s="130">
        <v>1</v>
      </c>
      <c r="P94" s="130">
        <v>11</v>
      </c>
      <c r="Q94" s="130">
        <v>15</v>
      </c>
      <c r="R94" s="130">
        <v>26</v>
      </c>
      <c r="S94" s="130">
        <v>2</v>
      </c>
      <c r="T94" s="130">
        <v>9</v>
      </c>
      <c r="U94" s="130">
        <v>5</v>
      </c>
      <c r="V94" s="130">
        <v>14</v>
      </c>
      <c r="W94" s="130">
        <v>1</v>
      </c>
      <c r="X94" s="130">
        <v>5</v>
      </c>
      <c r="Y94" s="130">
        <v>8</v>
      </c>
      <c r="Z94" s="130">
        <v>13</v>
      </c>
      <c r="AA94" s="130">
        <v>1</v>
      </c>
      <c r="AB94" s="130">
        <v>5</v>
      </c>
      <c r="AC94" s="130">
        <v>3</v>
      </c>
      <c r="AD94" s="130">
        <v>8</v>
      </c>
      <c r="AE94" s="130">
        <v>1</v>
      </c>
      <c r="AF94" s="130">
        <v>8</v>
      </c>
      <c r="AG94" s="130">
        <v>3</v>
      </c>
      <c r="AH94" s="130">
        <v>11</v>
      </c>
      <c r="AI94" s="130">
        <v>1</v>
      </c>
      <c r="AJ94" s="130">
        <v>5</v>
      </c>
      <c r="AK94" s="130">
        <v>6</v>
      </c>
      <c r="AL94" s="130">
        <v>11</v>
      </c>
      <c r="AM94" s="130">
        <v>1</v>
      </c>
      <c r="AN94" s="130">
        <v>6</v>
      </c>
      <c r="AO94" s="130">
        <v>5</v>
      </c>
      <c r="AP94" s="130">
        <v>11</v>
      </c>
      <c r="AQ94" s="130">
        <v>1</v>
      </c>
      <c r="AR94" s="130">
        <v>38</v>
      </c>
      <c r="AS94" s="130">
        <v>30</v>
      </c>
      <c r="AT94" s="130">
        <v>68</v>
      </c>
      <c r="AU94" s="130">
        <v>6</v>
      </c>
      <c r="AV94" s="130">
        <v>0</v>
      </c>
      <c r="AW94" s="130">
        <v>0</v>
      </c>
      <c r="AX94" s="130">
        <v>0</v>
      </c>
      <c r="AY94" s="130">
        <v>0</v>
      </c>
      <c r="AZ94" s="130">
        <v>0</v>
      </c>
      <c r="BA94" s="130">
        <v>0</v>
      </c>
      <c r="BB94" s="130">
        <v>0</v>
      </c>
      <c r="BC94" s="130">
        <v>0</v>
      </c>
      <c r="BD94" s="130">
        <v>0</v>
      </c>
      <c r="BE94" s="130">
        <v>0</v>
      </c>
      <c r="BF94" s="130">
        <v>0</v>
      </c>
      <c r="BG94" s="130">
        <v>0</v>
      </c>
      <c r="BH94" s="130">
        <v>0</v>
      </c>
      <c r="BI94" s="130">
        <v>0</v>
      </c>
      <c r="BJ94" s="130">
        <v>0</v>
      </c>
      <c r="BK94" s="130">
        <v>0</v>
      </c>
      <c r="BL94" s="130">
        <v>49</v>
      </c>
      <c r="BM94" s="130">
        <v>45</v>
      </c>
      <c r="BN94" s="143">
        <v>94</v>
      </c>
      <c r="BO94" s="130">
        <v>8</v>
      </c>
    </row>
    <row r="95" spans="1:67" x14ac:dyDescent="0.35">
      <c r="A95" s="130">
        <v>92</v>
      </c>
      <c r="B95" s="130">
        <v>62020015</v>
      </c>
      <c r="C95" s="123" t="s">
        <v>19</v>
      </c>
      <c r="D95" s="130">
        <v>0</v>
      </c>
      <c r="E95" s="130">
        <v>0</v>
      </c>
      <c r="F95" s="130">
        <v>0</v>
      </c>
      <c r="G95" s="130">
        <v>0</v>
      </c>
      <c r="H95" s="130">
        <v>5</v>
      </c>
      <c r="I95" s="130">
        <v>3</v>
      </c>
      <c r="J95" s="130">
        <v>8</v>
      </c>
      <c r="K95" s="130">
        <v>1</v>
      </c>
      <c r="L95" s="130">
        <v>5</v>
      </c>
      <c r="M95" s="130">
        <v>3</v>
      </c>
      <c r="N95" s="130">
        <v>8</v>
      </c>
      <c r="O95" s="130">
        <v>1</v>
      </c>
      <c r="P95" s="130">
        <v>10</v>
      </c>
      <c r="Q95" s="130">
        <v>6</v>
      </c>
      <c r="R95" s="130">
        <v>16</v>
      </c>
      <c r="S95" s="130">
        <v>2</v>
      </c>
      <c r="T95" s="130">
        <v>5</v>
      </c>
      <c r="U95" s="130">
        <v>6</v>
      </c>
      <c r="V95" s="130">
        <v>11</v>
      </c>
      <c r="W95" s="130">
        <v>1</v>
      </c>
      <c r="X95" s="130">
        <v>4</v>
      </c>
      <c r="Y95" s="130">
        <v>3</v>
      </c>
      <c r="Z95" s="130">
        <v>7</v>
      </c>
      <c r="AA95" s="130">
        <v>1</v>
      </c>
      <c r="AB95" s="130">
        <v>9</v>
      </c>
      <c r="AC95" s="130">
        <v>5</v>
      </c>
      <c r="AD95" s="130">
        <v>14</v>
      </c>
      <c r="AE95" s="130">
        <v>1</v>
      </c>
      <c r="AF95" s="130">
        <v>5</v>
      </c>
      <c r="AG95" s="130">
        <v>6</v>
      </c>
      <c r="AH95" s="130">
        <v>11</v>
      </c>
      <c r="AI95" s="130">
        <v>1</v>
      </c>
      <c r="AJ95" s="130">
        <v>10</v>
      </c>
      <c r="AK95" s="130">
        <v>8</v>
      </c>
      <c r="AL95" s="130">
        <v>18</v>
      </c>
      <c r="AM95" s="130">
        <v>1</v>
      </c>
      <c r="AN95" s="130">
        <v>10</v>
      </c>
      <c r="AO95" s="130">
        <v>8</v>
      </c>
      <c r="AP95" s="130">
        <v>18</v>
      </c>
      <c r="AQ95" s="130">
        <v>1</v>
      </c>
      <c r="AR95" s="130">
        <v>43</v>
      </c>
      <c r="AS95" s="130">
        <v>36</v>
      </c>
      <c r="AT95" s="130">
        <v>79</v>
      </c>
      <c r="AU95" s="130">
        <v>6</v>
      </c>
      <c r="AV95" s="130">
        <v>0</v>
      </c>
      <c r="AW95" s="130">
        <v>0</v>
      </c>
      <c r="AX95" s="130">
        <v>0</v>
      </c>
      <c r="AY95" s="130">
        <v>0</v>
      </c>
      <c r="AZ95" s="130">
        <v>0</v>
      </c>
      <c r="BA95" s="130">
        <v>0</v>
      </c>
      <c r="BB95" s="130">
        <v>0</v>
      </c>
      <c r="BC95" s="130">
        <v>0</v>
      </c>
      <c r="BD95" s="130">
        <v>0</v>
      </c>
      <c r="BE95" s="130">
        <v>0</v>
      </c>
      <c r="BF95" s="130">
        <v>0</v>
      </c>
      <c r="BG95" s="130">
        <v>0</v>
      </c>
      <c r="BH95" s="130">
        <v>0</v>
      </c>
      <c r="BI95" s="130">
        <v>0</v>
      </c>
      <c r="BJ95" s="130">
        <v>0</v>
      </c>
      <c r="BK95" s="130">
        <v>0</v>
      </c>
      <c r="BL95" s="130">
        <v>53</v>
      </c>
      <c r="BM95" s="130">
        <v>42</v>
      </c>
      <c r="BN95" s="143">
        <v>95</v>
      </c>
      <c r="BO95" s="130">
        <v>8</v>
      </c>
    </row>
    <row r="96" spans="1:67" x14ac:dyDescent="0.35">
      <c r="A96" s="130">
        <v>93</v>
      </c>
      <c r="B96" s="130">
        <v>62020139</v>
      </c>
      <c r="C96" s="123" t="s">
        <v>123</v>
      </c>
      <c r="D96" s="130">
        <v>0</v>
      </c>
      <c r="E96" s="130">
        <v>0</v>
      </c>
      <c r="F96" s="130">
        <v>0</v>
      </c>
      <c r="G96" s="130">
        <v>0</v>
      </c>
      <c r="H96" s="130">
        <v>6</v>
      </c>
      <c r="I96" s="130">
        <v>1</v>
      </c>
      <c r="J96" s="130">
        <v>7</v>
      </c>
      <c r="K96" s="130">
        <v>1</v>
      </c>
      <c r="L96" s="130">
        <v>7</v>
      </c>
      <c r="M96" s="130">
        <v>7</v>
      </c>
      <c r="N96" s="130">
        <v>14</v>
      </c>
      <c r="O96" s="130">
        <v>1</v>
      </c>
      <c r="P96" s="130">
        <v>13</v>
      </c>
      <c r="Q96" s="130">
        <v>8</v>
      </c>
      <c r="R96" s="130">
        <v>21</v>
      </c>
      <c r="S96" s="130">
        <v>2</v>
      </c>
      <c r="T96" s="130">
        <v>2</v>
      </c>
      <c r="U96" s="130">
        <v>2</v>
      </c>
      <c r="V96" s="130">
        <v>4</v>
      </c>
      <c r="W96" s="130">
        <v>1</v>
      </c>
      <c r="X96" s="130">
        <v>4</v>
      </c>
      <c r="Y96" s="130">
        <v>5</v>
      </c>
      <c r="Z96" s="130">
        <v>9</v>
      </c>
      <c r="AA96" s="130">
        <v>1</v>
      </c>
      <c r="AB96" s="130">
        <v>11</v>
      </c>
      <c r="AC96" s="130">
        <v>2</v>
      </c>
      <c r="AD96" s="130">
        <v>13</v>
      </c>
      <c r="AE96" s="130">
        <v>1</v>
      </c>
      <c r="AF96" s="130">
        <v>4</v>
      </c>
      <c r="AG96" s="130">
        <v>5</v>
      </c>
      <c r="AH96" s="130">
        <v>9</v>
      </c>
      <c r="AI96" s="130">
        <v>1</v>
      </c>
      <c r="AJ96" s="130">
        <v>12</v>
      </c>
      <c r="AK96" s="130">
        <v>8</v>
      </c>
      <c r="AL96" s="130">
        <v>20</v>
      </c>
      <c r="AM96" s="130">
        <v>1</v>
      </c>
      <c r="AN96" s="130">
        <v>8</v>
      </c>
      <c r="AO96" s="130">
        <v>11</v>
      </c>
      <c r="AP96" s="130">
        <v>19</v>
      </c>
      <c r="AQ96" s="130">
        <v>1</v>
      </c>
      <c r="AR96" s="130">
        <v>41</v>
      </c>
      <c r="AS96" s="130">
        <v>33</v>
      </c>
      <c r="AT96" s="130">
        <v>74</v>
      </c>
      <c r="AU96" s="130">
        <v>6</v>
      </c>
      <c r="AV96" s="130">
        <v>0</v>
      </c>
      <c r="AW96" s="130">
        <v>0</v>
      </c>
      <c r="AX96" s="130">
        <v>0</v>
      </c>
      <c r="AY96" s="130">
        <v>0</v>
      </c>
      <c r="AZ96" s="130">
        <v>0</v>
      </c>
      <c r="BA96" s="130">
        <v>0</v>
      </c>
      <c r="BB96" s="130">
        <v>0</v>
      </c>
      <c r="BC96" s="130">
        <v>0</v>
      </c>
      <c r="BD96" s="130">
        <v>0</v>
      </c>
      <c r="BE96" s="130">
        <v>0</v>
      </c>
      <c r="BF96" s="130">
        <v>0</v>
      </c>
      <c r="BG96" s="130">
        <v>0</v>
      </c>
      <c r="BH96" s="130">
        <v>0</v>
      </c>
      <c r="BI96" s="130">
        <v>0</v>
      </c>
      <c r="BJ96" s="130">
        <v>0</v>
      </c>
      <c r="BK96" s="130">
        <v>0</v>
      </c>
      <c r="BL96" s="130">
        <v>54</v>
      </c>
      <c r="BM96" s="130">
        <v>41</v>
      </c>
      <c r="BN96" s="143">
        <v>95</v>
      </c>
      <c r="BO96" s="130">
        <v>8</v>
      </c>
    </row>
    <row r="97" spans="1:67" x14ac:dyDescent="0.35">
      <c r="A97" s="130">
        <v>94</v>
      </c>
      <c r="B97" s="130">
        <v>62020199</v>
      </c>
      <c r="C97" s="123" t="s">
        <v>177</v>
      </c>
      <c r="D97" s="130">
        <v>0</v>
      </c>
      <c r="E97" s="130">
        <v>0</v>
      </c>
      <c r="F97" s="130">
        <v>0</v>
      </c>
      <c r="G97" s="130">
        <v>0</v>
      </c>
      <c r="H97" s="130">
        <v>9</v>
      </c>
      <c r="I97" s="130">
        <v>8</v>
      </c>
      <c r="J97" s="130">
        <v>17</v>
      </c>
      <c r="K97" s="130">
        <v>1</v>
      </c>
      <c r="L97" s="130">
        <v>5</v>
      </c>
      <c r="M97" s="130">
        <v>6</v>
      </c>
      <c r="N97" s="130">
        <v>11</v>
      </c>
      <c r="O97" s="130">
        <v>1</v>
      </c>
      <c r="P97" s="130">
        <v>14</v>
      </c>
      <c r="Q97" s="130">
        <v>14</v>
      </c>
      <c r="R97" s="130">
        <v>28</v>
      </c>
      <c r="S97" s="130">
        <v>2</v>
      </c>
      <c r="T97" s="130">
        <v>6</v>
      </c>
      <c r="U97" s="130">
        <v>6</v>
      </c>
      <c r="V97" s="130">
        <v>12</v>
      </c>
      <c r="W97" s="130">
        <v>1</v>
      </c>
      <c r="X97" s="130">
        <v>5</v>
      </c>
      <c r="Y97" s="130">
        <v>6</v>
      </c>
      <c r="Z97" s="130">
        <v>11</v>
      </c>
      <c r="AA97" s="130">
        <v>1</v>
      </c>
      <c r="AB97" s="130">
        <v>6</v>
      </c>
      <c r="AC97" s="130">
        <v>3</v>
      </c>
      <c r="AD97" s="130">
        <v>9</v>
      </c>
      <c r="AE97" s="130">
        <v>1</v>
      </c>
      <c r="AF97" s="130">
        <v>7</v>
      </c>
      <c r="AG97" s="130">
        <v>4</v>
      </c>
      <c r="AH97" s="130">
        <v>11</v>
      </c>
      <c r="AI97" s="130">
        <v>1</v>
      </c>
      <c r="AJ97" s="130">
        <v>6</v>
      </c>
      <c r="AK97" s="130">
        <v>6</v>
      </c>
      <c r="AL97" s="130">
        <v>12</v>
      </c>
      <c r="AM97" s="130">
        <v>1</v>
      </c>
      <c r="AN97" s="130">
        <v>8</v>
      </c>
      <c r="AO97" s="130">
        <v>5</v>
      </c>
      <c r="AP97" s="130">
        <v>13</v>
      </c>
      <c r="AQ97" s="130">
        <v>1</v>
      </c>
      <c r="AR97" s="130">
        <v>38</v>
      </c>
      <c r="AS97" s="130">
        <v>30</v>
      </c>
      <c r="AT97" s="130">
        <v>68</v>
      </c>
      <c r="AU97" s="130">
        <v>6</v>
      </c>
      <c r="AV97" s="130">
        <v>0</v>
      </c>
      <c r="AW97" s="130">
        <v>0</v>
      </c>
      <c r="AX97" s="130">
        <v>0</v>
      </c>
      <c r="AY97" s="130">
        <v>0</v>
      </c>
      <c r="AZ97" s="130">
        <v>0</v>
      </c>
      <c r="BA97" s="130">
        <v>0</v>
      </c>
      <c r="BB97" s="130">
        <v>0</v>
      </c>
      <c r="BC97" s="130">
        <v>0</v>
      </c>
      <c r="BD97" s="130">
        <v>0</v>
      </c>
      <c r="BE97" s="130">
        <v>0</v>
      </c>
      <c r="BF97" s="130">
        <v>0</v>
      </c>
      <c r="BG97" s="130">
        <v>0</v>
      </c>
      <c r="BH97" s="130">
        <v>0</v>
      </c>
      <c r="BI97" s="130">
        <v>0</v>
      </c>
      <c r="BJ97" s="130">
        <v>0</v>
      </c>
      <c r="BK97" s="130">
        <v>0</v>
      </c>
      <c r="BL97" s="130">
        <v>52</v>
      </c>
      <c r="BM97" s="130">
        <v>44</v>
      </c>
      <c r="BN97" s="143">
        <v>96</v>
      </c>
      <c r="BO97" s="130">
        <v>8</v>
      </c>
    </row>
    <row r="98" spans="1:67" x14ac:dyDescent="0.35">
      <c r="A98" s="130">
        <v>95</v>
      </c>
      <c r="B98" s="130">
        <v>62020056</v>
      </c>
      <c r="C98" s="123" t="s">
        <v>55</v>
      </c>
      <c r="D98" s="130">
        <v>5</v>
      </c>
      <c r="E98" s="130">
        <v>6</v>
      </c>
      <c r="F98" s="130">
        <v>11</v>
      </c>
      <c r="G98" s="130">
        <v>1</v>
      </c>
      <c r="H98" s="130">
        <v>6</v>
      </c>
      <c r="I98" s="130">
        <v>7</v>
      </c>
      <c r="J98" s="130">
        <v>13</v>
      </c>
      <c r="K98" s="130">
        <v>1</v>
      </c>
      <c r="L98" s="130">
        <v>5</v>
      </c>
      <c r="M98" s="130">
        <v>5</v>
      </c>
      <c r="N98" s="130">
        <v>10</v>
      </c>
      <c r="O98" s="130">
        <v>1</v>
      </c>
      <c r="P98" s="130">
        <v>16</v>
      </c>
      <c r="Q98" s="130">
        <v>18</v>
      </c>
      <c r="R98" s="130">
        <v>34</v>
      </c>
      <c r="S98" s="130">
        <v>3</v>
      </c>
      <c r="T98" s="130">
        <v>6</v>
      </c>
      <c r="U98" s="130">
        <v>5</v>
      </c>
      <c r="V98" s="130">
        <v>11</v>
      </c>
      <c r="W98" s="130">
        <v>1</v>
      </c>
      <c r="X98" s="130">
        <v>5</v>
      </c>
      <c r="Y98" s="130">
        <v>6</v>
      </c>
      <c r="Z98" s="130">
        <v>11</v>
      </c>
      <c r="AA98" s="130">
        <v>1</v>
      </c>
      <c r="AB98" s="130">
        <v>6</v>
      </c>
      <c r="AC98" s="130">
        <v>3</v>
      </c>
      <c r="AD98" s="130">
        <v>9</v>
      </c>
      <c r="AE98" s="130">
        <v>1</v>
      </c>
      <c r="AF98" s="130">
        <v>4</v>
      </c>
      <c r="AG98" s="130">
        <v>8</v>
      </c>
      <c r="AH98" s="130">
        <v>12</v>
      </c>
      <c r="AI98" s="130">
        <v>1</v>
      </c>
      <c r="AJ98" s="130">
        <v>6</v>
      </c>
      <c r="AK98" s="130">
        <v>6</v>
      </c>
      <c r="AL98" s="130">
        <v>12</v>
      </c>
      <c r="AM98" s="130">
        <v>1</v>
      </c>
      <c r="AN98" s="130">
        <v>5</v>
      </c>
      <c r="AO98" s="130">
        <v>4</v>
      </c>
      <c r="AP98" s="130">
        <v>9</v>
      </c>
      <c r="AQ98" s="130">
        <v>1</v>
      </c>
      <c r="AR98" s="130">
        <v>32</v>
      </c>
      <c r="AS98" s="130">
        <v>32</v>
      </c>
      <c r="AT98" s="130">
        <v>64</v>
      </c>
      <c r="AU98" s="130">
        <v>6</v>
      </c>
      <c r="AV98" s="130">
        <v>0</v>
      </c>
      <c r="AW98" s="130">
        <v>0</v>
      </c>
      <c r="AX98" s="130">
        <v>0</v>
      </c>
      <c r="AY98" s="130">
        <v>0</v>
      </c>
      <c r="AZ98" s="130">
        <v>0</v>
      </c>
      <c r="BA98" s="130">
        <v>0</v>
      </c>
      <c r="BB98" s="130">
        <v>0</v>
      </c>
      <c r="BC98" s="130">
        <v>0</v>
      </c>
      <c r="BD98" s="130">
        <v>0</v>
      </c>
      <c r="BE98" s="130">
        <v>0</v>
      </c>
      <c r="BF98" s="130">
        <v>0</v>
      </c>
      <c r="BG98" s="130">
        <v>0</v>
      </c>
      <c r="BH98" s="130">
        <v>0</v>
      </c>
      <c r="BI98" s="130">
        <v>0</v>
      </c>
      <c r="BJ98" s="130">
        <v>0</v>
      </c>
      <c r="BK98" s="130">
        <v>0</v>
      </c>
      <c r="BL98" s="130">
        <v>48</v>
      </c>
      <c r="BM98" s="130">
        <v>50</v>
      </c>
      <c r="BN98" s="143">
        <v>98</v>
      </c>
      <c r="BO98" s="130">
        <v>9</v>
      </c>
    </row>
    <row r="99" spans="1:67" x14ac:dyDescent="0.35">
      <c r="A99" s="130">
        <v>96</v>
      </c>
      <c r="B99" s="130">
        <v>62020009</v>
      </c>
      <c r="C99" s="123" t="s">
        <v>13</v>
      </c>
      <c r="D99" s="130">
        <v>0</v>
      </c>
      <c r="E99" s="130">
        <v>0</v>
      </c>
      <c r="F99" s="130">
        <v>0</v>
      </c>
      <c r="G99" s="130">
        <v>0</v>
      </c>
      <c r="H99" s="130">
        <v>5</v>
      </c>
      <c r="I99" s="130">
        <v>4</v>
      </c>
      <c r="J99" s="130">
        <v>9</v>
      </c>
      <c r="K99" s="130">
        <v>1</v>
      </c>
      <c r="L99" s="130">
        <v>5</v>
      </c>
      <c r="M99" s="130">
        <v>3</v>
      </c>
      <c r="N99" s="130">
        <v>8</v>
      </c>
      <c r="O99" s="130">
        <v>1</v>
      </c>
      <c r="P99" s="130">
        <v>10</v>
      </c>
      <c r="Q99" s="130">
        <v>7</v>
      </c>
      <c r="R99" s="130">
        <v>17</v>
      </c>
      <c r="S99" s="130">
        <v>2</v>
      </c>
      <c r="T99" s="130">
        <v>5</v>
      </c>
      <c r="U99" s="130">
        <v>8</v>
      </c>
      <c r="V99" s="130">
        <v>13</v>
      </c>
      <c r="W99" s="130">
        <v>1</v>
      </c>
      <c r="X99" s="130">
        <v>7</v>
      </c>
      <c r="Y99" s="130">
        <v>7</v>
      </c>
      <c r="Z99" s="130">
        <v>14</v>
      </c>
      <c r="AA99" s="130">
        <v>1</v>
      </c>
      <c r="AB99" s="130">
        <v>6</v>
      </c>
      <c r="AC99" s="130">
        <v>2</v>
      </c>
      <c r="AD99" s="130">
        <v>8</v>
      </c>
      <c r="AE99" s="130">
        <v>1</v>
      </c>
      <c r="AF99" s="130">
        <v>7</v>
      </c>
      <c r="AG99" s="130">
        <v>5</v>
      </c>
      <c r="AH99" s="130">
        <v>12</v>
      </c>
      <c r="AI99" s="130">
        <v>1</v>
      </c>
      <c r="AJ99" s="130">
        <v>10</v>
      </c>
      <c r="AK99" s="130">
        <v>9</v>
      </c>
      <c r="AL99" s="130">
        <v>19</v>
      </c>
      <c r="AM99" s="130">
        <v>1</v>
      </c>
      <c r="AN99" s="130">
        <v>11</v>
      </c>
      <c r="AO99" s="130">
        <v>7</v>
      </c>
      <c r="AP99" s="130">
        <v>18</v>
      </c>
      <c r="AQ99" s="130">
        <v>1</v>
      </c>
      <c r="AR99" s="130">
        <v>46</v>
      </c>
      <c r="AS99" s="130">
        <v>38</v>
      </c>
      <c r="AT99" s="130">
        <v>84</v>
      </c>
      <c r="AU99" s="130">
        <v>6</v>
      </c>
      <c r="AV99" s="130">
        <v>0</v>
      </c>
      <c r="AW99" s="130">
        <v>0</v>
      </c>
      <c r="AX99" s="130">
        <v>0</v>
      </c>
      <c r="AY99" s="130">
        <v>0</v>
      </c>
      <c r="AZ99" s="130">
        <v>0</v>
      </c>
      <c r="BA99" s="130">
        <v>0</v>
      </c>
      <c r="BB99" s="130">
        <v>0</v>
      </c>
      <c r="BC99" s="130">
        <v>0</v>
      </c>
      <c r="BD99" s="130">
        <v>0</v>
      </c>
      <c r="BE99" s="130">
        <v>0</v>
      </c>
      <c r="BF99" s="130">
        <v>0</v>
      </c>
      <c r="BG99" s="130">
        <v>0</v>
      </c>
      <c r="BH99" s="130">
        <v>0</v>
      </c>
      <c r="BI99" s="130">
        <v>0</v>
      </c>
      <c r="BJ99" s="130">
        <v>0</v>
      </c>
      <c r="BK99" s="130">
        <v>0</v>
      </c>
      <c r="BL99" s="130">
        <v>56</v>
      </c>
      <c r="BM99" s="130">
        <v>45</v>
      </c>
      <c r="BN99" s="143">
        <v>101</v>
      </c>
      <c r="BO99" s="130">
        <v>8</v>
      </c>
    </row>
    <row r="100" spans="1:67" x14ac:dyDescent="0.35">
      <c r="A100" s="130">
        <v>97</v>
      </c>
      <c r="B100" s="130">
        <v>62020194</v>
      </c>
      <c r="C100" s="123" t="s">
        <v>172</v>
      </c>
      <c r="D100" s="130">
        <v>7</v>
      </c>
      <c r="E100" s="130">
        <v>2</v>
      </c>
      <c r="F100" s="130">
        <v>9</v>
      </c>
      <c r="G100" s="130">
        <v>1</v>
      </c>
      <c r="H100" s="130">
        <v>7</v>
      </c>
      <c r="I100" s="130">
        <v>2</v>
      </c>
      <c r="J100" s="130">
        <v>9</v>
      </c>
      <c r="K100" s="130">
        <v>1</v>
      </c>
      <c r="L100" s="130">
        <v>4</v>
      </c>
      <c r="M100" s="130">
        <v>7</v>
      </c>
      <c r="N100" s="130">
        <v>11</v>
      </c>
      <c r="O100" s="130">
        <v>1</v>
      </c>
      <c r="P100" s="130">
        <v>18</v>
      </c>
      <c r="Q100" s="130">
        <v>11</v>
      </c>
      <c r="R100" s="130">
        <v>29</v>
      </c>
      <c r="S100" s="130">
        <v>3</v>
      </c>
      <c r="T100" s="130">
        <v>6</v>
      </c>
      <c r="U100" s="130">
        <v>6</v>
      </c>
      <c r="V100" s="130">
        <v>12</v>
      </c>
      <c r="W100" s="130">
        <v>1</v>
      </c>
      <c r="X100" s="130">
        <v>6</v>
      </c>
      <c r="Y100" s="130">
        <v>6</v>
      </c>
      <c r="Z100" s="130">
        <v>12</v>
      </c>
      <c r="AA100" s="130">
        <v>1</v>
      </c>
      <c r="AB100" s="130">
        <v>4</v>
      </c>
      <c r="AC100" s="130">
        <v>8</v>
      </c>
      <c r="AD100" s="130">
        <v>12</v>
      </c>
      <c r="AE100" s="130">
        <v>1</v>
      </c>
      <c r="AF100" s="130">
        <v>5</v>
      </c>
      <c r="AG100" s="130">
        <v>5</v>
      </c>
      <c r="AH100" s="130">
        <v>10</v>
      </c>
      <c r="AI100" s="130">
        <v>1</v>
      </c>
      <c r="AJ100" s="130">
        <v>6</v>
      </c>
      <c r="AK100" s="130">
        <v>5</v>
      </c>
      <c r="AL100" s="130">
        <v>11</v>
      </c>
      <c r="AM100" s="130">
        <v>1</v>
      </c>
      <c r="AN100" s="130">
        <v>9</v>
      </c>
      <c r="AO100" s="130">
        <v>6</v>
      </c>
      <c r="AP100" s="130">
        <v>15</v>
      </c>
      <c r="AQ100" s="130">
        <v>1</v>
      </c>
      <c r="AR100" s="130">
        <v>36</v>
      </c>
      <c r="AS100" s="130">
        <v>36</v>
      </c>
      <c r="AT100" s="130">
        <v>72</v>
      </c>
      <c r="AU100" s="130">
        <v>6</v>
      </c>
      <c r="AV100" s="130">
        <v>0</v>
      </c>
      <c r="AW100" s="130">
        <v>0</v>
      </c>
      <c r="AX100" s="130">
        <v>0</v>
      </c>
      <c r="AY100" s="130">
        <v>0</v>
      </c>
      <c r="AZ100" s="130">
        <v>0</v>
      </c>
      <c r="BA100" s="130">
        <v>0</v>
      </c>
      <c r="BB100" s="130">
        <v>0</v>
      </c>
      <c r="BC100" s="130">
        <v>0</v>
      </c>
      <c r="BD100" s="130">
        <v>0</v>
      </c>
      <c r="BE100" s="130">
        <v>0</v>
      </c>
      <c r="BF100" s="130">
        <v>0</v>
      </c>
      <c r="BG100" s="130">
        <v>0</v>
      </c>
      <c r="BH100" s="130">
        <v>0</v>
      </c>
      <c r="BI100" s="130">
        <v>0</v>
      </c>
      <c r="BJ100" s="130">
        <v>0</v>
      </c>
      <c r="BK100" s="130">
        <v>0</v>
      </c>
      <c r="BL100" s="130">
        <v>54</v>
      </c>
      <c r="BM100" s="130">
        <v>47</v>
      </c>
      <c r="BN100" s="143">
        <v>101</v>
      </c>
      <c r="BO100" s="130">
        <v>9</v>
      </c>
    </row>
    <row r="101" spans="1:67" x14ac:dyDescent="0.35">
      <c r="A101" s="130">
        <v>98</v>
      </c>
      <c r="B101" s="130">
        <v>62020073</v>
      </c>
      <c r="C101" s="123" t="s">
        <v>1588</v>
      </c>
      <c r="D101" s="130">
        <v>0</v>
      </c>
      <c r="E101" s="130">
        <v>0</v>
      </c>
      <c r="F101" s="130">
        <v>0</v>
      </c>
      <c r="G101" s="130">
        <v>0</v>
      </c>
      <c r="H101" s="130">
        <v>3</v>
      </c>
      <c r="I101" s="130">
        <v>1</v>
      </c>
      <c r="J101" s="130">
        <v>4</v>
      </c>
      <c r="K101" s="130">
        <v>1</v>
      </c>
      <c r="L101" s="130">
        <v>7</v>
      </c>
      <c r="M101" s="130">
        <v>4</v>
      </c>
      <c r="N101" s="130">
        <v>11</v>
      </c>
      <c r="O101" s="130">
        <v>1</v>
      </c>
      <c r="P101" s="130">
        <v>10</v>
      </c>
      <c r="Q101" s="130">
        <v>5</v>
      </c>
      <c r="R101" s="130">
        <v>15</v>
      </c>
      <c r="S101" s="130">
        <v>2</v>
      </c>
      <c r="T101" s="130">
        <v>6</v>
      </c>
      <c r="U101" s="130">
        <v>5</v>
      </c>
      <c r="V101" s="130">
        <v>11</v>
      </c>
      <c r="W101" s="130">
        <v>1</v>
      </c>
      <c r="X101" s="130">
        <v>3</v>
      </c>
      <c r="Y101" s="130">
        <v>3</v>
      </c>
      <c r="Z101" s="130">
        <v>6</v>
      </c>
      <c r="AA101" s="130">
        <v>1</v>
      </c>
      <c r="AB101" s="130">
        <v>1</v>
      </c>
      <c r="AC101" s="130">
        <v>4</v>
      </c>
      <c r="AD101" s="130">
        <v>5</v>
      </c>
      <c r="AE101" s="130">
        <v>1</v>
      </c>
      <c r="AF101" s="130">
        <v>6</v>
      </c>
      <c r="AG101" s="130">
        <v>7</v>
      </c>
      <c r="AH101" s="130">
        <v>13</v>
      </c>
      <c r="AI101" s="130">
        <v>1</v>
      </c>
      <c r="AJ101" s="130">
        <v>4</v>
      </c>
      <c r="AK101" s="130">
        <v>2</v>
      </c>
      <c r="AL101" s="130">
        <v>6</v>
      </c>
      <c r="AM101" s="130">
        <v>1</v>
      </c>
      <c r="AN101" s="130">
        <v>5</v>
      </c>
      <c r="AO101" s="130">
        <v>2</v>
      </c>
      <c r="AP101" s="130">
        <v>7</v>
      </c>
      <c r="AQ101" s="130">
        <v>1</v>
      </c>
      <c r="AR101" s="130">
        <v>25</v>
      </c>
      <c r="AS101" s="130">
        <v>23</v>
      </c>
      <c r="AT101" s="130">
        <v>48</v>
      </c>
      <c r="AU101" s="130">
        <v>6</v>
      </c>
      <c r="AV101" s="130">
        <v>7</v>
      </c>
      <c r="AW101" s="130">
        <v>6</v>
      </c>
      <c r="AX101" s="130">
        <v>13</v>
      </c>
      <c r="AY101" s="130">
        <v>1</v>
      </c>
      <c r="AZ101" s="130">
        <v>6</v>
      </c>
      <c r="BA101" s="130">
        <v>10</v>
      </c>
      <c r="BB101" s="130">
        <v>16</v>
      </c>
      <c r="BC101" s="130">
        <v>1</v>
      </c>
      <c r="BD101" s="130">
        <v>9</v>
      </c>
      <c r="BE101" s="130">
        <v>1</v>
      </c>
      <c r="BF101" s="130">
        <v>10</v>
      </c>
      <c r="BG101" s="130">
        <v>1</v>
      </c>
      <c r="BH101" s="130">
        <v>22</v>
      </c>
      <c r="BI101" s="130">
        <v>17</v>
      </c>
      <c r="BJ101" s="130">
        <v>39</v>
      </c>
      <c r="BK101" s="130">
        <v>3</v>
      </c>
      <c r="BL101" s="130">
        <v>57</v>
      </c>
      <c r="BM101" s="130">
        <v>45</v>
      </c>
      <c r="BN101" s="369">
        <v>102</v>
      </c>
      <c r="BO101" s="130">
        <v>11</v>
      </c>
    </row>
    <row r="102" spans="1:67" x14ac:dyDescent="0.35">
      <c r="A102" s="130">
        <v>99</v>
      </c>
      <c r="B102" s="130">
        <v>62020105</v>
      </c>
      <c r="C102" s="123" t="s">
        <v>95</v>
      </c>
      <c r="D102" s="130">
        <v>0</v>
      </c>
      <c r="E102" s="130">
        <v>0</v>
      </c>
      <c r="F102" s="130">
        <v>0</v>
      </c>
      <c r="G102" s="130">
        <v>0</v>
      </c>
      <c r="H102" s="130">
        <v>5</v>
      </c>
      <c r="I102" s="130">
        <v>5</v>
      </c>
      <c r="J102" s="130">
        <v>10</v>
      </c>
      <c r="K102" s="130">
        <v>1</v>
      </c>
      <c r="L102" s="130">
        <v>8</v>
      </c>
      <c r="M102" s="130">
        <v>8</v>
      </c>
      <c r="N102" s="130">
        <v>16</v>
      </c>
      <c r="O102" s="130">
        <v>1</v>
      </c>
      <c r="P102" s="130">
        <v>13</v>
      </c>
      <c r="Q102" s="130">
        <v>13</v>
      </c>
      <c r="R102" s="130">
        <v>26</v>
      </c>
      <c r="S102" s="130">
        <v>2</v>
      </c>
      <c r="T102" s="130">
        <v>5</v>
      </c>
      <c r="U102" s="130">
        <v>5</v>
      </c>
      <c r="V102" s="130">
        <v>10</v>
      </c>
      <c r="W102" s="130">
        <v>1</v>
      </c>
      <c r="X102" s="130">
        <v>8</v>
      </c>
      <c r="Y102" s="130">
        <v>6</v>
      </c>
      <c r="Z102" s="130">
        <v>14</v>
      </c>
      <c r="AA102" s="130">
        <v>1</v>
      </c>
      <c r="AB102" s="130">
        <v>7</v>
      </c>
      <c r="AC102" s="130">
        <v>4</v>
      </c>
      <c r="AD102" s="130">
        <v>11</v>
      </c>
      <c r="AE102" s="130">
        <v>1</v>
      </c>
      <c r="AF102" s="130">
        <v>9</v>
      </c>
      <c r="AG102" s="130">
        <v>4</v>
      </c>
      <c r="AH102" s="130">
        <v>13</v>
      </c>
      <c r="AI102" s="130">
        <v>1</v>
      </c>
      <c r="AJ102" s="130">
        <v>4</v>
      </c>
      <c r="AK102" s="130">
        <v>11</v>
      </c>
      <c r="AL102" s="130">
        <v>15</v>
      </c>
      <c r="AM102" s="130">
        <v>1</v>
      </c>
      <c r="AN102" s="130">
        <v>7</v>
      </c>
      <c r="AO102" s="130">
        <v>6</v>
      </c>
      <c r="AP102" s="130">
        <v>13</v>
      </c>
      <c r="AQ102" s="130">
        <v>1</v>
      </c>
      <c r="AR102" s="130">
        <v>40</v>
      </c>
      <c r="AS102" s="130">
        <v>36</v>
      </c>
      <c r="AT102" s="130">
        <v>76</v>
      </c>
      <c r="AU102" s="130">
        <v>6</v>
      </c>
      <c r="AV102" s="130">
        <v>0</v>
      </c>
      <c r="AW102" s="130">
        <v>0</v>
      </c>
      <c r="AX102" s="130">
        <v>0</v>
      </c>
      <c r="AY102" s="130">
        <v>0</v>
      </c>
      <c r="AZ102" s="130">
        <v>0</v>
      </c>
      <c r="BA102" s="130">
        <v>0</v>
      </c>
      <c r="BB102" s="130">
        <v>0</v>
      </c>
      <c r="BC102" s="130">
        <v>0</v>
      </c>
      <c r="BD102" s="130">
        <v>0</v>
      </c>
      <c r="BE102" s="130">
        <v>0</v>
      </c>
      <c r="BF102" s="130">
        <v>0</v>
      </c>
      <c r="BG102" s="130">
        <v>0</v>
      </c>
      <c r="BH102" s="130">
        <v>0</v>
      </c>
      <c r="BI102" s="130">
        <v>0</v>
      </c>
      <c r="BJ102" s="130">
        <v>0</v>
      </c>
      <c r="BK102" s="130">
        <v>0</v>
      </c>
      <c r="BL102" s="130">
        <v>53</v>
      </c>
      <c r="BM102" s="130">
        <v>49</v>
      </c>
      <c r="BN102" s="143">
        <v>102</v>
      </c>
      <c r="BO102" s="130">
        <v>8</v>
      </c>
    </row>
    <row r="103" spans="1:67" x14ac:dyDescent="0.35">
      <c r="A103" s="130">
        <v>100</v>
      </c>
      <c r="B103" s="130">
        <v>62020154</v>
      </c>
      <c r="C103" s="123" t="s">
        <v>1571</v>
      </c>
      <c r="D103" s="130">
        <v>0</v>
      </c>
      <c r="E103" s="130">
        <v>1</v>
      </c>
      <c r="F103" s="130">
        <v>1</v>
      </c>
      <c r="G103" s="130">
        <v>1</v>
      </c>
      <c r="H103" s="130">
        <v>6</v>
      </c>
      <c r="I103" s="130">
        <v>2</v>
      </c>
      <c r="J103" s="130">
        <v>8</v>
      </c>
      <c r="K103" s="130">
        <v>1</v>
      </c>
      <c r="L103" s="130">
        <v>5</v>
      </c>
      <c r="M103" s="130">
        <v>1</v>
      </c>
      <c r="N103" s="130">
        <v>6</v>
      </c>
      <c r="O103" s="130">
        <v>1</v>
      </c>
      <c r="P103" s="130">
        <v>11</v>
      </c>
      <c r="Q103" s="130">
        <v>4</v>
      </c>
      <c r="R103" s="130">
        <v>15</v>
      </c>
      <c r="S103" s="130">
        <v>3</v>
      </c>
      <c r="T103" s="130">
        <v>5</v>
      </c>
      <c r="U103" s="130">
        <v>6</v>
      </c>
      <c r="V103" s="130">
        <v>11</v>
      </c>
      <c r="W103" s="130">
        <v>1</v>
      </c>
      <c r="X103" s="130">
        <v>2</v>
      </c>
      <c r="Y103" s="130">
        <v>4</v>
      </c>
      <c r="Z103" s="130">
        <v>6</v>
      </c>
      <c r="AA103" s="130">
        <v>1</v>
      </c>
      <c r="AB103" s="130">
        <v>3</v>
      </c>
      <c r="AC103" s="130">
        <v>5</v>
      </c>
      <c r="AD103" s="130">
        <v>8</v>
      </c>
      <c r="AE103" s="130">
        <v>1</v>
      </c>
      <c r="AF103" s="130">
        <v>4</v>
      </c>
      <c r="AG103" s="130">
        <v>5</v>
      </c>
      <c r="AH103" s="130">
        <v>9</v>
      </c>
      <c r="AI103" s="130">
        <v>1</v>
      </c>
      <c r="AJ103" s="130">
        <v>6</v>
      </c>
      <c r="AK103" s="130">
        <v>7</v>
      </c>
      <c r="AL103" s="130">
        <v>13</v>
      </c>
      <c r="AM103" s="130">
        <v>1</v>
      </c>
      <c r="AN103" s="130">
        <v>8</v>
      </c>
      <c r="AO103" s="130">
        <v>5</v>
      </c>
      <c r="AP103" s="130">
        <v>13</v>
      </c>
      <c r="AQ103" s="130">
        <v>1</v>
      </c>
      <c r="AR103" s="130">
        <v>28</v>
      </c>
      <c r="AS103" s="130">
        <v>32</v>
      </c>
      <c r="AT103" s="130">
        <v>60</v>
      </c>
      <c r="AU103" s="130">
        <v>6</v>
      </c>
      <c r="AV103" s="130">
        <v>2</v>
      </c>
      <c r="AW103" s="130">
        <v>7</v>
      </c>
      <c r="AX103" s="130">
        <v>9</v>
      </c>
      <c r="AY103" s="130">
        <v>1</v>
      </c>
      <c r="AZ103" s="130">
        <v>4</v>
      </c>
      <c r="BA103" s="130">
        <v>4</v>
      </c>
      <c r="BB103" s="130">
        <v>8</v>
      </c>
      <c r="BC103" s="130">
        <v>1</v>
      </c>
      <c r="BD103" s="130">
        <v>6</v>
      </c>
      <c r="BE103" s="130">
        <v>4</v>
      </c>
      <c r="BF103" s="130">
        <v>10</v>
      </c>
      <c r="BG103" s="130">
        <v>1</v>
      </c>
      <c r="BH103" s="130">
        <v>12</v>
      </c>
      <c r="BI103" s="143">
        <v>15</v>
      </c>
      <c r="BJ103" s="143">
        <v>27</v>
      </c>
      <c r="BK103" s="143">
        <v>3</v>
      </c>
      <c r="BL103" s="130">
        <v>51</v>
      </c>
      <c r="BM103" s="130">
        <v>51</v>
      </c>
      <c r="BN103" s="369">
        <v>102</v>
      </c>
      <c r="BO103" s="130">
        <v>12</v>
      </c>
    </row>
    <row r="104" spans="1:67" x14ac:dyDescent="0.35">
      <c r="A104" s="130">
        <v>101</v>
      </c>
      <c r="B104" s="130">
        <v>62020010</v>
      </c>
      <c r="C104" s="123" t="s">
        <v>1572</v>
      </c>
      <c r="D104" s="130">
        <v>4</v>
      </c>
      <c r="E104" s="130">
        <v>2</v>
      </c>
      <c r="F104" s="130">
        <v>6</v>
      </c>
      <c r="G104" s="130">
        <v>1</v>
      </c>
      <c r="H104" s="130">
        <v>4</v>
      </c>
      <c r="I104" s="130">
        <v>4</v>
      </c>
      <c r="J104" s="130">
        <v>8</v>
      </c>
      <c r="K104" s="130">
        <v>1</v>
      </c>
      <c r="L104" s="130">
        <v>4</v>
      </c>
      <c r="M104" s="130">
        <v>1</v>
      </c>
      <c r="N104" s="130">
        <v>5</v>
      </c>
      <c r="O104" s="130">
        <v>1</v>
      </c>
      <c r="P104" s="130">
        <v>12</v>
      </c>
      <c r="Q104" s="130">
        <v>7</v>
      </c>
      <c r="R104" s="130">
        <v>19</v>
      </c>
      <c r="S104" s="130">
        <v>3</v>
      </c>
      <c r="T104" s="130">
        <v>3</v>
      </c>
      <c r="U104" s="130">
        <v>4</v>
      </c>
      <c r="V104" s="130">
        <v>7</v>
      </c>
      <c r="W104" s="130">
        <v>1</v>
      </c>
      <c r="X104" s="130">
        <v>4</v>
      </c>
      <c r="Y104" s="130">
        <v>5</v>
      </c>
      <c r="Z104" s="130">
        <v>9</v>
      </c>
      <c r="AA104" s="130">
        <v>1</v>
      </c>
      <c r="AB104" s="130">
        <v>6</v>
      </c>
      <c r="AC104" s="130">
        <v>4</v>
      </c>
      <c r="AD104" s="130">
        <v>10</v>
      </c>
      <c r="AE104" s="130">
        <v>1</v>
      </c>
      <c r="AF104" s="130">
        <v>8</v>
      </c>
      <c r="AG104" s="130">
        <v>5</v>
      </c>
      <c r="AH104" s="130">
        <v>13</v>
      </c>
      <c r="AI104" s="130">
        <v>1</v>
      </c>
      <c r="AJ104" s="130">
        <v>4</v>
      </c>
      <c r="AK104" s="130">
        <v>2</v>
      </c>
      <c r="AL104" s="130">
        <v>6</v>
      </c>
      <c r="AM104" s="130">
        <v>1</v>
      </c>
      <c r="AN104" s="130">
        <v>6</v>
      </c>
      <c r="AO104" s="130">
        <v>1</v>
      </c>
      <c r="AP104" s="130">
        <v>7</v>
      </c>
      <c r="AQ104" s="130">
        <v>1</v>
      </c>
      <c r="AR104" s="130">
        <v>31</v>
      </c>
      <c r="AS104" s="130">
        <v>21</v>
      </c>
      <c r="AT104" s="130">
        <v>52</v>
      </c>
      <c r="AU104" s="130">
        <v>6</v>
      </c>
      <c r="AV104" s="130">
        <v>8</v>
      </c>
      <c r="AW104" s="130">
        <v>8</v>
      </c>
      <c r="AX104" s="130">
        <v>16</v>
      </c>
      <c r="AY104" s="130">
        <v>1</v>
      </c>
      <c r="AZ104" s="130">
        <v>2</v>
      </c>
      <c r="BA104" s="130">
        <v>2</v>
      </c>
      <c r="BB104" s="130">
        <v>4</v>
      </c>
      <c r="BC104" s="130">
        <v>1</v>
      </c>
      <c r="BD104" s="130">
        <v>6</v>
      </c>
      <c r="BE104" s="130">
        <v>6</v>
      </c>
      <c r="BF104" s="130">
        <v>12</v>
      </c>
      <c r="BG104" s="130">
        <v>1</v>
      </c>
      <c r="BH104" s="130">
        <v>16</v>
      </c>
      <c r="BI104" s="143">
        <v>16</v>
      </c>
      <c r="BJ104" s="143">
        <v>32</v>
      </c>
      <c r="BK104" s="143">
        <v>3</v>
      </c>
      <c r="BL104" s="130">
        <v>59</v>
      </c>
      <c r="BM104" s="130">
        <v>44</v>
      </c>
      <c r="BN104" s="369">
        <v>103</v>
      </c>
      <c r="BO104" s="130">
        <v>12</v>
      </c>
    </row>
    <row r="105" spans="1:67" x14ac:dyDescent="0.35">
      <c r="A105" s="130">
        <v>102</v>
      </c>
      <c r="B105" s="130">
        <v>62020065</v>
      </c>
      <c r="C105" s="123" t="s">
        <v>1573</v>
      </c>
      <c r="D105" s="130">
        <v>2</v>
      </c>
      <c r="E105" s="130">
        <v>1</v>
      </c>
      <c r="F105" s="130">
        <v>3</v>
      </c>
      <c r="G105" s="130">
        <v>1</v>
      </c>
      <c r="H105" s="130">
        <v>1</v>
      </c>
      <c r="I105" s="130">
        <v>3</v>
      </c>
      <c r="J105" s="130">
        <v>4</v>
      </c>
      <c r="K105" s="130">
        <v>1</v>
      </c>
      <c r="L105" s="130">
        <v>3</v>
      </c>
      <c r="M105" s="130">
        <v>1</v>
      </c>
      <c r="N105" s="130">
        <v>4</v>
      </c>
      <c r="O105" s="130">
        <v>1</v>
      </c>
      <c r="P105" s="130">
        <v>6</v>
      </c>
      <c r="Q105" s="130">
        <v>5</v>
      </c>
      <c r="R105" s="130">
        <v>11</v>
      </c>
      <c r="S105" s="130">
        <v>3</v>
      </c>
      <c r="T105" s="130">
        <v>2</v>
      </c>
      <c r="U105" s="130">
        <v>1</v>
      </c>
      <c r="V105" s="130">
        <v>3</v>
      </c>
      <c r="W105" s="130">
        <v>1</v>
      </c>
      <c r="X105" s="130">
        <v>3</v>
      </c>
      <c r="Y105" s="130">
        <v>4</v>
      </c>
      <c r="Z105" s="130">
        <v>7</v>
      </c>
      <c r="AA105" s="130">
        <v>1</v>
      </c>
      <c r="AB105" s="130">
        <v>2</v>
      </c>
      <c r="AC105" s="130">
        <v>7</v>
      </c>
      <c r="AD105" s="130">
        <v>9</v>
      </c>
      <c r="AE105" s="130">
        <v>1</v>
      </c>
      <c r="AF105" s="130">
        <v>3</v>
      </c>
      <c r="AG105" s="130">
        <v>3</v>
      </c>
      <c r="AH105" s="130">
        <v>6</v>
      </c>
      <c r="AI105" s="130">
        <v>1</v>
      </c>
      <c r="AJ105" s="130">
        <v>9</v>
      </c>
      <c r="AK105" s="130">
        <v>8</v>
      </c>
      <c r="AL105" s="130">
        <v>17</v>
      </c>
      <c r="AM105" s="130">
        <v>1</v>
      </c>
      <c r="AN105" s="130">
        <v>6</v>
      </c>
      <c r="AO105" s="130">
        <v>6</v>
      </c>
      <c r="AP105" s="130">
        <v>12</v>
      </c>
      <c r="AQ105" s="130">
        <v>1</v>
      </c>
      <c r="AR105" s="130">
        <v>25</v>
      </c>
      <c r="AS105" s="130">
        <v>29</v>
      </c>
      <c r="AT105" s="130">
        <v>54</v>
      </c>
      <c r="AU105" s="130">
        <v>6</v>
      </c>
      <c r="AV105" s="130">
        <v>6</v>
      </c>
      <c r="AW105" s="130">
        <v>8</v>
      </c>
      <c r="AX105" s="130">
        <v>14</v>
      </c>
      <c r="AY105" s="130">
        <v>1</v>
      </c>
      <c r="AZ105" s="130">
        <v>9</v>
      </c>
      <c r="BA105" s="130">
        <v>2</v>
      </c>
      <c r="BB105" s="130">
        <v>11</v>
      </c>
      <c r="BC105" s="130">
        <v>1</v>
      </c>
      <c r="BD105" s="130">
        <v>5</v>
      </c>
      <c r="BE105" s="130">
        <v>8</v>
      </c>
      <c r="BF105" s="130">
        <v>13</v>
      </c>
      <c r="BG105" s="130">
        <v>1</v>
      </c>
      <c r="BH105" s="130">
        <v>20</v>
      </c>
      <c r="BI105" s="143">
        <v>18</v>
      </c>
      <c r="BJ105" s="143">
        <v>38</v>
      </c>
      <c r="BK105" s="143">
        <v>3</v>
      </c>
      <c r="BL105" s="130">
        <v>51</v>
      </c>
      <c r="BM105" s="130">
        <v>52</v>
      </c>
      <c r="BN105" s="369">
        <v>103</v>
      </c>
      <c r="BO105" s="130">
        <v>12</v>
      </c>
    </row>
    <row r="106" spans="1:67" x14ac:dyDescent="0.35">
      <c r="A106" s="130">
        <v>103</v>
      </c>
      <c r="B106" s="130">
        <v>62020071</v>
      </c>
      <c r="C106" s="123" t="s">
        <v>68</v>
      </c>
      <c r="D106" s="130">
        <v>6</v>
      </c>
      <c r="E106" s="130">
        <v>4</v>
      </c>
      <c r="F106" s="130">
        <v>10</v>
      </c>
      <c r="G106" s="130">
        <v>1</v>
      </c>
      <c r="H106" s="130">
        <v>5</v>
      </c>
      <c r="I106" s="130">
        <v>3</v>
      </c>
      <c r="J106" s="130">
        <v>8</v>
      </c>
      <c r="K106" s="130">
        <v>1</v>
      </c>
      <c r="L106" s="130">
        <v>7</v>
      </c>
      <c r="M106" s="130">
        <v>3</v>
      </c>
      <c r="N106" s="130">
        <v>10</v>
      </c>
      <c r="O106" s="130">
        <v>1</v>
      </c>
      <c r="P106" s="130">
        <v>18</v>
      </c>
      <c r="Q106" s="130">
        <v>10</v>
      </c>
      <c r="R106" s="130">
        <v>28</v>
      </c>
      <c r="S106" s="130">
        <v>3</v>
      </c>
      <c r="T106" s="130">
        <v>5</v>
      </c>
      <c r="U106" s="130">
        <v>5</v>
      </c>
      <c r="V106" s="130">
        <v>10</v>
      </c>
      <c r="W106" s="130">
        <v>1</v>
      </c>
      <c r="X106" s="130">
        <v>5</v>
      </c>
      <c r="Y106" s="130">
        <v>4</v>
      </c>
      <c r="Z106" s="130">
        <v>9</v>
      </c>
      <c r="AA106" s="130">
        <v>1</v>
      </c>
      <c r="AB106" s="130">
        <v>5</v>
      </c>
      <c r="AC106" s="130">
        <v>5</v>
      </c>
      <c r="AD106" s="130">
        <v>10</v>
      </c>
      <c r="AE106" s="130">
        <v>1</v>
      </c>
      <c r="AF106" s="130">
        <v>5</v>
      </c>
      <c r="AG106" s="130">
        <v>7</v>
      </c>
      <c r="AH106" s="130">
        <v>12</v>
      </c>
      <c r="AI106" s="130">
        <v>1</v>
      </c>
      <c r="AJ106" s="130">
        <v>13</v>
      </c>
      <c r="AK106" s="130">
        <v>7</v>
      </c>
      <c r="AL106" s="130">
        <v>20</v>
      </c>
      <c r="AM106" s="130">
        <v>1</v>
      </c>
      <c r="AN106" s="130">
        <v>10</v>
      </c>
      <c r="AO106" s="130">
        <v>4</v>
      </c>
      <c r="AP106" s="130">
        <v>14</v>
      </c>
      <c r="AQ106" s="130">
        <v>1</v>
      </c>
      <c r="AR106" s="130">
        <v>43</v>
      </c>
      <c r="AS106" s="130">
        <v>32</v>
      </c>
      <c r="AT106" s="130">
        <v>75</v>
      </c>
      <c r="AU106" s="130">
        <v>6</v>
      </c>
      <c r="AV106" s="130">
        <v>0</v>
      </c>
      <c r="AW106" s="130">
        <v>0</v>
      </c>
      <c r="AX106" s="130">
        <v>0</v>
      </c>
      <c r="AY106" s="130">
        <v>0</v>
      </c>
      <c r="AZ106" s="130">
        <v>0</v>
      </c>
      <c r="BA106" s="130">
        <v>0</v>
      </c>
      <c r="BB106" s="130">
        <v>0</v>
      </c>
      <c r="BC106" s="130">
        <v>0</v>
      </c>
      <c r="BD106" s="130">
        <v>0</v>
      </c>
      <c r="BE106" s="130">
        <v>0</v>
      </c>
      <c r="BF106" s="130">
        <v>0</v>
      </c>
      <c r="BG106" s="130">
        <v>0</v>
      </c>
      <c r="BH106" s="130">
        <v>0</v>
      </c>
      <c r="BI106" s="130">
        <v>0</v>
      </c>
      <c r="BJ106" s="130">
        <v>0</v>
      </c>
      <c r="BK106" s="130">
        <v>0</v>
      </c>
      <c r="BL106" s="130">
        <v>61</v>
      </c>
      <c r="BM106" s="130">
        <v>42</v>
      </c>
      <c r="BN106" s="143">
        <v>103</v>
      </c>
      <c r="BO106" s="130">
        <v>9</v>
      </c>
    </row>
    <row r="107" spans="1:67" x14ac:dyDescent="0.35">
      <c r="A107" s="130">
        <v>104</v>
      </c>
      <c r="B107" s="130">
        <v>62020165</v>
      </c>
      <c r="C107" s="123" t="s">
        <v>145</v>
      </c>
      <c r="D107" s="130">
        <v>0</v>
      </c>
      <c r="E107" s="130">
        <v>0</v>
      </c>
      <c r="F107" s="130">
        <v>0</v>
      </c>
      <c r="G107" s="130">
        <v>0</v>
      </c>
      <c r="H107" s="130">
        <v>4</v>
      </c>
      <c r="I107" s="130">
        <v>7</v>
      </c>
      <c r="J107" s="130">
        <v>11</v>
      </c>
      <c r="K107" s="130">
        <v>1</v>
      </c>
      <c r="L107" s="130">
        <v>7</v>
      </c>
      <c r="M107" s="130">
        <v>4</v>
      </c>
      <c r="N107" s="130">
        <v>11</v>
      </c>
      <c r="O107" s="130">
        <v>1</v>
      </c>
      <c r="P107" s="130">
        <v>11</v>
      </c>
      <c r="Q107" s="130">
        <v>11</v>
      </c>
      <c r="R107" s="130">
        <v>22</v>
      </c>
      <c r="S107" s="130">
        <v>2</v>
      </c>
      <c r="T107" s="130">
        <v>5</v>
      </c>
      <c r="U107" s="130">
        <v>3</v>
      </c>
      <c r="V107" s="130">
        <v>8</v>
      </c>
      <c r="W107" s="130">
        <v>1</v>
      </c>
      <c r="X107" s="130">
        <v>7</v>
      </c>
      <c r="Y107" s="130">
        <v>6</v>
      </c>
      <c r="Z107" s="130">
        <v>13</v>
      </c>
      <c r="AA107" s="130">
        <v>1</v>
      </c>
      <c r="AB107" s="130">
        <v>7</v>
      </c>
      <c r="AC107" s="130">
        <v>8</v>
      </c>
      <c r="AD107" s="130">
        <v>15</v>
      </c>
      <c r="AE107" s="130">
        <v>1</v>
      </c>
      <c r="AF107" s="130">
        <v>11</v>
      </c>
      <c r="AG107" s="130">
        <v>4</v>
      </c>
      <c r="AH107" s="130">
        <v>15</v>
      </c>
      <c r="AI107" s="130">
        <v>1</v>
      </c>
      <c r="AJ107" s="130">
        <v>9</v>
      </c>
      <c r="AK107" s="130">
        <v>6</v>
      </c>
      <c r="AL107" s="130">
        <v>15</v>
      </c>
      <c r="AM107" s="130">
        <v>1</v>
      </c>
      <c r="AN107" s="130">
        <v>5</v>
      </c>
      <c r="AO107" s="130">
        <v>10</v>
      </c>
      <c r="AP107" s="130">
        <v>15</v>
      </c>
      <c r="AQ107" s="130">
        <v>1</v>
      </c>
      <c r="AR107" s="130">
        <v>44</v>
      </c>
      <c r="AS107" s="130">
        <v>37</v>
      </c>
      <c r="AT107" s="130">
        <v>81</v>
      </c>
      <c r="AU107" s="130">
        <v>6</v>
      </c>
      <c r="AV107" s="130">
        <v>0</v>
      </c>
      <c r="AW107" s="130">
        <v>0</v>
      </c>
      <c r="AX107" s="130">
        <v>0</v>
      </c>
      <c r="AY107" s="130">
        <v>0</v>
      </c>
      <c r="AZ107" s="130">
        <v>0</v>
      </c>
      <c r="BA107" s="130">
        <v>0</v>
      </c>
      <c r="BB107" s="130">
        <v>0</v>
      </c>
      <c r="BC107" s="130">
        <v>0</v>
      </c>
      <c r="BD107" s="130">
        <v>0</v>
      </c>
      <c r="BE107" s="130">
        <v>0</v>
      </c>
      <c r="BF107" s="130">
        <v>0</v>
      </c>
      <c r="BG107" s="130">
        <v>0</v>
      </c>
      <c r="BH107" s="130">
        <v>0</v>
      </c>
      <c r="BI107" s="130">
        <v>0</v>
      </c>
      <c r="BJ107" s="130">
        <v>0</v>
      </c>
      <c r="BK107" s="130">
        <v>0</v>
      </c>
      <c r="BL107" s="130">
        <v>55</v>
      </c>
      <c r="BM107" s="130">
        <v>48</v>
      </c>
      <c r="BN107" s="143">
        <v>103</v>
      </c>
      <c r="BO107" s="130">
        <v>8</v>
      </c>
    </row>
    <row r="108" spans="1:67" x14ac:dyDescent="0.35">
      <c r="A108" s="130">
        <v>105</v>
      </c>
      <c r="B108" s="130">
        <v>62020052</v>
      </c>
      <c r="C108" s="123" t="s">
        <v>51</v>
      </c>
      <c r="D108" s="130">
        <v>3</v>
      </c>
      <c r="E108" s="130">
        <v>8</v>
      </c>
      <c r="F108" s="130">
        <v>11</v>
      </c>
      <c r="G108" s="130">
        <v>1</v>
      </c>
      <c r="H108" s="130">
        <v>8</v>
      </c>
      <c r="I108" s="130">
        <v>1</v>
      </c>
      <c r="J108" s="130">
        <v>9</v>
      </c>
      <c r="K108" s="130">
        <v>1</v>
      </c>
      <c r="L108" s="130">
        <v>5</v>
      </c>
      <c r="M108" s="130">
        <v>3</v>
      </c>
      <c r="N108" s="130">
        <v>8</v>
      </c>
      <c r="O108" s="130">
        <v>1</v>
      </c>
      <c r="P108" s="130">
        <v>16</v>
      </c>
      <c r="Q108" s="130">
        <v>12</v>
      </c>
      <c r="R108" s="130">
        <v>28</v>
      </c>
      <c r="S108" s="130">
        <v>3</v>
      </c>
      <c r="T108" s="130">
        <v>8</v>
      </c>
      <c r="U108" s="130">
        <v>5</v>
      </c>
      <c r="V108" s="130">
        <v>13</v>
      </c>
      <c r="W108" s="130">
        <v>1</v>
      </c>
      <c r="X108" s="130">
        <v>7</v>
      </c>
      <c r="Y108" s="130">
        <v>5</v>
      </c>
      <c r="Z108" s="130">
        <v>12</v>
      </c>
      <c r="AA108" s="130">
        <v>1</v>
      </c>
      <c r="AB108" s="130">
        <v>7</v>
      </c>
      <c r="AC108" s="130">
        <v>6</v>
      </c>
      <c r="AD108" s="130">
        <v>13</v>
      </c>
      <c r="AE108" s="130">
        <v>1</v>
      </c>
      <c r="AF108" s="130">
        <v>12</v>
      </c>
      <c r="AG108" s="130">
        <v>6</v>
      </c>
      <c r="AH108" s="130">
        <v>18</v>
      </c>
      <c r="AI108" s="130">
        <v>1</v>
      </c>
      <c r="AJ108" s="130">
        <v>3</v>
      </c>
      <c r="AK108" s="130">
        <v>6</v>
      </c>
      <c r="AL108" s="130">
        <v>9</v>
      </c>
      <c r="AM108" s="130">
        <v>1</v>
      </c>
      <c r="AN108" s="130">
        <v>7</v>
      </c>
      <c r="AO108" s="130">
        <v>4</v>
      </c>
      <c r="AP108" s="130">
        <v>11</v>
      </c>
      <c r="AQ108" s="130">
        <v>1</v>
      </c>
      <c r="AR108" s="130">
        <v>44</v>
      </c>
      <c r="AS108" s="130">
        <v>32</v>
      </c>
      <c r="AT108" s="130">
        <v>76</v>
      </c>
      <c r="AU108" s="130">
        <v>6</v>
      </c>
      <c r="AV108" s="130">
        <v>0</v>
      </c>
      <c r="AW108" s="130">
        <v>0</v>
      </c>
      <c r="AX108" s="130">
        <v>0</v>
      </c>
      <c r="AY108" s="130">
        <v>0</v>
      </c>
      <c r="AZ108" s="130">
        <v>0</v>
      </c>
      <c r="BA108" s="130">
        <v>0</v>
      </c>
      <c r="BB108" s="130">
        <v>0</v>
      </c>
      <c r="BC108" s="130">
        <v>0</v>
      </c>
      <c r="BD108" s="130">
        <v>0</v>
      </c>
      <c r="BE108" s="130">
        <v>0</v>
      </c>
      <c r="BF108" s="130">
        <v>0</v>
      </c>
      <c r="BG108" s="130">
        <v>0</v>
      </c>
      <c r="BH108" s="130">
        <v>0</v>
      </c>
      <c r="BI108" s="130">
        <v>0</v>
      </c>
      <c r="BJ108" s="130">
        <v>0</v>
      </c>
      <c r="BK108" s="130">
        <v>0</v>
      </c>
      <c r="BL108" s="130">
        <v>60</v>
      </c>
      <c r="BM108" s="130">
        <v>44</v>
      </c>
      <c r="BN108" s="143">
        <v>104</v>
      </c>
      <c r="BO108" s="130">
        <v>9</v>
      </c>
    </row>
    <row r="109" spans="1:67" x14ac:dyDescent="0.35">
      <c r="A109" s="130">
        <v>106</v>
      </c>
      <c r="B109" s="130">
        <v>62020076</v>
      </c>
      <c r="C109" s="123" t="s">
        <v>73</v>
      </c>
      <c r="D109" s="130">
        <v>0</v>
      </c>
      <c r="E109" s="130">
        <v>0</v>
      </c>
      <c r="F109" s="130">
        <v>0</v>
      </c>
      <c r="G109" s="130">
        <v>0</v>
      </c>
      <c r="H109" s="130">
        <v>6</v>
      </c>
      <c r="I109" s="130">
        <v>9</v>
      </c>
      <c r="J109" s="130">
        <v>15</v>
      </c>
      <c r="K109" s="130">
        <v>1</v>
      </c>
      <c r="L109" s="130">
        <v>8</v>
      </c>
      <c r="M109" s="130">
        <v>5</v>
      </c>
      <c r="N109" s="130">
        <v>13</v>
      </c>
      <c r="O109" s="130">
        <v>1</v>
      </c>
      <c r="P109" s="130">
        <v>14</v>
      </c>
      <c r="Q109" s="130">
        <v>14</v>
      </c>
      <c r="R109" s="130">
        <v>28</v>
      </c>
      <c r="S109" s="130">
        <v>2</v>
      </c>
      <c r="T109" s="130">
        <v>1</v>
      </c>
      <c r="U109" s="130">
        <v>7</v>
      </c>
      <c r="V109" s="130">
        <v>8</v>
      </c>
      <c r="W109" s="130">
        <v>1</v>
      </c>
      <c r="X109" s="130">
        <v>3</v>
      </c>
      <c r="Y109" s="130">
        <v>5</v>
      </c>
      <c r="Z109" s="130">
        <v>8</v>
      </c>
      <c r="AA109" s="130">
        <v>1</v>
      </c>
      <c r="AB109" s="130">
        <v>6</v>
      </c>
      <c r="AC109" s="130">
        <v>9</v>
      </c>
      <c r="AD109" s="130">
        <v>15</v>
      </c>
      <c r="AE109" s="130">
        <v>1</v>
      </c>
      <c r="AF109" s="130">
        <v>12</v>
      </c>
      <c r="AG109" s="130">
        <v>6</v>
      </c>
      <c r="AH109" s="130">
        <v>18</v>
      </c>
      <c r="AI109" s="130">
        <v>1</v>
      </c>
      <c r="AJ109" s="130">
        <v>8</v>
      </c>
      <c r="AK109" s="130">
        <v>8</v>
      </c>
      <c r="AL109" s="130">
        <v>16</v>
      </c>
      <c r="AM109" s="130">
        <v>1</v>
      </c>
      <c r="AN109" s="130">
        <v>8</v>
      </c>
      <c r="AO109" s="130">
        <v>3</v>
      </c>
      <c r="AP109" s="130">
        <v>11</v>
      </c>
      <c r="AQ109" s="130">
        <v>1</v>
      </c>
      <c r="AR109" s="130">
        <v>38</v>
      </c>
      <c r="AS109" s="130">
        <v>38</v>
      </c>
      <c r="AT109" s="130">
        <v>76</v>
      </c>
      <c r="AU109" s="130">
        <v>6</v>
      </c>
      <c r="AV109" s="130">
        <v>0</v>
      </c>
      <c r="AW109" s="130">
        <v>0</v>
      </c>
      <c r="AX109" s="130">
        <v>0</v>
      </c>
      <c r="AY109" s="130">
        <v>0</v>
      </c>
      <c r="AZ109" s="130">
        <v>0</v>
      </c>
      <c r="BA109" s="130">
        <v>0</v>
      </c>
      <c r="BB109" s="130">
        <v>0</v>
      </c>
      <c r="BC109" s="130">
        <v>0</v>
      </c>
      <c r="BD109" s="130">
        <v>0</v>
      </c>
      <c r="BE109" s="130">
        <v>0</v>
      </c>
      <c r="BF109" s="130">
        <v>0</v>
      </c>
      <c r="BG109" s="130">
        <v>0</v>
      </c>
      <c r="BH109" s="130">
        <v>0</v>
      </c>
      <c r="BI109" s="130">
        <v>0</v>
      </c>
      <c r="BJ109" s="130">
        <v>0</v>
      </c>
      <c r="BK109" s="130">
        <v>0</v>
      </c>
      <c r="BL109" s="130">
        <v>52</v>
      </c>
      <c r="BM109" s="130">
        <v>52</v>
      </c>
      <c r="BN109" s="143">
        <v>104</v>
      </c>
      <c r="BO109" s="130">
        <v>8</v>
      </c>
    </row>
    <row r="110" spans="1:67" x14ac:dyDescent="0.35">
      <c r="A110" s="130">
        <v>107</v>
      </c>
      <c r="B110" s="130">
        <v>62020162</v>
      </c>
      <c r="C110" s="123" t="s">
        <v>142</v>
      </c>
      <c r="D110" s="130">
        <v>0</v>
      </c>
      <c r="E110" s="130">
        <v>0</v>
      </c>
      <c r="F110" s="130">
        <v>0</v>
      </c>
      <c r="G110" s="130">
        <v>0</v>
      </c>
      <c r="H110" s="130">
        <v>7</v>
      </c>
      <c r="I110" s="130">
        <v>2</v>
      </c>
      <c r="J110" s="130">
        <v>9</v>
      </c>
      <c r="K110" s="130">
        <v>1</v>
      </c>
      <c r="L110" s="130">
        <v>8</v>
      </c>
      <c r="M110" s="130">
        <v>6</v>
      </c>
      <c r="N110" s="130">
        <v>14</v>
      </c>
      <c r="O110" s="130">
        <v>1</v>
      </c>
      <c r="P110" s="130">
        <v>15</v>
      </c>
      <c r="Q110" s="130">
        <v>8</v>
      </c>
      <c r="R110" s="130">
        <v>23</v>
      </c>
      <c r="S110" s="130">
        <v>2</v>
      </c>
      <c r="T110" s="130">
        <v>6</v>
      </c>
      <c r="U110" s="130">
        <v>6</v>
      </c>
      <c r="V110" s="130">
        <v>12</v>
      </c>
      <c r="W110" s="130">
        <v>1</v>
      </c>
      <c r="X110" s="130">
        <v>9</v>
      </c>
      <c r="Y110" s="130">
        <v>6</v>
      </c>
      <c r="Z110" s="130">
        <v>15</v>
      </c>
      <c r="AA110" s="130">
        <v>1</v>
      </c>
      <c r="AB110" s="130">
        <v>8</v>
      </c>
      <c r="AC110" s="130">
        <v>7</v>
      </c>
      <c r="AD110" s="130">
        <v>15</v>
      </c>
      <c r="AE110" s="130">
        <v>1</v>
      </c>
      <c r="AF110" s="130">
        <v>9</v>
      </c>
      <c r="AG110" s="130">
        <v>4</v>
      </c>
      <c r="AH110" s="130">
        <v>13</v>
      </c>
      <c r="AI110" s="130">
        <v>1</v>
      </c>
      <c r="AJ110" s="130">
        <v>9</v>
      </c>
      <c r="AK110" s="130">
        <v>2</v>
      </c>
      <c r="AL110" s="130">
        <v>11</v>
      </c>
      <c r="AM110" s="130">
        <v>1</v>
      </c>
      <c r="AN110" s="130">
        <v>8</v>
      </c>
      <c r="AO110" s="130">
        <v>7</v>
      </c>
      <c r="AP110" s="130">
        <v>15</v>
      </c>
      <c r="AQ110" s="130">
        <v>1</v>
      </c>
      <c r="AR110" s="130">
        <v>49</v>
      </c>
      <c r="AS110" s="130">
        <v>32</v>
      </c>
      <c r="AT110" s="130">
        <v>81</v>
      </c>
      <c r="AU110" s="130">
        <v>6</v>
      </c>
      <c r="AV110" s="130">
        <v>0</v>
      </c>
      <c r="AW110" s="130">
        <v>0</v>
      </c>
      <c r="AX110" s="130">
        <v>0</v>
      </c>
      <c r="AY110" s="130">
        <v>0</v>
      </c>
      <c r="AZ110" s="130">
        <v>0</v>
      </c>
      <c r="BA110" s="130">
        <v>0</v>
      </c>
      <c r="BB110" s="130">
        <v>0</v>
      </c>
      <c r="BC110" s="130">
        <v>0</v>
      </c>
      <c r="BD110" s="130">
        <v>0</v>
      </c>
      <c r="BE110" s="130">
        <v>0</v>
      </c>
      <c r="BF110" s="130">
        <v>0</v>
      </c>
      <c r="BG110" s="130">
        <v>0</v>
      </c>
      <c r="BH110" s="130">
        <v>0</v>
      </c>
      <c r="BI110" s="130">
        <v>0</v>
      </c>
      <c r="BJ110" s="130">
        <v>0</v>
      </c>
      <c r="BK110" s="130">
        <v>0</v>
      </c>
      <c r="BL110" s="130">
        <v>64</v>
      </c>
      <c r="BM110" s="130">
        <v>40</v>
      </c>
      <c r="BN110" s="143">
        <v>104</v>
      </c>
      <c r="BO110" s="130">
        <v>8</v>
      </c>
    </row>
    <row r="111" spans="1:67" x14ac:dyDescent="0.35">
      <c r="A111" s="130">
        <v>108</v>
      </c>
      <c r="B111" s="130">
        <v>62020020</v>
      </c>
      <c r="C111" s="123" t="s">
        <v>24</v>
      </c>
      <c r="D111" s="130">
        <v>0</v>
      </c>
      <c r="E111" s="130">
        <v>0</v>
      </c>
      <c r="F111" s="130">
        <v>0</v>
      </c>
      <c r="G111" s="130">
        <v>0</v>
      </c>
      <c r="H111" s="130">
        <v>7</v>
      </c>
      <c r="I111" s="130">
        <v>3</v>
      </c>
      <c r="J111" s="130">
        <v>10</v>
      </c>
      <c r="K111" s="130">
        <v>1</v>
      </c>
      <c r="L111" s="130">
        <v>7</v>
      </c>
      <c r="M111" s="130">
        <v>2</v>
      </c>
      <c r="N111" s="130">
        <v>9</v>
      </c>
      <c r="O111" s="130">
        <v>1</v>
      </c>
      <c r="P111" s="130">
        <v>14</v>
      </c>
      <c r="Q111" s="130">
        <v>5</v>
      </c>
      <c r="R111" s="130">
        <v>19</v>
      </c>
      <c r="S111" s="130">
        <v>2</v>
      </c>
      <c r="T111" s="130">
        <v>6</v>
      </c>
      <c r="U111" s="130">
        <v>10</v>
      </c>
      <c r="V111" s="130">
        <v>16</v>
      </c>
      <c r="W111" s="130">
        <v>1</v>
      </c>
      <c r="X111" s="130">
        <v>4</v>
      </c>
      <c r="Y111" s="130">
        <v>7</v>
      </c>
      <c r="Z111" s="130">
        <v>11</v>
      </c>
      <c r="AA111" s="130">
        <v>1</v>
      </c>
      <c r="AB111" s="130">
        <v>9</v>
      </c>
      <c r="AC111" s="130">
        <v>5</v>
      </c>
      <c r="AD111" s="130">
        <v>14</v>
      </c>
      <c r="AE111" s="130">
        <v>1</v>
      </c>
      <c r="AF111" s="130">
        <v>7</v>
      </c>
      <c r="AG111" s="130">
        <v>5</v>
      </c>
      <c r="AH111" s="130">
        <v>12</v>
      </c>
      <c r="AI111" s="130">
        <v>1</v>
      </c>
      <c r="AJ111" s="130">
        <v>2</v>
      </c>
      <c r="AK111" s="130">
        <v>12</v>
      </c>
      <c r="AL111" s="130">
        <v>14</v>
      </c>
      <c r="AM111" s="130">
        <v>1</v>
      </c>
      <c r="AN111" s="130">
        <v>10</v>
      </c>
      <c r="AO111" s="130">
        <v>9</v>
      </c>
      <c r="AP111" s="130">
        <v>19</v>
      </c>
      <c r="AQ111" s="130">
        <v>1</v>
      </c>
      <c r="AR111" s="130">
        <v>38</v>
      </c>
      <c r="AS111" s="130">
        <v>48</v>
      </c>
      <c r="AT111" s="130">
        <v>86</v>
      </c>
      <c r="AU111" s="130">
        <v>6</v>
      </c>
      <c r="AV111" s="130">
        <v>0</v>
      </c>
      <c r="AW111" s="130">
        <v>0</v>
      </c>
      <c r="AX111" s="130">
        <v>0</v>
      </c>
      <c r="AY111" s="130">
        <v>0</v>
      </c>
      <c r="AZ111" s="130">
        <v>0</v>
      </c>
      <c r="BA111" s="130">
        <v>0</v>
      </c>
      <c r="BB111" s="130">
        <v>0</v>
      </c>
      <c r="BC111" s="130">
        <v>0</v>
      </c>
      <c r="BD111" s="130">
        <v>0</v>
      </c>
      <c r="BE111" s="130">
        <v>0</v>
      </c>
      <c r="BF111" s="130">
        <v>0</v>
      </c>
      <c r="BG111" s="130">
        <v>0</v>
      </c>
      <c r="BH111" s="130">
        <v>0</v>
      </c>
      <c r="BI111" s="130">
        <v>0</v>
      </c>
      <c r="BJ111" s="130">
        <v>0</v>
      </c>
      <c r="BK111" s="130">
        <v>0</v>
      </c>
      <c r="BL111" s="130">
        <v>52</v>
      </c>
      <c r="BM111" s="130">
        <v>53</v>
      </c>
      <c r="BN111" s="143">
        <v>105</v>
      </c>
      <c r="BO111" s="130">
        <v>8</v>
      </c>
    </row>
    <row r="112" spans="1:67" x14ac:dyDescent="0.35">
      <c r="A112" s="130">
        <v>109</v>
      </c>
      <c r="B112" s="130">
        <v>62020102</v>
      </c>
      <c r="C112" s="123" t="s">
        <v>92</v>
      </c>
      <c r="D112" s="130">
        <v>0</v>
      </c>
      <c r="E112" s="130">
        <v>0</v>
      </c>
      <c r="F112" s="130">
        <v>0</v>
      </c>
      <c r="G112" s="130">
        <v>0</v>
      </c>
      <c r="H112" s="130">
        <v>1</v>
      </c>
      <c r="I112" s="130">
        <v>3</v>
      </c>
      <c r="J112" s="130">
        <v>4</v>
      </c>
      <c r="K112" s="130">
        <v>1</v>
      </c>
      <c r="L112" s="130">
        <v>2</v>
      </c>
      <c r="M112" s="130">
        <v>3</v>
      </c>
      <c r="N112" s="130">
        <v>5</v>
      </c>
      <c r="O112" s="130">
        <v>1</v>
      </c>
      <c r="P112" s="130">
        <v>3</v>
      </c>
      <c r="Q112" s="130">
        <v>6</v>
      </c>
      <c r="R112" s="130">
        <v>9</v>
      </c>
      <c r="S112" s="130">
        <v>2</v>
      </c>
      <c r="T112" s="130">
        <v>7</v>
      </c>
      <c r="U112" s="130">
        <v>6</v>
      </c>
      <c r="V112" s="130">
        <v>13</v>
      </c>
      <c r="W112" s="130">
        <v>1</v>
      </c>
      <c r="X112" s="130">
        <v>6</v>
      </c>
      <c r="Y112" s="130">
        <v>5</v>
      </c>
      <c r="Z112" s="130">
        <v>11</v>
      </c>
      <c r="AA112" s="130">
        <v>1</v>
      </c>
      <c r="AB112" s="130">
        <v>11</v>
      </c>
      <c r="AC112" s="130">
        <v>3</v>
      </c>
      <c r="AD112" s="130">
        <v>14</v>
      </c>
      <c r="AE112" s="130">
        <v>1</v>
      </c>
      <c r="AF112" s="130">
        <v>5</v>
      </c>
      <c r="AG112" s="130">
        <v>13</v>
      </c>
      <c r="AH112" s="130">
        <v>18</v>
      </c>
      <c r="AI112" s="130">
        <v>1</v>
      </c>
      <c r="AJ112" s="130">
        <v>9</v>
      </c>
      <c r="AK112" s="130">
        <v>11</v>
      </c>
      <c r="AL112" s="130">
        <v>20</v>
      </c>
      <c r="AM112" s="130">
        <v>1</v>
      </c>
      <c r="AN112" s="130">
        <v>12</v>
      </c>
      <c r="AO112" s="130">
        <v>8</v>
      </c>
      <c r="AP112" s="130">
        <v>20</v>
      </c>
      <c r="AQ112" s="130">
        <v>1</v>
      </c>
      <c r="AR112" s="130">
        <v>50</v>
      </c>
      <c r="AS112" s="130">
        <v>46</v>
      </c>
      <c r="AT112" s="130">
        <v>96</v>
      </c>
      <c r="AU112" s="130">
        <v>6</v>
      </c>
      <c r="AV112" s="130">
        <v>0</v>
      </c>
      <c r="AW112" s="130">
        <v>0</v>
      </c>
      <c r="AX112" s="130">
        <v>0</v>
      </c>
      <c r="AY112" s="130">
        <v>0</v>
      </c>
      <c r="AZ112" s="130">
        <v>0</v>
      </c>
      <c r="BA112" s="130">
        <v>0</v>
      </c>
      <c r="BB112" s="130">
        <v>0</v>
      </c>
      <c r="BC112" s="130">
        <v>0</v>
      </c>
      <c r="BD112" s="130">
        <v>0</v>
      </c>
      <c r="BE112" s="130">
        <v>0</v>
      </c>
      <c r="BF112" s="130">
        <v>0</v>
      </c>
      <c r="BG112" s="130">
        <v>0</v>
      </c>
      <c r="BH112" s="130">
        <v>0</v>
      </c>
      <c r="BI112" s="130">
        <v>0</v>
      </c>
      <c r="BJ112" s="130">
        <v>0</v>
      </c>
      <c r="BK112" s="130">
        <v>0</v>
      </c>
      <c r="BL112" s="130">
        <v>53</v>
      </c>
      <c r="BM112" s="130">
        <v>52</v>
      </c>
      <c r="BN112" s="143">
        <v>105</v>
      </c>
      <c r="BO112" s="130">
        <v>8</v>
      </c>
    </row>
    <row r="113" spans="1:67" x14ac:dyDescent="0.35">
      <c r="A113" s="130">
        <v>110</v>
      </c>
      <c r="B113" s="130">
        <v>62020157</v>
      </c>
      <c r="C113" s="123" t="s">
        <v>137</v>
      </c>
      <c r="D113" s="130">
        <v>0</v>
      </c>
      <c r="E113" s="130">
        <v>0</v>
      </c>
      <c r="F113" s="130">
        <v>0</v>
      </c>
      <c r="G113" s="130">
        <v>0</v>
      </c>
      <c r="H113" s="130">
        <v>4</v>
      </c>
      <c r="I113" s="130">
        <v>3</v>
      </c>
      <c r="J113" s="130">
        <v>7</v>
      </c>
      <c r="K113" s="130">
        <v>1</v>
      </c>
      <c r="L113" s="130">
        <v>2</v>
      </c>
      <c r="M113" s="130">
        <v>9</v>
      </c>
      <c r="N113" s="130">
        <v>11</v>
      </c>
      <c r="O113" s="130">
        <v>1</v>
      </c>
      <c r="P113" s="130">
        <v>6</v>
      </c>
      <c r="Q113" s="130">
        <v>12</v>
      </c>
      <c r="R113" s="130">
        <v>18</v>
      </c>
      <c r="S113" s="130">
        <v>2</v>
      </c>
      <c r="T113" s="130">
        <v>6</v>
      </c>
      <c r="U113" s="130">
        <v>3</v>
      </c>
      <c r="V113" s="130">
        <v>9</v>
      </c>
      <c r="W113" s="130">
        <v>1</v>
      </c>
      <c r="X113" s="130">
        <v>14</v>
      </c>
      <c r="Y113" s="130">
        <v>4</v>
      </c>
      <c r="Z113" s="130">
        <v>18</v>
      </c>
      <c r="AA113" s="130">
        <v>1</v>
      </c>
      <c r="AB113" s="130">
        <v>3</v>
      </c>
      <c r="AC113" s="130">
        <v>8</v>
      </c>
      <c r="AD113" s="130">
        <v>11</v>
      </c>
      <c r="AE113" s="130">
        <v>1</v>
      </c>
      <c r="AF113" s="130">
        <v>9</v>
      </c>
      <c r="AG113" s="130">
        <v>7</v>
      </c>
      <c r="AH113" s="130">
        <v>16</v>
      </c>
      <c r="AI113" s="130">
        <v>1</v>
      </c>
      <c r="AJ113" s="130">
        <v>13</v>
      </c>
      <c r="AK113" s="130">
        <v>7</v>
      </c>
      <c r="AL113" s="130">
        <v>20</v>
      </c>
      <c r="AM113" s="130">
        <v>1</v>
      </c>
      <c r="AN113" s="130">
        <v>6</v>
      </c>
      <c r="AO113" s="130">
        <v>7</v>
      </c>
      <c r="AP113" s="130">
        <v>13</v>
      </c>
      <c r="AQ113" s="130">
        <v>1</v>
      </c>
      <c r="AR113" s="130">
        <v>51</v>
      </c>
      <c r="AS113" s="130">
        <v>36</v>
      </c>
      <c r="AT113" s="130">
        <v>87</v>
      </c>
      <c r="AU113" s="130">
        <v>6</v>
      </c>
      <c r="AV113" s="130">
        <v>0</v>
      </c>
      <c r="AW113" s="130">
        <v>0</v>
      </c>
      <c r="AX113" s="130">
        <v>0</v>
      </c>
      <c r="AY113" s="130">
        <v>0</v>
      </c>
      <c r="AZ113" s="130">
        <v>0</v>
      </c>
      <c r="BA113" s="130">
        <v>0</v>
      </c>
      <c r="BB113" s="130">
        <v>0</v>
      </c>
      <c r="BC113" s="130">
        <v>0</v>
      </c>
      <c r="BD113" s="130">
        <v>0</v>
      </c>
      <c r="BE113" s="130">
        <v>0</v>
      </c>
      <c r="BF113" s="130">
        <v>0</v>
      </c>
      <c r="BG113" s="130">
        <v>0</v>
      </c>
      <c r="BH113" s="130">
        <v>0</v>
      </c>
      <c r="BI113" s="130">
        <v>0</v>
      </c>
      <c r="BJ113" s="130">
        <v>0</v>
      </c>
      <c r="BK113" s="130">
        <v>0</v>
      </c>
      <c r="BL113" s="130">
        <v>57</v>
      </c>
      <c r="BM113" s="130">
        <v>48</v>
      </c>
      <c r="BN113" s="143">
        <v>105</v>
      </c>
      <c r="BO113" s="130">
        <v>8</v>
      </c>
    </row>
    <row r="114" spans="1:67" x14ac:dyDescent="0.35">
      <c r="A114" s="130">
        <v>111</v>
      </c>
      <c r="B114" s="130">
        <v>62020026</v>
      </c>
      <c r="C114" s="123" t="s">
        <v>30</v>
      </c>
      <c r="D114" s="130">
        <v>0</v>
      </c>
      <c r="E114" s="130">
        <v>0</v>
      </c>
      <c r="F114" s="130">
        <v>0</v>
      </c>
      <c r="G114" s="130">
        <v>0</v>
      </c>
      <c r="H114" s="130">
        <v>6</v>
      </c>
      <c r="I114" s="130">
        <v>12</v>
      </c>
      <c r="J114" s="130">
        <v>18</v>
      </c>
      <c r="K114" s="130">
        <v>1</v>
      </c>
      <c r="L114" s="130">
        <v>4</v>
      </c>
      <c r="M114" s="130">
        <v>5</v>
      </c>
      <c r="N114" s="130">
        <v>9</v>
      </c>
      <c r="O114" s="130">
        <v>1</v>
      </c>
      <c r="P114" s="130">
        <v>10</v>
      </c>
      <c r="Q114" s="130">
        <v>17</v>
      </c>
      <c r="R114" s="130">
        <v>27</v>
      </c>
      <c r="S114" s="130">
        <v>2</v>
      </c>
      <c r="T114" s="130">
        <v>6</v>
      </c>
      <c r="U114" s="130">
        <v>6</v>
      </c>
      <c r="V114" s="130">
        <v>12</v>
      </c>
      <c r="W114" s="130">
        <v>1</v>
      </c>
      <c r="X114" s="130">
        <v>6</v>
      </c>
      <c r="Y114" s="130">
        <v>9</v>
      </c>
      <c r="Z114" s="130">
        <v>15</v>
      </c>
      <c r="AA114" s="130">
        <v>1</v>
      </c>
      <c r="AB114" s="130">
        <v>7</v>
      </c>
      <c r="AC114" s="130">
        <v>8</v>
      </c>
      <c r="AD114" s="130">
        <v>15</v>
      </c>
      <c r="AE114" s="130">
        <v>1</v>
      </c>
      <c r="AF114" s="130">
        <v>7</v>
      </c>
      <c r="AG114" s="130">
        <v>6</v>
      </c>
      <c r="AH114" s="130">
        <v>13</v>
      </c>
      <c r="AI114" s="130">
        <v>1</v>
      </c>
      <c r="AJ114" s="130">
        <v>7</v>
      </c>
      <c r="AK114" s="130">
        <v>8</v>
      </c>
      <c r="AL114" s="130">
        <v>15</v>
      </c>
      <c r="AM114" s="130">
        <v>1</v>
      </c>
      <c r="AN114" s="130">
        <v>5</v>
      </c>
      <c r="AO114" s="130">
        <v>4</v>
      </c>
      <c r="AP114" s="130">
        <v>9</v>
      </c>
      <c r="AQ114" s="130">
        <v>1</v>
      </c>
      <c r="AR114" s="130">
        <v>38</v>
      </c>
      <c r="AS114" s="130">
        <v>41</v>
      </c>
      <c r="AT114" s="130">
        <v>79</v>
      </c>
      <c r="AU114" s="130">
        <v>6</v>
      </c>
      <c r="AV114" s="130">
        <v>0</v>
      </c>
      <c r="AW114" s="130">
        <v>0</v>
      </c>
      <c r="AX114" s="130">
        <v>0</v>
      </c>
      <c r="AY114" s="130">
        <v>0</v>
      </c>
      <c r="AZ114" s="130">
        <v>0</v>
      </c>
      <c r="BA114" s="130">
        <v>0</v>
      </c>
      <c r="BB114" s="130">
        <v>0</v>
      </c>
      <c r="BC114" s="130">
        <v>0</v>
      </c>
      <c r="BD114" s="130">
        <v>0</v>
      </c>
      <c r="BE114" s="130">
        <v>0</v>
      </c>
      <c r="BF114" s="130">
        <v>0</v>
      </c>
      <c r="BG114" s="130">
        <v>0</v>
      </c>
      <c r="BH114" s="130">
        <v>0</v>
      </c>
      <c r="BI114" s="130">
        <v>0</v>
      </c>
      <c r="BJ114" s="130">
        <v>0</v>
      </c>
      <c r="BK114" s="130">
        <v>0</v>
      </c>
      <c r="BL114" s="130">
        <v>48</v>
      </c>
      <c r="BM114" s="130">
        <v>58</v>
      </c>
      <c r="BN114" s="143">
        <v>106</v>
      </c>
      <c r="BO114" s="130">
        <v>8</v>
      </c>
    </row>
    <row r="115" spans="1:67" x14ac:dyDescent="0.35">
      <c r="A115" s="130">
        <v>112</v>
      </c>
      <c r="B115" s="130">
        <v>62020029</v>
      </c>
      <c r="C115" s="123" t="s">
        <v>33</v>
      </c>
      <c r="D115" s="130">
        <v>0</v>
      </c>
      <c r="E115" s="130">
        <v>0</v>
      </c>
      <c r="F115" s="130">
        <v>0</v>
      </c>
      <c r="G115" s="130">
        <v>0</v>
      </c>
      <c r="H115" s="130">
        <v>11</v>
      </c>
      <c r="I115" s="130">
        <v>8</v>
      </c>
      <c r="J115" s="130">
        <v>19</v>
      </c>
      <c r="K115" s="130">
        <v>1</v>
      </c>
      <c r="L115" s="130">
        <v>6</v>
      </c>
      <c r="M115" s="130">
        <v>4</v>
      </c>
      <c r="N115" s="130">
        <v>10</v>
      </c>
      <c r="O115" s="130">
        <v>1</v>
      </c>
      <c r="P115" s="130">
        <v>17</v>
      </c>
      <c r="Q115" s="130">
        <v>12</v>
      </c>
      <c r="R115" s="130">
        <v>29</v>
      </c>
      <c r="S115" s="130">
        <v>2</v>
      </c>
      <c r="T115" s="130">
        <v>4</v>
      </c>
      <c r="U115" s="130">
        <v>0</v>
      </c>
      <c r="V115" s="130">
        <v>4</v>
      </c>
      <c r="W115" s="130">
        <v>1</v>
      </c>
      <c r="X115" s="130">
        <v>5</v>
      </c>
      <c r="Y115" s="130">
        <v>9</v>
      </c>
      <c r="Z115" s="130">
        <v>14</v>
      </c>
      <c r="AA115" s="130">
        <v>1</v>
      </c>
      <c r="AB115" s="130">
        <v>7</v>
      </c>
      <c r="AC115" s="130">
        <v>9</v>
      </c>
      <c r="AD115" s="130">
        <v>16</v>
      </c>
      <c r="AE115" s="130">
        <v>1</v>
      </c>
      <c r="AF115" s="130">
        <v>4</v>
      </c>
      <c r="AG115" s="130">
        <v>14</v>
      </c>
      <c r="AH115" s="130">
        <v>18</v>
      </c>
      <c r="AI115" s="130">
        <v>1</v>
      </c>
      <c r="AJ115" s="130">
        <v>8</v>
      </c>
      <c r="AK115" s="130">
        <v>6</v>
      </c>
      <c r="AL115" s="130">
        <v>14</v>
      </c>
      <c r="AM115" s="130">
        <v>1</v>
      </c>
      <c r="AN115" s="130">
        <v>5</v>
      </c>
      <c r="AO115" s="130">
        <v>6</v>
      </c>
      <c r="AP115" s="130">
        <v>11</v>
      </c>
      <c r="AQ115" s="130">
        <v>1</v>
      </c>
      <c r="AR115" s="130">
        <v>33</v>
      </c>
      <c r="AS115" s="130">
        <v>44</v>
      </c>
      <c r="AT115" s="130">
        <v>77</v>
      </c>
      <c r="AU115" s="130">
        <v>6</v>
      </c>
      <c r="AV115" s="130">
        <v>0</v>
      </c>
      <c r="AW115" s="130">
        <v>0</v>
      </c>
      <c r="AX115" s="130">
        <v>0</v>
      </c>
      <c r="AY115" s="130">
        <v>0</v>
      </c>
      <c r="AZ115" s="130">
        <v>0</v>
      </c>
      <c r="BA115" s="130">
        <v>0</v>
      </c>
      <c r="BB115" s="130">
        <v>0</v>
      </c>
      <c r="BC115" s="130">
        <v>0</v>
      </c>
      <c r="BD115" s="130">
        <v>0</v>
      </c>
      <c r="BE115" s="130">
        <v>0</v>
      </c>
      <c r="BF115" s="130">
        <v>0</v>
      </c>
      <c r="BG115" s="130">
        <v>0</v>
      </c>
      <c r="BH115" s="130">
        <v>0</v>
      </c>
      <c r="BI115" s="130">
        <v>0</v>
      </c>
      <c r="BJ115" s="130">
        <v>0</v>
      </c>
      <c r="BK115" s="130">
        <v>0</v>
      </c>
      <c r="BL115" s="130">
        <v>50</v>
      </c>
      <c r="BM115" s="130">
        <v>56</v>
      </c>
      <c r="BN115" s="143">
        <v>106</v>
      </c>
      <c r="BO115" s="130">
        <v>8</v>
      </c>
    </row>
    <row r="116" spans="1:67" x14ac:dyDescent="0.35">
      <c r="A116" s="130">
        <v>113</v>
      </c>
      <c r="B116" s="130">
        <v>62020054</v>
      </c>
      <c r="C116" s="123" t="s">
        <v>53</v>
      </c>
      <c r="D116" s="130">
        <v>5</v>
      </c>
      <c r="E116" s="130">
        <v>3</v>
      </c>
      <c r="F116" s="130">
        <v>8</v>
      </c>
      <c r="G116" s="130">
        <v>1</v>
      </c>
      <c r="H116" s="130">
        <v>5</v>
      </c>
      <c r="I116" s="130">
        <v>3</v>
      </c>
      <c r="J116" s="130">
        <v>8</v>
      </c>
      <c r="K116" s="130">
        <v>1</v>
      </c>
      <c r="L116" s="130">
        <v>2</v>
      </c>
      <c r="M116" s="130">
        <v>7</v>
      </c>
      <c r="N116" s="130">
        <v>9</v>
      </c>
      <c r="O116" s="130">
        <v>1</v>
      </c>
      <c r="P116" s="130">
        <v>12</v>
      </c>
      <c r="Q116" s="130">
        <v>13</v>
      </c>
      <c r="R116" s="130">
        <v>25</v>
      </c>
      <c r="S116" s="130">
        <v>3</v>
      </c>
      <c r="T116" s="130">
        <v>6</v>
      </c>
      <c r="U116" s="130">
        <v>5</v>
      </c>
      <c r="V116" s="130">
        <v>11</v>
      </c>
      <c r="W116" s="130">
        <v>1</v>
      </c>
      <c r="X116" s="130">
        <v>7</v>
      </c>
      <c r="Y116" s="130">
        <v>10</v>
      </c>
      <c r="Z116" s="130">
        <v>17</v>
      </c>
      <c r="AA116" s="130">
        <v>1</v>
      </c>
      <c r="AB116" s="130">
        <v>8</v>
      </c>
      <c r="AC116" s="130">
        <v>3</v>
      </c>
      <c r="AD116" s="130">
        <v>11</v>
      </c>
      <c r="AE116" s="130">
        <v>1</v>
      </c>
      <c r="AF116" s="130">
        <v>5</v>
      </c>
      <c r="AG116" s="130">
        <v>9</v>
      </c>
      <c r="AH116" s="130">
        <v>14</v>
      </c>
      <c r="AI116" s="130">
        <v>1</v>
      </c>
      <c r="AJ116" s="130">
        <v>4</v>
      </c>
      <c r="AK116" s="130">
        <v>7</v>
      </c>
      <c r="AL116" s="130">
        <v>11</v>
      </c>
      <c r="AM116" s="130">
        <v>1</v>
      </c>
      <c r="AN116" s="130">
        <v>10</v>
      </c>
      <c r="AO116" s="130">
        <v>7</v>
      </c>
      <c r="AP116" s="130">
        <v>17</v>
      </c>
      <c r="AQ116" s="130">
        <v>1</v>
      </c>
      <c r="AR116" s="130">
        <v>40</v>
      </c>
      <c r="AS116" s="130">
        <v>41</v>
      </c>
      <c r="AT116" s="130">
        <v>81</v>
      </c>
      <c r="AU116" s="130">
        <v>6</v>
      </c>
      <c r="AV116" s="130">
        <v>0</v>
      </c>
      <c r="AW116" s="130">
        <v>0</v>
      </c>
      <c r="AX116" s="130">
        <v>0</v>
      </c>
      <c r="AY116" s="130">
        <v>0</v>
      </c>
      <c r="AZ116" s="130">
        <v>0</v>
      </c>
      <c r="BA116" s="130">
        <v>0</v>
      </c>
      <c r="BB116" s="130">
        <v>0</v>
      </c>
      <c r="BC116" s="130">
        <v>0</v>
      </c>
      <c r="BD116" s="130">
        <v>0</v>
      </c>
      <c r="BE116" s="130">
        <v>0</v>
      </c>
      <c r="BF116" s="130">
        <v>0</v>
      </c>
      <c r="BG116" s="130">
        <v>0</v>
      </c>
      <c r="BH116" s="130">
        <v>0</v>
      </c>
      <c r="BI116" s="130">
        <v>0</v>
      </c>
      <c r="BJ116" s="130">
        <v>0</v>
      </c>
      <c r="BK116" s="130">
        <v>0</v>
      </c>
      <c r="BL116" s="130">
        <v>52</v>
      </c>
      <c r="BM116" s="130">
        <v>54</v>
      </c>
      <c r="BN116" s="143">
        <v>106</v>
      </c>
      <c r="BO116" s="130">
        <v>9</v>
      </c>
    </row>
    <row r="117" spans="1:67" x14ac:dyDescent="0.35">
      <c r="A117" s="130">
        <v>114</v>
      </c>
      <c r="B117" s="130">
        <v>62020143</v>
      </c>
      <c r="C117" s="123" t="s">
        <v>126</v>
      </c>
      <c r="D117" s="130">
        <v>0</v>
      </c>
      <c r="E117" s="130">
        <v>0</v>
      </c>
      <c r="F117" s="130">
        <v>0</v>
      </c>
      <c r="G117" s="130">
        <v>0</v>
      </c>
      <c r="H117" s="130">
        <v>3</v>
      </c>
      <c r="I117" s="130">
        <v>8</v>
      </c>
      <c r="J117" s="130">
        <v>11</v>
      </c>
      <c r="K117" s="130">
        <v>1</v>
      </c>
      <c r="L117" s="130">
        <v>2</v>
      </c>
      <c r="M117" s="130">
        <v>7</v>
      </c>
      <c r="N117" s="130">
        <v>9</v>
      </c>
      <c r="O117" s="130">
        <v>1</v>
      </c>
      <c r="P117" s="130">
        <v>5</v>
      </c>
      <c r="Q117" s="130">
        <v>15</v>
      </c>
      <c r="R117" s="130">
        <v>20</v>
      </c>
      <c r="S117" s="130">
        <v>2</v>
      </c>
      <c r="T117" s="130">
        <v>4</v>
      </c>
      <c r="U117" s="130">
        <v>9</v>
      </c>
      <c r="V117" s="130">
        <v>13</v>
      </c>
      <c r="W117" s="130">
        <v>1</v>
      </c>
      <c r="X117" s="130">
        <v>9</v>
      </c>
      <c r="Y117" s="130">
        <v>9</v>
      </c>
      <c r="Z117" s="130">
        <v>18</v>
      </c>
      <c r="AA117" s="130">
        <v>1</v>
      </c>
      <c r="AB117" s="130">
        <v>4</v>
      </c>
      <c r="AC117" s="130">
        <v>3</v>
      </c>
      <c r="AD117" s="130">
        <v>7</v>
      </c>
      <c r="AE117" s="130">
        <v>1</v>
      </c>
      <c r="AF117" s="130">
        <v>10</v>
      </c>
      <c r="AG117" s="130">
        <v>10</v>
      </c>
      <c r="AH117" s="130">
        <v>20</v>
      </c>
      <c r="AI117" s="130">
        <v>1</v>
      </c>
      <c r="AJ117" s="130">
        <v>14</v>
      </c>
      <c r="AK117" s="130">
        <v>10</v>
      </c>
      <c r="AL117" s="130">
        <v>24</v>
      </c>
      <c r="AM117" s="130">
        <v>1</v>
      </c>
      <c r="AN117" s="130">
        <v>2</v>
      </c>
      <c r="AO117" s="130">
        <v>5</v>
      </c>
      <c r="AP117" s="130">
        <v>7</v>
      </c>
      <c r="AQ117" s="130">
        <v>1</v>
      </c>
      <c r="AR117" s="130">
        <v>43</v>
      </c>
      <c r="AS117" s="130">
        <v>46</v>
      </c>
      <c r="AT117" s="130">
        <v>89</v>
      </c>
      <c r="AU117" s="130">
        <v>6</v>
      </c>
      <c r="AV117" s="130">
        <v>0</v>
      </c>
      <c r="AW117" s="130">
        <v>0</v>
      </c>
      <c r="AX117" s="130">
        <v>0</v>
      </c>
      <c r="AY117" s="130">
        <v>0</v>
      </c>
      <c r="AZ117" s="130">
        <v>0</v>
      </c>
      <c r="BA117" s="130">
        <v>0</v>
      </c>
      <c r="BB117" s="130">
        <v>0</v>
      </c>
      <c r="BC117" s="130">
        <v>0</v>
      </c>
      <c r="BD117" s="130">
        <v>0</v>
      </c>
      <c r="BE117" s="130">
        <v>0</v>
      </c>
      <c r="BF117" s="130">
        <v>0</v>
      </c>
      <c r="BG117" s="130">
        <v>0</v>
      </c>
      <c r="BH117" s="130">
        <v>0</v>
      </c>
      <c r="BI117" s="130">
        <v>0</v>
      </c>
      <c r="BJ117" s="130">
        <v>0</v>
      </c>
      <c r="BK117" s="130">
        <v>0</v>
      </c>
      <c r="BL117" s="130">
        <v>48</v>
      </c>
      <c r="BM117" s="130">
        <v>61</v>
      </c>
      <c r="BN117" s="143">
        <v>109</v>
      </c>
      <c r="BO117" s="130">
        <v>8</v>
      </c>
    </row>
    <row r="118" spans="1:67" s="101" customFormat="1" x14ac:dyDescent="0.35">
      <c r="A118" s="130">
        <v>115</v>
      </c>
      <c r="B118" s="130">
        <v>62020108</v>
      </c>
      <c r="C118" s="123" t="s">
        <v>98</v>
      </c>
      <c r="D118" s="130">
        <v>0</v>
      </c>
      <c r="E118" s="130">
        <v>0</v>
      </c>
      <c r="F118" s="130">
        <v>0</v>
      </c>
      <c r="G118" s="130">
        <v>0</v>
      </c>
      <c r="H118" s="130">
        <v>3</v>
      </c>
      <c r="I118" s="130">
        <v>5</v>
      </c>
      <c r="J118" s="130">
        <v>8</v>
      </c>
      <c r="K118" s="130">
        <v>1</v>
      </c>
      <c r="L118" s="130">
        <v>9</v>
      </c>
      <c r="M118" s="130">
        <v>4</v>
      </c>
      <c r="N118" s="130">
        <v>13</v>
      </c>
      <c r="O118" s="130">
        <v>1</v>
      </c>
      <c r="P118" s="130">
        <v>12</v>
      </c>
      <c r="Q118" s="130">
        <v>9</v>
      </c>
      <c r="R118" s="130">
        <v>21</v>
      </c>
      <c r="S118" s="130">
        <v>2</v>
      </c>
      <c r="T118" s="130">
        <v>5</v>
      </c>
      <c r="U118" s="130">
        <v>9</v>
      </c>
      <c r="V118" s="130">
        <v>14</v>
      </c>
      <c r="W118" s="130">
        <v>1</v>
      </c>
      <c r="X118" s="130">
        <v>8</v>
      </c>
      <c r="Y118" s="130">
        <v>3</v>
      </c>
      <c r="Z118" s="130">
        <v>11</v>
      </c>
      <c r="AA118" s="130">
        <v>1</v>
      </c>
      <c r="AB118" s="130">
        <v>8</v>
      </c>
      <c r="AC118" s="130">
        <v>14</v>
      </c>
      <c r="AD118" s="130">
        <v>22</v>
      </c>
      <c r="AE118" s="130">
        <v>1</v>
      </c>
      <c r="AF118" s="130">
        <v>5</v>
      </c>
      <c r="AG118" s="130">
        <v>10</v>
      </c>
      <c r="AH118" s="130">
        <v>15</v>
      </c>
      <c r="AI118" s="130">
        <v>1</v>
      </c>
      <c r="AJ118" s="130">
        <v>7</v>
      </c>
      <c r="AK118" s="130">
        <v>7</v>
      </c>
      <c r="AL118" s="130">
        <v>14</v>
      </c>
      <c r="AM118" s="130">
        <v>1</v>
      </c>
      <c r="AN118" s="130">
        <v>5</v>
      </c>
      <c r="AO118" s="130">
        <v>8</v>
      </c>
      <c r="AP118" s="130">
        <v>13</v>
      </c>
      <c r="AQ118" s="130">
        <v>1</v>
      </c>
      <c r="AR118" s="130">
        <v>38</v>
      </c>
      <c r="AS118" s="130">
        <v>51</v>
      </c>
      <c r="AT118" s="130">
        <v>89</v>
      </c>
      <c r="AU118" s="130">
        <v>6</v>
      </c>
      <c r="AV118" s="130">
        <v>0</v>
      </c>
      <c r="AW118" s="130">
        <v>0</v>
      </c>
      <c r="AX118" s="130">
        <v>0</v>
      </c>
      <c r="AY118" s="130">
        <v>0</v>
      </c>
      <c r="AZ118" s="130">
        <v>0</v>
      </c>
      <c r="BA118" s="130">
        <v>0</v>
      </c>
      <c r="BB118" s="130">
        <v>0</v>
      </c>
      <c r="BC118" s="130">
        <v>0</v>
      </c>
      <c r="BD118" s="130">
        <v>0</v>
      </c>
      <c r="BE118" s="130">
        <v>0</v>
      </c>
      <c r="BF118" s="130">
        <v>0</v>
      </c>
      <c r="BG118" s="130">
        <v>0</v>
      </c>
      <c r="BH118" s="130">
        <v>0</v>
      </c>
      <c r="BI118" s="130">
        <v>0</v>
      </c>
      <c r="BJ118" s="130">
        <v>0</v>
      </c>
      <c r="BK118" s="130">
        <v>0</v>
      </c>
      <c r="BL118" s="130">
        <v>50</v>
      </c>
      <c r="BM118" s="130">
        <v>60</v>
      </c>
      <c r="BN118" s="143">
        <v>110</v>
      </c>
      <c r="BO118" s="130">
        <v>8</v>
      </c>
    </row>
    <row r="119" spans="1:67" x14ac:dyDescent="0.35">
      <c r="A119" s="130">
        <v>116</v>
      </c>
      <c r="B119" s="130">
        <v>62020144</v>
      </c>
      <c r="C119" s="123" t="s">
        <v>1569</v>
      </c>
      <c r="D119" s="130">
        <v>3</v>
      </c>
      <c r="E119" s="130">
        <v>4</v>
      </c>
      <c r="F119" s="130">
        <v>7</v>
      </c>
      <c r="G119" s="130">
        <v>1</v>
      </c>
      <c r="H119" s="130">
        <v>4</v>
      </c>
      <c r="I119" s="130">
        <v>4</v>
      </c>
      <c r="J119" s="130">
        <v>8</v>
      </c>
      <c r="K119" s="130">
        <v>1</v>
      </c>
      <c r="L119" s="130">
        <v>5</v>
      </c>
      <c r="M119" s="130">
        <v>3</v>
      </c>
      <c r="N119" s="130">
        <v>8</v>
      </c>
      <c r="O119" s="130">
        <v>1</v>
      </c>
      <c r="P119" s="130">
        <v>12</v>
      </c>
      <c r="Q119" s="130">
        <v>11</v>
      </c>
      <c r="R119" s="130">
        <v>23</v>
      </c>
      <c r="S119" s="130">
        <v>3</v>
      </c>
      <c r="T119" s="130">
        <v>6</v>
      </c>
      <c r="U119" s="130">
        <v>5</v>
      </c>
      <c r="V119" s="130">
        <v>11</v>
      </c>
      <c r="W119" s="130">
        <v>1</v>
      </c>
      <c r="X119" s="130">
        <v>2</v>
      </c>
      <c r="Y119" s="130">
        <v>3</v>
      </c>
      <c r="Z119" s="130">
        <v>5</v>
      </c>
      <c r="AA119" s="130">
        <v>1</v>
      </c>
      <c r="AB119" s="130">
        <v>5</v>
      </c>
      <c r="AC119" s="130">
        <v>5</v>
      </c>
      <c r="AD119" s="130">
        <v>10</v>
      </c>
      <c r="AE119" s="130">
        <v>1</v>
      </c>
      <c r="AF119" s="130">
        <v>4</v>
      </c>
      <c r="AG119" s="130">
        <v>5</v>
      </c>
      <c r="AH119" s="130">
        <v>9</v>
      </c>
      <c r="AI119" s="130">
        <v>1</v>
      </c>
      <c r="AJ119" s="130">
        <v>4</v>
      </c>
      <c r="AK119" s="130">
        <v>4</v>
      </c>
      <c r="AL119" s="130">
        <v>8</v>
      </c>
      <c r="AM119" s="130">
        <v>1</v>
      </c>
      <c r="AN119" s="130">
        <v>8</v>
      </c>
      <c r="AO119" s="130">
        <v>8</v>
      </c>
      <c r="AP119" s="130">
        <v>16</v>
      </c>
      <c r="AQ119" s="130">
        <v>1</v>
      </c>
      <c r="AR119" s="130">
        <v>29</v>
      </c>
      <c r="AS119" s="130">
        <v>30</v>
      </c>
      <c r="AT119" s="130">
        <v>59</v>
      </c>
      <c r="AU119" s="130">
        <v>6</v>
      </c>
      <c r="AV119" s="130">
        <v>3</v>
      </c>
      <c r="AW119" s="130">
        <v>1</v>
      </c>
      <c r="AX119" s="130">
        <v>4</v>
      </c>
      <c r="AY119" s="130">
        <v>1</v>
      </c>
      <c r="AZ119" s="130">
        <v>5</v>
      </c>
      <c r="BA119" s="130">
        <v>9</v>
      </c>
      <c r="BB119" s="130">
        <v>14</v>
      </c>
      <c r="BC119" s="130">
        <v>1</v>
      </c>
      <c r="BD119" s="130">
        <v>7</v>
      </c>
      <c r="BE119" s="130">
        <v>3</v>
      </c>
      <c r="BF119" s="130">
        <v>10</v>
      </c>
      <c r="BG119" s="130">
        <v>1</v>
      </c>
      <c r="BH119" s="130">
        <v>15</v>
      </c>
      <c r="BI119" s="143">
        <v>13</v>
      </c>
      <c r="BJ119" s="143">
        <v>28</v>
      </c>
      <c r="BK119" s="143">
        <v>3</v>
      </c>
      <c r="BL119" s="130">
        <v>56</v>
      </c>
      <c r="BM119" s="130">
        <v>54</v>
      </c>
      <c r="BN119" s="369">
        <v>110</v>
      </c>
      <c r="BO119" s="130">
        <v>12</v>
      </c>
    </row>
    <row r="120" spans="1:67" x14ac:dyDescent="0.35">
      <c r="A120" s="130">
        <v>117</v>
      </c>
      <c r="B120" s="130">
        <v>62020145</v>
      </c>
      <c r="C120" s="123" t="s">
        <v>1570</v>
      </c>
      <c r="D120" s="130">
        <v>0</v>
      </c>
      <c r="E120" s="130">
        <v>0</v>
      </c>
      <c r="F120" s="130">
        <v>0</v>
      </c>
      <c r="G120" s="130">
        <v>0</v>
      </c>
      <c r="H120" s="130">
        <v>8</v>
      </c>
      <c r="I120" s="130">
        <v>4</v>
      </c>
      <c r="J120" s="130">
        <v>12</v>
      </c>
      <c r="K120" s="130">
        <v>1</v>
      </c>
      <c r="L120" s="130">
        <v>9</v>
      </c>
      <c r="M120" s="130">
        <v>3</v>
      </c>
      <c r="N120" s="130">
        <v>12</v>
      </c>
      <c r="O120" s="130">
        <v>1</v>
      </c>
      <c r="P120" s="130">
        <v>17</v>
      </c>
      <c r="Q120" s="130">
        <v>7</v>
      </c>
      <c r="R120" s="130">
        <v>24</v>
      </c>
      <c r="S120" s="130">
        <v>2</v>
      </c>
      <c r="T120" s="130">
        <v>5</v>
      </c>
      <c r="U120" s="130">
        <v>3</v>
      </c>
      <c r="V120" s="130">
        <v>8</v>
      </c>
      <c r="W120" s="130">
        <v>1</v>
      </c>
      <c r="X120" s="130">
        <v>7</v>
      </c>
      <c r="Y120" s="130">
        <v>4</v>
      </c>
      <c r="Z120" s="130">
        <v>11</v>
      </c>
      <c r="AA120" s="130">
        <v>1</v>
      </c>
      <c r="AB120" s="130">
        <v>5</v>
      </c>
      <c r="AC120" s="130">
        <v>5</v>
      </c>
      <c r="AD120" s="130">
        <v>10</v>
      </c>
      <c r="AE120" s="130">
        <v>1</v>
      </c>
      <c r="AF120" s="130">
        <v>7</v>
      </c>
      <c r="AG120" s="130">
        <v>10</v>
      </c>
      <c r="AH120" s="130">
        <v>17</v>
      </c>
      <c r="AI120" s="130">
        <v>1</v>
      </c>
      <c r="AJ120" s="130">
        <v>3</v>
      </c>
      <c r="AK120" s="130">
        <v>6</v>
      </c>
      <c r="AL120" s="130">
        <v>9</v>
      </c>
      <c r="AM120" s="130">
        <v>1</v>
      </c>
      <c r="AN120" s="130">
        <v>4</v>
      </c>
      <c r="AO120" s="130">
        <v>8</v>
      </c>
      <c r="AP120" s="130">
        <v>12</v>
      </c>
      <c r="AQ120" s="130">
        <v>1</v>
      </c>
      <c r="AR120" s="130">
        <v>31</v>
      </c>
      <c r="AS120" s="130">
        <v>36</v>
      </c>
      <c r="AT120" s="130">
        <v>67</v>
      </c>
      <c r="AU120" s="130">
        <v>6</v>
      </c>
      <c r="AV120" s="130">
        <v>5</v>
      </c>
      <c r="AW120" s="130">
        <v>2</v>
      </c>
      <c r="AX120" s="130">
        <v>7</v>
      </c>
      <c r="AY120" s="130">
        <v>1</v>
      </c>
      <c r="AZ120" s="130">
        <v>4</v>
      </c>
      <c r="BA120" s="130">
        <v>5</v>
      </c>
      <c r="BB120" s="130">
        <v>9</v>
      </c>
      <c r="BC120" s="130">
        <v>1</v>
      </c>
      <c r="BD120" s="130">
        <v>2</v>
      </c>
      <c r="BE120" s="130">
        <v>5</v>
      </c>
      <c r="BF120" s="130">
        <v>7</v>
      </c>
      <c r="BG120" s="130">
        <v>1</v>
      </c>
      <c r="BH120" s="130">
        <v>11</v>
      </c>
      <c r="BI120" s="143">
        <v>12</v>
      </c>
      <c r="BJ120" s="143">
        <v>23</v>
      </c>
      <c r="BK120" s="143">
        <v>3</v>
      </c>
      <c r="BL120" s="130">
        <v>59</v>
      </c>
      <c r="BM120" s="130">
        <v>55</v>
      </c>
      <c r="BN120" s="369">
        <v>114</v>
      </c>
      <c r="BO120" s="130">
        <v>11</v>
      </c>
    </row>
    <row r="121" spans="1:67" x14ac:dyDescent="0.35">
      <c r="A121" s="130">
        <v>118</v>
      </c>
      <c r="B121" s="130">
        <v>62020163</v>
      </c>
      <c r="C121" s="123" t="s">
        <v>143</v>
      </c>
      <c r="D121" s="130">
        <v>0</v>
      </c>
      <c r="E121" s="130">
        <v>0</v>
      </c>
      <c r="F121" s="130">
        <v>0</v>
      </c>
      <c r="G121" s="130">
        <v>0</v>
      </c>
      <c r="H121" s="130">
        <v>2</v>
      </c>
      <c r="I121" s="130">
        <v>5</v>
      </c>
      <c r="J121" s="130">
        <v>7</v>
      </c>
      <c r="K121" s="130">
        <v>1</v>
      </c>
      <c r="L121" s="130">
        <v>11</v>
      </c>
      <c r="M121" s="130">
        <v>8</v>
      </c>
      <c r="N121" s="130">
        <v>19</v>
      </c>
      <c r="O121" s="130">
        <v>1</v>
      </c>
      <c r="P121" s="130">
        <v>13</v>
      </c>
      <c r="Q121" s="130">
        <v>13</v>
      </c>
      <c r="R121" s="130">
        <v>26</v>
      </c>
      <c r="S121" s="130">
        <v>2</v>
      </c>
      <c r="T121" s="130">
        <v>5</v>
      </c>
      <c r="U121" s="130">
        <v>6</v>
      </c>
      <c r="V121" s="130">
        <v>11</v>
      </c>
      <c r="W121" s="130">
        <v>1</v>
      </c>
      <c r="X121" s="130">
        <v>9</v>
      </c>
      <c r="Y121" s="130">
        <v>5</v>
      </c>
      <c r="Z121" s="130">
        <v>14</v>
      </c>
      <c r="AA121" s="130">
        <v>1</v>
      </c>
      <c r="AB121" s="130">
        <v>5</v>
      </c>
      <c r="AC121" s="130">
        <v>9</v>
      </c>
      <c r="AD121" s="130">
        <v>14</v>
      </c>
      <c r="AE121" s="130">
        <v>1</v>
      </c>
      <c r="AF121" s="130">
        <v>7</v>
      </c>
      <c r="AG121" s="130">
        <v>11</v>
      </c>
      <c r="AH121" s="130">
        <v>18</v>
      </c>
      <c r="AI121" s="130">
        <v>1</v>
      </c>
      <c r="AJ121" s="130">
        <v>11</v>
      </c>
      <c r="AK121" s="130">
        <v>5</v>
      </c>
      <c r="AL121" s="130">
        <v>16</v>
      </c>
      <c r="AM121" s="130">
        <v>1</v>
      </c>
      <c r="AN121" s="130">
        <v>7</v>
      </c>
      <c r="AO121" s="130">
        <v>8</v>
      </c>
      <c r="AP121" s="130">
        <v>15</v>
      </c>
      <c r="AQ121" s="130">
        <v>1</v>
      </c>
      <c r="AR121" s="130">
        <v>44</v>
      </c>
      <c r="AS121" s="130">
        <v>44</v>
      </c>
      <c r="AT121" s="130">
        <v>88</v>
      </c>
      <c r="AU121" s="130">
        <v>6</v>
      </c>
      <c r="AV121" s="130">
        <v>0</v>
      </c>
      <c r="AW121" s="130">
        <v>0</v>
      </c>
      <c r="AX121" s="130">
        <v>0</v>
      </c>
      <c r="AY121" s="130">
        <v>0</v>
      </c>
      <c r="AZ121" s="130">
        <v>0</v>
      </c>
      <c r="BA121" s="130">
        <v>0</v>
      </c>
      <c r="BB121" s="130">
        <v>0</v>
      </c>
      <c r="BC121" s="130">
        <v>0</v>
      </c>
      <c r="BD121" s="130">
        <v>0</v>
      </c>
      <c r="BE121" s="130">
        <v>0</v>
      </c>
      <c r="BF121" s="130">
        <v>0</v>
      </c>
      <c r="BG121" s="130">
        <v>0</v>
      </c>
      <c r="BH121" s="130">
        <v>0</v>
      </c>
      <c r="BI121" s="130">
        <v>0</v>
      </c>
      <c r="BJ121" s="130">
        <v>0</v>
      </c>
      <c r="BK121" s="130">
        <v>0</v>
      </c>
      <c r="BL121" s="130">
        <v>57</v>
      </c>
      <c r="BM121" s="130">
        <v>57</v>
      </c>
      <c r="BN121" s="143">
        <v>114</v>
      </c>
      <c r="BO121" s="130">
        <v>8</v>
      </c>
    </row>
    <row r="122" spans="1:67" x14ac:dyDescent="0.35">
      <c r="A122" s="130">
        <v>119</v>
      </c>
      <c r="B122" s="130">
        <v>62020002</v>
      </c>
      <c r="C122" s="123" t="s">
        <v>6</v>
      </c>
      <c r="D122" s="130">
        <v>0</v>
      </c>
      <c r="E122" s="130">
        <v>0</v>
      </c>
      <c r="F122" s="130">
        <v>0</v>
      </c>
      <c r="G122" s="130">
        <v>0</v>
      </c>
      <c r="H122" s="130">
        <v>9</v>
      </c>
      <c r="I122" s="130">
        <v>10</v>
      </c>
      <c r="J122" s="130">
        <v>19</v>
      </c>
      <c r="K122" s="130">
        <v>1</v>
      </c>
      <c r="L122" s="130">
        <v>4</v>
      </c>
      <c r="M122" s="130">
        <v>6</v>
      </c>
      <c r="N122" s="130">
        <v>10</v>
      </c>
      <c r="O122" s="130">
        <v>1</v>
      </c>
      <c r="P122" s="130">
        <v>13</v>
      </c>
      <c r="Q122" s="130">
        <v>16</v>
      </c>
      <c r="R122" s="130">
        <v>29</v>
      </c>
      <c r="S122" s="130">
        <v>2</v>
      </c>
      <c r="T122" s="130">
        <v>8</v>
      </c>
      <c r="U122" s="130">
        <v>7</v>
      </c>
      <c r="V122" s="130">
        <v>15</v>
      </c>
      <c r="W122" s="130">
        <v>1</v>
      </c>
      <c r="X122" s="130">
        <v>5</v>
      </c>
      <c r="Y122" s="130">
        <v>4</v>
      </c>
      <c r="Z122" s="130">
        <v>9</v>
      </c>
      <c r="AA122" s="130">
        <v>1</v>
      </c>
      <c r="AB122" s="130">
        <v>8</v>
      </c>
      <c r="AC122" s="130">
        <v>4</v>
      </c>
      <c r="AD122" s="130">
        <v>12</v>
      </c>
      <c r="AE122" s="130">
        <v>1</v>
      </c>
      <c r="AF122" s="130">
        <v>9</v>
      </c>
      <c r="AG122" s="130">
        <v>5</v>
      </c>
      <c r="AH122" s="130">
        <v>14</v>
      </c>
      <c r="AI122" s="130">
        <v>1</v>
      </c>
      <c r="AJ122" s="130">
        <v>10</v>
      </c>
      <c r="AK122" s="130">
        <v>11</v>
      </c>
      <c r="AL122" s="130">
        <v>21</v>
      </c>
      <c r="AM122" s="130">
        <v>1</v>
      </c>
      <c r="AN122" s="130">
        <v>9</v>
      </c>
      <c r="AO122" s="130">
        <v>7</v>
      </c>
      <c r="AP122" s="130">
        <v>16</v>
      </c>
      <c r="AQ122" s="130">
        <v>1</v>
      </c>
      <c r="AR122" s="130">
        <v>49</v>
      </c>
      <c r="AS122" s="130">
        <v>38</v>
      </c>
      <c r="AT122" s="130">
        <v>87</v>
      </c>
      <c r="AU122" s="130">
        <v>6</v>
      </c>
      <c r="AV122" s="130">
        <v>0</v>
      </c>
      <c r="AW122" s="130">
        <v>0</v>
      </c>
      <c r="AX122" s="130">
        <v>0</v>
      </c>
      <c r="AY122" s="130">
        <v>0</v>
      </c>
      <c r="AZ122" s="130">
        <v>0</v>
      </c>
      <c r="BA122" s="130">
        <v>0</v>
      </c>
      <c r="BB122" s="130">
        <v>0</v>
      </c>
      <c r="BC122" s="130">
        <v>0</v>
      </c>
      <c r="BD122" s="130">
        <v>0</v>
      </c>
      <c r="BE122" s="130">
        <v>0</v>
      </c>
      <c r="BF122" s="130">
        <v>0</v>
      </c>
      <c r="BG122" s="130">
        <v>0</v>
      </c>
      <c r="BH122" s="130">
        <v>0</v>
      </c>
      <c r="BI122" s="130">
        <v>0</v>
      </c>
      <c r="BJ122" s="130">
        <v>0</v>
      </c>
      <c r="BK122" s="130">
        <v>0</v>
      </c>
      <c r="BL122" s="130">
        <v>62</v>
      </c>
      <c r="BM122" s="130">
        <v>54</v>
      </c>
      <c r="BN122" s="143">
        <v>116</v>
      </c>
      <c r="BO122" s="130">
        <v>8</v>
      </c>
    </row>
    <row r="123" spans="1:67" x14ac:dyDescent="0.35">
      <c r="A123" s="130">
        <v>120</v>
      </c>
      <c r="B123" s="130">
        <v>62020079</v>
      </c>
      <c r="C123" s="123" t="s">
        <v>76</v>
      </c>
      <c r="D123" s="130">
        <v>4</v>
      </c>
      <c r="E123" s="130">
        <v>2</v>
      </c>
      <c r="F123" s="130">
        <v>6</v>
      </c>
      <c r="G123" s="130">
        <v>1</v>
      </c>
      <c r="H123" s="130">
        <v>8</v>
      </c>
      <c r="I123" s="130">
        <v>9</v>
      </c>
      <c r="J123" s="130">
        <v>17</v>
      </c>
      <c r="K123" s="130">
        <v>1</v>
      </c>
      <c r="L123" s="130">
        <v>6</v>
      </c>
      <c r="M123" s="130">
        <v>2</v>
      </c>
      <c r="N123" s="130">
        <v>8</v>
      </c>
      <c r="O123" s="130">
        <v>1</v>
      </c>
      <c r="P123" s="130">
        <v>18</v>
      </c>
      <c r="Q123" s="130">
        <v>13</v>
      </c>
      <c r="R123" s="130">
        <v>31</v>
      </c>
      <c r="S123" s="130">
        <v>3</v>
      </c>
      <c r="T123" s="130">
        <v>12</v>
      </c>
      <c r="U123" s="130">
        <v>5</v>
      </c>
      <c r="V123" s="130">
        <v>17</v>
      </c>
      <c r="W123" s="130">
        <v>1</v>
      </c>
      <c r="X123" s="130">
        <v>3</v>
      </c>
      <c r="Y123" s="130">
        <v>4</v>
      </c>
      <c r="Z123" s="130">
        <v>7</v>
      </c>
      <c r="AA123" s="130">
        <v>1</v>
      </c>
      <c r="AB123" s="130">
        <v>7</v>
      </c>
      <c r="AC123" s="130">
        <v>8</v>
      </c>
      <c r="AD123" s="130">
        <v>15</v>
      </c>
      <c r="AE123" s="130">
        <v>1</v>
      </c>
      <c r="AF123" s="130">
        <v>7</v>
      </c>
      <c r="AG123" s="130">
        <v>8</v>
      </c>
      <c r="AH123" s="130">
        <v>15</v>
      </c>
      <c r="AI123" s="130">
        <v>1</v>
      </c>
      <c r="AJ123" s="130">
        <v>6</v>
      </c>
      <c r="AK123" s="130">
        <v>7</v>
      </c>
      <c r="AL123" s="130">
        <v>13</v>
      </c>
      <c r="AM123" s="130">
        <v>1</v>
      </c>
      <c r="AN123" s="130">
        <v>11</v>
      </c>
      <c r="AO123" s="130">
        <v>7</v>
      </c>
      <c r="AP123" s="130">
        <v>18</v>
      </c>
      <c r="AQ123" s="130">
        <v>1</v>
      </c>
      <c r="AR123" s="130">
        <v>46</v>
      </c>
      <c r="AS123" s="130">
        <v>39</v>
      </c>
      <c r="AT123" s="130">
        <v>85</v>
      </c>
      <c r="AU123" s="130">
        <v>6</v>
      </c>
      <c r="AV123" s="130">
        <v>0</v>
      </c>
      <c r="AW123" s="130">
        <v>0</v>
      </c>
      <c r="AX123" s="130">
        <v>0</v>
      </c>
      <c r="AY123" s="130">
        <v>0</v>
      </c>
      <c r="AZ123" s="130">
        <v>0</v>
      </c>
      <c r="BA123" s="130">
        <v>0</v>
      </c>
      <c r="BB123" s="130">
        <v>0</v>
      </c>
      <c r="BC123" s="130">
        <v>0</v>
      </c>
      <c r="BD123" s="130">
        <v>0</v>
      </c>
      <c r="BE123" s="130">
        <v>0</v>
      </c>
      <c r="BF123" s="130">
        <v>0</v>
      </c>
      <c r="BG123" s="130">
        <v>0</v>
      </c>
      <c r="BH123" s="130">
        <v>0</v>
      </c>
      <c r="BI123" s="130">
        <v>0</v>
      </c>
      <c r="BJ123" s="130">
        <v>0</v>
      </c>
      <c r="BK123" s="130">
        <v>0</v>
      </c>
      <c r="BL123" s="130">
        <v>64</v>
      </c>
      <c r="BM123" s="130">
        <v>52</v>
      </c>
      <c r="BN123" s="143">
        <v>116</v>
      </c>
      <c r="BO123" s="130">
        <v>9</v>
      </c>
    </row>
    <row r="124" spans="1:67" x14ac:dyDescent="0.35">
      <c r="A124" s="143">
        <v>121</v>
      </c>
      <c r="B124" s="130">
        <v>62020011</v>
      </c>
      <c r="C124" s="123" t="s">
        <v>15</v>
      </c>
      <c r="D124" s="130">
        <v>0</v>
      </c>
      <c r="E124" s="130">
        <v>0</v>
      </c>
      <c r="F124" s="130">
        <v>0</v>
      </c>
      <c r="G124" s="130">
        <v>0</v>
      </c>
      <c r="H124" s="130">
        <v>5</v>
      </c>
      <c r="I124" s="130">
        <v>3</v>
      </c>
      <c r="J124" s="130">
        <v>8</v>
      </c>
      <c r="K124" s="130">
        <v>1</v>
      </c>
      <c r="L124" s="130">
        <v>11</v>
      </c>
      <c r="M124" s="130">
        <v>0</v>
      </c>
      <c r="N124" s="130">
        <v>11</v>
      </c>
      <c r="O124" s="130">
        <v>1</v>
      </c>
      <c r="P124" s="130">
        <v>16</v>
      </c>
      <c r="Q124" s="130">
        <v>3</v>
      </c>
      <c r="R124" s="130">
        <v>19</v>
      </c>
      <c r="S124" s="130">
        <v>2</v>
      </c>
      <c r="T124" s="130">
        <v>6</v>
      </c>
      <c r="U124" s="130">
        <v>9</v>
      </c>
      <c r="V124" s="130">
        <v>15</v>
      </c>
      <c r="W124" s="130">
        <v>1</v>
      </c>
      <c r="X124" s="130">
        <v>6</v>
      </c>
      <c r="Y124" s="130">
        <v>5</v>
      </c>
      <c r="Z124" s="130">
        <v>11</v>
      </c>
      <c r="AA124" s="130">
        <v>1</v>
      </c>
      <c r="AB124" s="130">
        <v>3</v>
      </c>
      <c r="AC124" s="130">
        <v>13</v>
      </c>
      <c r="AD124" s="130">
        <v>16</v>
      </c>
      <c r="AE124" s="130">
        <v>1</v>
      </c>
      <c r="AF124" s="130">
        <v>7</v>
      </c>
      <c r="AG124" s="130">
        <v>15</v>
      </c>
      <c r="AH124" s="130">
        <v>22</v>
      </c>
      <c r="AI124" s="130">
        <v>1</v>
      </c>
      <c r="AJ124" s="130">
        <v>16</v>
      </c>
      <c r="AK124" s="130">
        <v>6</v>
      </c>
      <c r="AL124" s="130">
        <v>22</v>
      </c>
      <c r="AM124" s="130">
        <v>1</v>
      </c>
      <c r="AN124" s="130">
        <v>8</v>
      </c>
      <c r="AO124" s="130">
        <v>7</v>
      </c>
      <c r="AP124" s="130">
        <v>15</v>
      </c>
      <c r="AQ124" s="130">
        <v>1</v>
      </c>
      <c r="AR124" s="130">
        <v>46</v>
      </c>
      <c r="AS124" s="130">
        <v>55</v>
      </c>
      <c r="AT124" s="130">
        <v>101</v>
      </c>
      <c r="AU124" s="130">
        <v>6</v>
      </c>
      <c r="AV124" s="130">
        <v>0</v>
      </c>
      <c r="AW124" s="130">
        <v>0</v>
      </c>
      <c r="AX124" s="130">
        <v>0</v>
      </c>
      <c r="AY124" s="130">
        <v>0</v>
      </c>
      <c r="AZ124" s="130">
        <v>0</v>
      </c>
      <c r="BA124" s="130">
        <v>0</v>
      </c>
      <c r="BB124" s="130">
        <v>0</v>
      </c>
      <c r="BC124" s="130">
        <v>0</v>
      </c>
      <c r="BD124" s="130">
        <v>0</v>
      </c>
      <c r="BE124" s="130">
        <v>0</v>
      </c>
      <c r="BF124" s="130">
        <v>0</v>
      </c>
      <c r="BG124" s="130">
        <v>0</v>
      </c>
      <c r="BH124" s="130">
        <v>0</v>
      </c>
      <c r="BI124" s="130">
        <v>0</v>
      </c>
      <c r="BJ124" s="130">
        <v>0</v>
      </c>
      <c r="BK124" s="130">
        <v>0</v>
      </c>
      <c r="BL124" s="130">
        <v>62</v>
      </c>
      <c r="BM124" s="130">
        <v>58</v>
      </c>
      <c r="BN124" s="143">
        <v>120</v>
      </c>
      <c r="BO124" s="130">
        <v>8</v>
      </c>
    </row>
    <row r="125" spans="1:67" x14ac:dyDescent="0.35">
      <c r="A125" s="501" t="s">
        <v>4</v>
      </c>
      <c r="B125" s="501"/>
      <c r="C125" s="501"/>
      <c r="D125" s="224">
        <f>SUM(D4:D124)</f>
        <v>157</v>
      </c>
      <c r="E125" s="224">
        <f t="shared" ref="E125:BO125" si="0">SUM(E4:E124)</f>
        <v>129</v>
      </c>
      <c r="F125" s="224">
        <f t="shared" si="0"/>
        <v>286</v>
      </c>
      <c r="G125" s="224">
        <f t="shared" si="0"/>
        <v>59</v>
      </c>
      <c r="H125" s="224">
        <f t="shared" si="0"/>
        <v>433</v>
      </c>
      <c r="I125" s="224">
        <f t="shared" si="0"/>
        <v>405</v>
      </c>
      <c r="J125" s="224">
        <f t="shared" si="0"/>
        <v>838</v>
      </c>
      <c r="K125" s="224">
        <f t="shared" si="0"/>
        <v>119</v>
      </c>
      <c r="L125" s="224">
        <f t="shared" si="0"/>
        <v>459</v>
      </c>
      <c r="M125" s="224">
        <f t="shared" si="0"/>
        <v>377</v>
      </c>
      <c r="N125" s="224">
        <f t="shared" si="0"/>
        <v>836</v>
      </c>
      <c r="O125" s="224">
        <f t="shared" si="0"/>
        <v>117</v>
      </c>
      <c r="P125" s="320">
        <f t="shared" si="0"/>
        <v>1049</v>
      </c>
      <c r="Q125" s="320">
        <f t="shared" si="0"/>
        <v>911</v>
      </c>
      <c r="R125" s="320">
        <f t="shared" si="0"/>
        <v>1960</v>
      </c>
      <c r="S125" s="320">
        <f t="shared" si="0"/>
        <v>295</v>
      </c>
      <c r="T125" s="320">
        <f t="shared" si="0"/>
        <v>474</v>
      </c>
      <c r="U125" s="320">
        <f t="shared" si="0"/>
        <v>439</v>
      </c>
      <c r="V125" s="320">
        <f t="shared" si="0"/>
        <v>913</v>
      </c>
      <c r="W125" s="320">
        <f t="shared" si="0"/>
        <v>121</v>
      </c>
      <c r="X125" s="320">
        <f t="shared" si="0"/>
        <v>474</v>
      </c>
      <c r="Y125" s="320">
        <f t="shared" si="0"/>
        <v>434</v>
      </c>
      <c r="Z125" s="320">
        <f t="shared" si="0"/>
        <v>908</v>
      </c>
      <c r="AA125" s="320">
        <f t="shared" si="0"/>
        <v>120</v>
      </c>
      <c r="AB125" s="320">
        <f t="shared" si="0"/>
        <v>528</v>
      </c>
      <c r="AC125" s="320">
        <f t="shared" si="0"/>
        <v>489</v>
      </c>
      <c r="AD125" s="320">
        <f t="shared" si="0"/>
        <v>1017</v>
      </c>
      <c r="AE125" s="320">
        <f t="shared" si="0"/>
        <v>121</v>
      </c>
      <c r="AF125" s="320">
        <f t="shared" si="0"/>
        <v>564</v>
      </c>
      <c r="AG125" s="320">
        <f t="shared" si="0"/>
        <v>528</v>
      </c>
      <c r="AH125" s="320">
        <f t="shared" si="0"/>
        <v>1092</v>
      </c>
      <c r="AI125" s="320">
        <f t="shared" si="0"/>
        <v>120</v>
      </c>
      <c r="AJ125" s="320">
        <f t="shared" si="0"/>
        <v>604</v>
      </c>
      <c r="AK125" s="320">
        <f t="shared" si="0"/>
        <v>561</v>
      </c>
      <c r="AL125" s="320">
        <f t="shared" si="0"/>
        <v>1165</v>
      </c>
      <c r="AM125" s="320">
        <f t="shared" si="0"/>
        <v>121</v>
      </c>
      <c r="AN125" s="320">
        <f t="shared" si="0"/>
        <v>591</v>
      </c>
      <c r="AO125" s="320">
        <f t="shared" si="0"/>
        <v>565</v>
      </c>
      <c r="AP125" s="320">
        <f t="shared" si="0"/>
        <v>1156</v>
      </c>
      <c r="AQ125" s="320">
        <f t="shared" si="0"/>
        <v>119</v>
      </c>
      <c r="AR125" s="320">
        <f t="shared" si="0"/>
        <v>3235</v>
      </c>
      <c r="AS125" s="320">
        <f t="shared" si="0"/>
        <v>3016</v>
      </c>
      <c r="AT125" s="320">
        <f t="shared" si="0"/>
        <v>6251</v>
      </c>
      <c r="AU125" s="320">
        <f t="shared" si="0"/>
        <v>722</v>
      </c>
      <c r="AV125" s="320">
        <f t="shared" si="0"/>
        <v>39</v>
      </c>
      <c r="AW125" s="320">
        <f t="shared" si="0"/>
        <v>38</v>
      </c>
      <c r="AX125" s="320">
        <f t="shared" si="0"/>
        <v>77</v>
      </c>
      <c r="AY125" s="320">
        <f t="shared" si="0"/>
        <v>8</v>
      </c>
      <c r="AZ125" s="320">
        <f t="shared" si="0"/>
        <v>36</v>
      </c>
      <c r="BA125" s="320">
        <f t="shared" si="0"/>
        <v>35</v>
      </c>
      <c r="BB125" s="320">
        <f t="shared" si="0"/>
        <v>71</v>
      </c>
      <c r="BC125" s="320">
        <f t="shared" si="0"/>
        <v>8</v>
      </c>
      <c r="BD125" s="320">
        <f t="shared" si="0"/>
        <v>41</v>
      </c>
      <c r="BE125" s="320">
        <f t="shared" si="0"/>
        <v>32</v>
      </c>
      <c r="BF125" s="320">
        <f t="shared" si="0"/>
        <v>73</v>
      </c>
      <c r="BG125" s="320">
        <f t="shared" si="0"/>
        <v>8</v>
      </c>
      <c r="BH125" s="320">
        <f t="shared" si="0"/>
        <v>116</v>
      </c>
      <c r="BI125" s="320">
        <f t="shared" si="0"/>
        <v>105</v>
      </c>
      <c r="BJ125" s="320">
        <f t="shared" si="0"/>
        <v>221</v>
      </c>
      <c r="BK125" s="320">
        <f t="shared" si="0"/>
        <v>24</v>
      </c>
      <c r="BL125" s="320">
        <f t="shared" si="0"/>
        <v>4400</v>
      </c>
      <c r="BM125" s="320">
        <f t="shared" si="0"/>
        <v>4032</v>
      </c>
      <c r="BN125" s="321">
        <f t="shared" si="0"/>
        <v>8432</v>
      </c>
      <c r="BO125" s="320">
        <f t="shared" si="0"/>
        <v>1041</v>
      </c>
    </row>
  </sheetData>
  <mergeCells count="21">
    <mergeCell ref="A1:BO1"/>
    <mergeCell ref="AZ2:BC2"/>
    <mergeCell ref="BD2:BG2"/>
    <mergeCell ref="BH2:BK2"/>
    <mergeCell ref="BL2:BO2"/>
    <mergeCell ref="AR2:AU2"/>
    <mergeCell ref="AV2:AY2"/>
    <mergeCell ref="A2:A3"/>
    <mergeCell ref="B2:B3"/>
    <mergeCell ref="C2:C3"/>
    <mergeCell ref="D2:G2"/>
    <mergeCell ref="H2:K2"/>
    <mergeCell ref="A125:C125"/>
    <mergeCell ref="AB2:AE2"/>
    <mergeCell ref="AF2:AI2"/>
    <mergeCell ref="AJ2:AM2"/>
    <mergeCell ref="AN2:AQ2"/>
    <mergeCell ref="L2:O2"/>
    <mergeCell ref="P2:S2"/>
    <mergeCell ref="T2:W2"/>
    <mergeCell ref="X2:AA2"/>
  </mergeCells>
  <pageMargins left="0.78740157480314965" right="0.23622047244094491" top="0.74803149606299213" bottom="0.44" header="0.39370078740157483" footer="0.16"/>
  <pageSetup paperSize="9" scale="89" firstPageNumber="47" orientation="landscape" useFirstPageNumber="1" horizontalDpi="0" verticalDpi="0" r:id="rId1"/>
  <headerFooter alignWithMargins="0">
    <oddFooter>&amp;R&amp;"-,ตัวหนา"&amp;14&amp;P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BO62"/>
  <sheetViews>
    <sheetView zoomScale="80" zoomScaleNormal="80" workbookViewId="0">
      <pane ySplit="3" topLeftCell="A4" activePane="bottomLeft" state="frozen"/>
      <selection activeCell="BD1" sqref="BD1"/>
      <selection pane="bottomLeft" activeCell="BS43" sqref="BS43"/>
    </sheetView>
  </sheetViews>
  <sheetFormatPr defaultRowHeight="21" x14ac:dyDescent="0.35"/>
  <cols>
    <col min="1" max="1" width="5.625" style="142" customWidth="1"/>
    <col min="2" max="2" width="9.5" style="103" customWidth="1"/>
    <col min="3" max="3" width="23.375" style="104" customWidth="1"/>
    <col min="4" max="7" width="5.375" style="102" hidden="1" customWidth="1"/>
    <col min="8" max="8" width="6" style="102" hidden="1" customWidth="1"/>
    <col min="9" max="9" width="5.375" style="102" hidden="1" customWidth="1"/>
    <col min="10" max="10" width="6" style="102" hidden="1" customWidth="1"/>
    <col min="11" max="13" width="5.375" style="102" hidden="1" customWidth="1"/>
    <col min="14" max="14" width="6" style="102" hidden="1" customWidth="1"/>
    <col min="15" max="15" width="5.375" style="102" hidden="1" customWidth="1"/>
    <col min="16" max="18" width="6" style="102" bestFit="1" customWidth="1"/>
    <col min="19" max="19" width="5.375" style="102" customWidth="1"/>
    <col min="20" max="20" width="6" style="102" hidden="1" customWidth="1"/>
    <col min="21" max="21" width="5.375" style="102" hidden="1" customWidth="1"/>
    <col min="22" max="22" width="6" style="102" hidden="1" customWidth="1"/>
    <col min="23" max="23" width="5.375" style="102" hidden="1" customWidth="1"/>
    <col min="24" max="26" width="6" style="102" hidden="1" customWidth="1"/>
    <col min="27" max="27" width="4.5" style="102" hidden="1" customWidth="1"/>
    <col min="28" max="30" width="6" style="102" hidden="1" customWidth="1"/>
    <col min="31" max="31" width="5.375" style="102" hidden="1" customWidth="1"/>
    <col min="32" max="34" width="6" style="102" hidden="1" customWidth="1"/>
    <col min="35" max="35" width="5.375" style="102" hidden="1" customWidth="1"/>
    <col min="36" max="38" width="6" style="102" hidden="1" customWidth="1"/>
    <col min="39" max="39" width="5.375" style="102" hidden="1" customWidth="1"/>
    <col min="40" max="42" width="6" style="102" hidden="1" customWidth="1"/>
    <col min="43" max="43" width="5.375" style="102" hidden="1" customWidth="1"/>
    <col min="44" max="45" width="6" style="102" bestFit="1" customWidth="1"/>
    <col min="46" max="46" width="7" style="102" bestFit="1" customWidth="1"/>
    <col min="47" max="47" width="6" style="102" bestFit="1" customWidth="1"/>
    <col min="48" max="59" width="5.375" style="102" hidden="1" customWidth="1"/>
    <col min="60" max="62" width="5.75" style="102" bestFit="1" customWidth="1"/>
    <col min="63" max="63" width="5.375" style="102" customWidth="1"/>
    <col min="64" max="64" width="7.5" style="102" customWidth="1"/>
    <col min="65" max="65" width="8.375" style="102" customWidth="1"/>
    <col min="66" max="66" width="9.875" style="102" customWidth="1"/>
    <col min="67" max="67" width="8.125" style="102" customWidth="1"/>
    <col min="68" max="16384" width="9" style="102"/>
  </cols>
  <sheetData>
    <row r="1" spans="1:67" s="105" customFormat="1" ht="23.25" customHeight="1" x14ac:dyDescent="0.35">
      <c r="A1" s="551" t="s">
        <v>769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1"/>
      <c r="U1" s="551"/>
      <c r="V1" s="551"/>
      <c r="W1" s="551"/>
      <c r="X1" s="551"/>
      <c r="Y1" s="551"/>
      <c r="Z1" s="551"/>
      <c r="AA1" s="551"/>
      <c r="AB1" s="551"/>
      <c r="AC1" s="551"/>
      <c r="AD1" s="551"/>
      <c r="AE1" s="551"/>
      <c r="AF1" s="551"/>
      <c r="AG1" s="551"/>
      <c r="AH1" s="551"/>
      <c r="AI1" s="551"/>
      <c r="AJ1" s="551"/>
      <c r="AK1" s="551"/>
      <c r="AL1" s="551"/>
      <c r="AM1" s="551"/>
      <c r="AN1" s="551"/>
      <c r="AO1" s="551"/>
      <c r="AP1" s="551"/>
      <c r="AQ1" s="551"/>
      <c r="AR1" s="551"/>
      <c r="AS1" s="551"/>
      <c r="AT1" s="551"/>
      <c r="AU1" s="551"/>
      <c r="AV1" s="551"/>
      <c r="AW1" s="551"/>
      <c r="AX1" s="551"/>
      <c r="AY1" s="551"/>
      <c r="AZ1" s="551"/>
      <c r="BA1" s="551"/>
      <c r="BB1" s="551"/>
      <c r="BC1" s="551"/>
      <c r="BD1" s="551"/>
      <c r="BE1" s="551"/>
      <c r="BF1" s="551"/>
      <c r="BG1" s="551"/>
      <c r="BH1" s="551"/>
      <c r="BI1" s="551"/>
      <c r="BJ1" s="551"/>
      <c r="BK1" s="551"/>
      <c r="BL1" s="551"/>
      <c r="BM1" s="551"/>
      <c r="BN1" s="551"/>
      <c r="BO1" s="551"/>
    </row>
    <row r="2" spans="1:67" s="101" customFormat="1" x14ac:dyDescent="0.35">
      <c r="A2" s="552" t="s">
        <v>311</v>
      </c>
      <c r="B2" s="554" t="s">
        <v>0</v>
      </c>
      <c r="C2" s="555" t="s">
        <v>1</v>
      </c>
      <c r="D2" s="550" t="s">
        <v>313</v>
      </c>
      <c r="E2" s="550"/>
      <c r="F2" s="550"/>
      <c r="G2" s="550"/>
      <c r="H2" s="550" t="s">
        <v>314</v>
      </c>
      <c r="I2" s="550"/>
      <c r="J2" s="550"/>
      <c r="K2" s="550"/>
      <c r="L2" s="550" t="s">
        <v>315</v>
      </c>
      <c r="M2" s="550"/>
      <c r="N2" s="550"/>
      <c r="O2" s="550"/>
      <c r="P2" s="550" t="s">
        <v>2</v>
      </c>
      <c r="Q2" s="550"/>
      <c r="R2" s="550"/>
      <c r="S2" s="550"/>
      <c r="T2" s="550" t="s">
        <v>316</v>
      </c>
      <c r="U2" s="550"/>
      <c r="V2" s="550"/>
      <c r="W2" s="550"/>
      <c r="X2" s="550" t="s">
        <v>317</v>
      </c>
      <c r="Y2" s="550"/>
      <c r="Z2" s="550"/>
      <c r="AA2" s="550"/>
      <c r="AB2" s="550" t="s">
        <v>318</v>
      </c>
      <c r="AC2" s="550"/>
      <c r="AD2" s="550"/>
      <c r="AE2" s="550"/>
      <c r="AF2" s="550" t="s">
        <v>319</v>
      </c>
      <c r="AG2" s="550"/>
      <c r="AH2" s="550"/>
      <c r="AI2" s="550"/>
      <c r="AJ2" s="550" t="s">
        <v>320</v>
      </c>
      <c r="AK2" s="550"/>
      <c r="AL2" s="550"/>
      <c r="AM2" s="550"/>
      <c r="AN2" s="550" t="s">
        <v>321</v>
      </c>
      <c r="AO2" s="550"/>
      <c r="AP2" s="550"/>
      <c r="AQ2" s="550"/>
      <c r="AR2" s="550" t="s">
        <v>322</v>
      </c>
      <c r="AS2" s="550"/>
      <c r="AT2" s="550"/>
      <c r="AU2" s="550"/>
      <c r="AV2" s="550" t="s">
        <v>323</v>
      </c>
      <c r="AW2" s="550"/>
      <c r="AX2" s="550"/>
      <c r="AY2" s="550"/>
      <c r="AZ2" s="550" t="s">
        <v>324</v>
      </c>
      <c r="BA2" s="550"/>
      <c r="BB2" s="550"/>
      <c r="BC2" s="550"/>
      <c r="BD2" s="550" t="s">
        <v>325</v>
      </c>
      <c r="BE2" s="550"/>
      <c r="BF2" s="550"/>
      <c r="BG2" s="550"/>
      <c r="BH2" s="550" t="s">
        <v>326</v>
      </c>
      <c r="BI2" s="550"/>
      <c r="BJ2" s="550"/>
      <c r="BK2" s="550"/>
      <c r="BL2" s="550" t="s">
        <v>329</v>
      </c>
      <c r="BM2" s="550"/>
      <c r="BN2" s="550"/>
      <c r="BO2" s="550"/>
    </row>
    <row r="3" spans="1:67" s="101" customFormat="1" x14ac:dyDescent="0.35">
      <c r="A3" s="553"/>
      <c r="B3" s="554"/>
      <c r="C3" s="555"/>
      <c r="D3" s="144" t="s">
        <v>195</v>
      </c>
      <c r="E3" s="144" t="s">
        <v>196</v>
      </c>
      <c r="F3" s="144" t="s">
        <v>187</v>
      </c>
      <c r="G3" s="144" t="s">
        <v>312</v>
      </c>
      <c r="H3" s="144" t="s">
        <v>195</v>
      </c>
      <c r="I3" s="144" t="s">
        <v>196</v>
      </c>
      <c r="J3" s="144" t="s">
        <v>187</v>
      </c>
      <c r="K3" s="144" t="s">
        <v>312</v>
      </c>
      <c r="L3" s="144" t="s">
        <v>195</v>
      </c>
      <c r="M3" s="144" t="s">
        <v>196</v>
      </c>
      <c r="N3" s="144" t="s">
        <v>187</v>
      </c>
      <c r="O3" s="144" t="s">
        <v>312</v>
      </c>
      <c r="P3" s="144" t="s">
        <v>195</v>
      </c>
      <c r="Q3" s="144" t="s">
        <v>196</v>
      </c>
      <c r="R3" s="144" t="s">
        <v>187</v>
      </c>
      <c r="S3" s="144" t="s">
        <v>312</v>
      </c>
      <c r="T3" s="144" t="s">
        <v>195</v>
      </c>
      <c r="U3" s="144" t="s">
        <v>196</v>
      </c>
      <c r="V3" s="144" t="s">
        <v>187</v>
      </c>
      <c r="W3" s="144" t="s">
        <v>312</v>
      </c>
      <c r="X3" s="144" t="s">
        <v>195</v>
      </c>
      <c r="Y3" s="144" t="s">
        <v>196</v>
      </c>
      <c r="Z3" s="144" t="s">
        <v>187</v>
      </c>
      <c r="AA3" s="144" t="s">
        <v>312</v>
      </c>
      <c r="AB3" s="144" t="s">
        <v>195</v>
      </c>
      <c r="AC3" s="144" t="s">
        <v>196</v>
      </c>
      <c r="AD3" s="144" t="s">
        <v>187</v>
      </c>
      <c r="AE3" s="144" t="s">
        <v>312</v>
      </c>
      <c r="AF3" s="144" t="s">
        <v>195</v>
      </c>
      <c r="AG3" s="144" t="s">
        <v>196</v>
      </c>
      <c r="AH3" s="144" t="s">
        <v>187</v>
      </c>
      <c r="AI3" s="144" t="s">
        <v>312</v>
      </c>
      <c r="AJ3" s="144" t="s">
        <v>195</v>
      </c>
      <c r="AK3" s="144" t="s">
        <v>196</v>
      </c>
      <c r="AL3" s="144" t="s">
        <v>187</v>
      </c>
      <c r="AM3" s="144" t="s">
        <v>312</v>
      </c>
      <c r="AN3" s="144" t="s">
        <v>195</v>
      </c>
      <c r="AO3" s="144" t="s">
        <v>196</v>
      </c>
      <c r="AP3" s="144" t="s">
        <v>187</v>
      </c>
      <c r="AQ3" s="144" t="s">
        <v>312</v>
      </c>
      <c r="AR3" s="144" t="s">
        <v>195</v>
      </c>
      <c r="AS3" s="144" t="s">
        <v>196</v>
      </c>
      <c r="AT3" s="144" t="s">
        <v>187</v>
      </c>
      <c r="AU3" s="144" t="s">
        <v>312</v>
      </c>
      <c r="AV3" s="144" t="s">
        <v>195</v>
      </c>
      <c r="AW3" s="144" t="s">
        <v>196</v>
      </c>
      <c r="AX3" s="144" t="s">
        <v>187</v>
      </c>
      <c r="AY3" s="144" t="s">
        <v>312</v>
      </c>
      <c r="AZ3" s="144" t="s">
        <v>195</v>
      </c>
      <c r="BA3" s="144" t="s">
        <v>196</v>
      </c>
      <c r="BB3" s="144" t="s">
        <v>187</v>
      </c>
      <c r="BC3" s="144" t="s">
        <v>312</v>
      </c>
      <c r="BD3" s="144" t="s">
        <v>195</v>
      </c>
      <c r="BE3" s="144" t="s">
        <v>196</v>
      </c>
      <c r="BF3" s="144" t="s">
        <v>187</v>
      </c>
      <c r="BG3" s="144" t="s">
        <v>312</v>
      </c>
      <c r="BH3" s="144" t="s">
        <v>195</v>
      </c>
      <c r="BI3" s="144" t="s">
        <v>196</v>
      </c>
      <c r="BJ3" s="144" t="s">
        <v>187</v>
      </c>
      <c r="BK3" s="144" t="s">
        <v>312</v>
      </c>
      <c r="BL3" s="144" t="s">
        <v>327</v>
      </c>
      <c r="BM3" s="144" t="s">
        <v>328</v>
      </c>
      <c r="BN3" s="144" t="s">
        <v>4</v>
      </c>
      <c r="BO3" s="144" t="s">
        <v>330</v>
      </c>
    </row>
    <row r="4" spans="1:67" x14ac:dyDescent="0.35">
      <c r="A4" s="130">
        <v>1</v>
      </c>
      <c r="B4" s="130">
        <v>62020170</v>
      </c>
      <c r="C4" s="123" t="s">
        <v>150</v>
      </c>
      <c r="D4" s="130">
        <v>0</v>
      </c>
      <c r="E4" s="130">
        <v>0</v>
      </c>
      <c r="F4" s="130">
        <v>0</v>
      </c>
      <c r="G4" s="130">
        <v>0</v>
      </c>
      <c r="H4" s="130">
        <v>9</v>
      </c>
      <c r="I4" s="130">
        <v>4</v>
      </c>
      <c r="J4" s="130">
        <v>13</v>
      </c>
      <c r="K4" s="130">
        <v>1</v>
      </c>
      <c r="L4" s="130">
        <v>9</v>
      </c>
      <c r="M4" s="130">
        <v>4</v>
      </c>
      <c r="N4" s="130">
        <v>13</v>
      </c>
      <c r="O4" s="130">
        <v>1</v>
      </c>
      <c r="P4" s="130">
        <v>18</v>
      </c>
      <c r="Q4" s="130">
        <v>8</v>
      </c>
      <c r="R4" s="130">
        <v>26</v>
      </c>
      <c r="S4" s="130">
        <v>2</v>
      </c>
      <c r="T4" s="130">
        <v>6</v>
      </c>
      <c r="U4" s="130">
        <v>7</v>
      </c>
      <c r="V4" s="130">
        <v>13</v>
      </c>
      <c r="W4" s="130">
        <v>1</v>
      </c>
      <c r="X4" s="130">
        <v>8</v>
      </c>
      <c r="Y4" s="130">
        <v>6</v>
      </c>
      <c r="Z4" s="130">
        <v>14</v>
      </c>
      <c r="AA4" s="130">
        <v>1</v>
      </c>
      <c r="AB4" s="130">
        <v>9</v>
      </c>
      <c r="AC4" s="130">
        <v>9</v>
      </c>
      <c r="AD4" s="130">
        <v>18</v>
      </c>
      <c r="AE4" s="130">
        <v>1</v>
      </c>
      <c r="AF4" s="130">
        <v>8</v>
      </c>
      <c r="AG4" s="130">
        <v>5</v>
      </c>
      <c r="AH4" s="130">
        <v>13</v>
      </c>
      <c r="AI4" s="130">
        <v>1</v>
      </c>
      <c r="AJ4" s="130">
        <v>9</v>
      </c>
      <c r="AK4" s="130">
        <v>3</v>
      </c>
      <c r="AL4" s="130">
        <v>12</v>
      </c>
      <c r="AM4" s="130">
        <v>1</v>
      </c>
      <c r="AN4" s="130">
        <v>11</v>
      </c>
      <c r="AO4" s="130">
        <v>14</v>
      </c>
      <c r="AP4" s="130">
        <v>25</v>
      </c>
      <c r="AQ4" s="130">
        <v>1</v>
      </c>
      <c r="AR4" s="130">
        <v>51</v>
      </c>
      <c r="AS4" s="130">
        <v>44</v>
      </c>
      <c r="AT4" s="130">
        <v>95</v>
      </c>
      <c r="AU4" s="130">
        <v>6</v>
      </c>
      <c r="AV4" s="130">
        <v>0</v>
      </c>
      <c r="AW4" s="130">
        <v>0</v>
      </c>
      <c r="AX4" s="130">
        <v>0</v>
      </c>
      <c r="AY4" s="130">
        <v>0</v>
      </c>
      <c r="AZ4" s="130">
        <v>0</v>
      </c>
      <c r="BA4" s="130">
        <v>0</v>
      </c>
      <c r="BB4" s="130">
        <v>0</v>
      </c>
      <c r="BC4" s="130">
        <v>0</v>
      </c>
      <c r="BD4" s="130">
        <v>0</v>
      </c>
      <c r="BE4" s="130">
        <v>0</v>
      </c>
      <c r="BF4" s="130">
        <v>0</v>
      </c>
      <c r="BG4" s="130">
        <v>0</v>
      </c>
      <c r="BH4" s="130">
        <v>0</v>
      </c>
      <c r="BI4" s="130">
        <v>0</v>
      </c>
      <c r="BJ4" s="130">
        <v>0</v>
      </c>
      <c r="BK4" s="130">
        <v>0</v>
      </c>
      <c r="BL4" s="130">
        <v>69</v>
      </c>
      <c r="BM4" s="130">
        <v>52</v>
      </c>
      <c r="BN4" s="143">
        <v>121</v>
      </c>
      <c r="BO4" s="130">
        <v>8</v>
      </c>
    </row>
    <row r="5" spans="1:67" x14ac:dyDescent="0.35">
      <c r="A5" s="130">
        <v>2</v>
      </c>
      <c r="B5" s="130">
        <v>62020037</v>
      </c>
      <c r="C5" s="123" t="s">
        <v>40</v>
      </c>
      <c r="D5" s="130">
        <v>5</v>
      </c>
      <c r="E5" s="130">
        <v>12</v>
      </c>
      <c r="F5" s="130">
        <v>17</v>
      </c>
      <c r="G5" s="130">
        <v>1</v>
      </c>
      <c r="H5" s="130">
        <v>3</v>
      </c>
      <c r="I5" s="130">
        <v>2</v>
      </c>
      <c r="J5" s="130">
        <v>5</v>
      </c>
      <c r="K5" s="130">
        <v>1</v>
      </c>
      <c r="L5" s="130">
        <v>6</v>
      </c>
      <c r="M5" s="130">
        <v>4</v>
      </c>
      <c r="N5" s="130">
        <v>10</v>
      </c>
      <c r="O5" s="130">
        <v>1</v>
      </c>
      <c r="P5" s="130">
        <v>14</v>
      </c>
      <c r="Q5" s="130">
        <v>18</v>
      </c>
      <c r="R5" s="130">
        <v>32</v>
      </c>
      <c r="S5" s="130">
        <v>3</v>
      </c>
      <c r="T5" s="130">
        <v>9</v>
      </c>
      <c r="U5" s="130">
        <v>4</v>
      </c>
      <c r="V5" s="130">
        <v>13</v>
      </c>
      <c r="W5" s="130">
        <v>1</v>
      </c>
      <c r="X5" s="130">
        <v>8</v>
      </c>
      <c r="Y5" s="130">
        <v>7</v>
      </c>
      <c r="Z5" s="130">
        <v>15</v>
      </c>
      <c r="AA5" s="130">
        <v>1</v>
      </c>
      <c r="AB5" s="130">
        <v>13</v>
      </c>
      <c r="AC5" s="130">
        <v>5</v>
      </c>
      <c r="AD5" s="130">
        <v>18</v>
      </c>
      <c r="AE5" s="130">
        <v>1</v>
      </c>
      <c r="AF5" s="130">
        <v>11</v>
      </c>
      <c r="AG5" s="130">
        <v>10</v>
      </c>
      <c r="AH5" s="130">
        <v>21</v>
      </c>
      <c r="AI5" s="130">
        <v>1</v>
      </c>
      <c r="AJ5" s="130">
        <v>4</v>
      </c>
      <c r="AK5" s="130">
        <v>8</v>
      </c>
      <c r="AL5" s="130">
        <v>12</v>
      </c>
      <c r="AM5" s="130">
        <v>1</v>
      </c>
      <c r="AN5" s="130">
        <v>6</v>
      </c>
      <c r="AO5" s="130">
        <v>5</v>
      </c>
      <c r="AP5" s="130">
        <v>11</v>
      </c>
      <c r="AQ5" s="130">
        <v>1</v>
      </c>
      <c r="AR5" s="130">
        <v>51</v>
      </c>
      <c r="AS5" s="130">
        <v>39</v>
      </c>
      <c r="AT5" s="130">
        <v>90</v>
      </c>
      <c r="AU5" s="130">
        <v>6</v>
      </c>
      <c r="AV5" s="130">
        <v>0</v>
      </c>
      <c r="AW5" s="130">
        <v>0</v>
      </c>
      <c r="AX5" s="130">
        <v>0</v>
      </c>
      <c r="AY5" s="130">
        <v>0</v>
      </c>
      <c r="AZ5" s="130">
        <v>0</v>
      </c>
      <c r="BA5" s="130">
        <v>0</v>
      </c>
      <c r="BB5" s="130">
        <v>0</v>
      </c>
      <c r="BC5" s="130">
        <v>0</v>
      </c>
      <c r="BD5" s="130">
        <v>0</v>
      </c>
      <c r="BE5" s="130">
        <v>0</v>
      </c>
      <c r="BF5" s="130">
        <v>0</v>
      </c>
      <c r="BG5" s="130">
        <v>0</v>
      </c>
      <c r="BH5" s="130">
        <v>0</v>
      </c>
      <c r="BI5" s="130">
        <v>0</v>
      </c>
      <c r="BJ5" s="130">
        <v>0</v>
      </c>
      <c r="BK5" s="130">
        <v>0</v>
      </c>
      <c r="BL5" s="130">
        <v>65</v>
      </c>
      <c r="BM5" s="130">
        <v>57</v>
      </c>
      <c r="BN5" s="143">
        <v>122</v>
      </c>
      <c r="BO5" s="130">
        <v>9</v>
      </c>
    </row>
    <row r="6" spans="1:67" x14ac:dyDescent="0.35">
      <c r="A6" s="130">
        <v>3</v>
      </c>
      <c r="B6" s="130">
        <v>62020039</v>
      </c>
      <c r="C6" s="123" t="s">
        <v>42</v>
      </c>
      <c r="D6" s="130">
        <v>0</v>
      </c>
      <c r="E6" s="130">
        <v>0</v>
      </c>
      <c r="F6" s="130">
        <v>0</v>
      </c>
      <c r="G6" s="130">
        <v>0</v>
      </c>
      <c r="H6" s="130">
        <v>5</v>
      </c>
      <c r="I6" s="130">
        <v>7</v>
      </c>
      <c r="J6" s="130">
        <v>12</v>
      </c>
      <c r="K6" s="130">
        <v>1</v>
      </c>
      <c r="L6" s="130">
        <v>9</v>
      </c>
      <c r="M6" s="130">
        <v>9</v>
      </c>
      <c r="N6" s="130">
        <v>18</v>
      </c>
      <c r="O6" s="130">
        <v>1</v>
      </c>
      <c r="P6" s="130">
        <v>14</v>
      </c>
      <c r="Q6" s="130">
        <v>16</v>
      </c>
      <c r="R6" s="130">
        <v>30</v>
      </c>
      <c r="S6" s="130">
        <v>2</v>
      </c>
      <c r="T6" s="130">
        <v>8</v>
      </c>
      <c r="U6" s="130">
        <v>5</v>
      </c>
      <c r="V6" s="130">
        <v>13</v>
      </c>
      <c r="W6" s="130">
        <v>1</v>
      </c>
      <c r="X6" s="130">
        <v>11</v>
      </c>
      <c r="Y6" s="130">
        <v>6</v>
      </c>
      <c r="Z6" s="130">
        <v>17</v>
      </c>
      <c r="AA6" s="130">
        <v>1</v>
      </c>
      <c r="AB6" s="130">
        <v>13</v>
      </c>
      <c r="AC6" s="130">
        <v>7</v>
      </c>
      <c r="AD6" s="130">
        <v>20</v>
      </c>
      <c r="AE6" s="130">
        <v>1</v>
      </c>
      <c r="AF6" s="130">
        <v>4</v>
      </c>
      <c r="AG6" s="130">
        <v>8</v>
      </c>
      <c r="AH6" s="130">
        <v>12</v>
      </c>
      <c r="AI6" s="130">
        <v>1</v>
      </c>
      <c r="AJ6" s="130">
        <v>10</v>
      </c>
      <c r="AK6" s="130">
        <v>8</v>
      </c>
      <c r="AL6" s="130">
        <v>18</v>
      </c>
      <c r="AM6" s="130">
        <v>1</v>
      </c>
      <c r="AN6" s="130">
        <v>7</v>
      </c>
      <c r="AO6" s="130">
        <v>10</v>
      </c>
      <c r="AP6" s="130">
        <v>17</v>
      </c>
      <c r="AQ6" s="130">
        <v>1</v>
      </c>
      <c r="AR6" s="130">
        <v>53</v>
      </c>
      <c r="AS6" s="130">
        <v>44</v>
      </c>
      <c r="AT6" s="130">
        <v>97</v>
      </c>
      <c r="AU6" s="130">
        <v>6</v>
      </c>
      <c r="AV6" s="130">
        <v>0</v>
      </c>
      <c r="AW6" s="130">
        <v>0</v>
      </c>
      <c r="AX6" s="130">
        <v>0</v>
      </c>
      <c r="AY6" s="130">
        <v>0</v>
      </c>
      <c r="AZ6" s="130">
        <v>0</v>
      </c>
      <c r="BA6" s="130">
        <v>0</v>
      </c>
      <c r="BB6" s="130">
        <v>0</v>
      </c>
      <c r="BC6" s="130">
        <v>0</v>
      </c>
      <c r="BD6" s="130">
        <v>0</v>
      </c>
      <c r="BE6" s="130">
        <v>0</v>
      </c>
      <c r="BF6" s="130">
        <v>0</v>
      </c>
      <c r="BG6" s="130">
        <v>0</v>
      </c>
      <c r="BH6" s="130">
        <v>0</v>
      </c>
      <c r="BI6" s="130">
        <v>0</v>
      </c>
      <c r="BJ6" s="130">
        <v>0</v>
      </c>
      <c r="BK6" s="130">
        <v>0</v>
      </c>
      <c r="BL6" s="130">
        <v>67</v>
      </c>
      <c r="BM6" s="130">
        <v>60</v>
      </c>
      <c r="BN6" s="143">
        <v>127</v>
      </c>
      <c r="BO6" s="130">
        <v>8</v>
      </c>
    </row>
    <row r="7" spans="1:67" x14ac:dyDescent="0.35">
      <c r="A7" s="130">
        <v>4</v>
      </c>
      <c r="B7" s="130">
        <v>62020122</v>
      </c>
      <c r="C7" s="123" t="s">
        <v>111</v>
      </c>
      <c r="D7" s="130">
        <v>0</v>
      </c>
      <c r="E7" s="130">
        <v>0</v>
      </c>
      <c r="F7" s="130">
        <v>0</v>
      </c>
      <c r="G7" s="130">
        <v>0</v>
      </c>
      <c r="H7" s="130">
        <v>9</v>
      </c>
      <c r="I7" s="130">
        <v>9</v>
      </c>
      <c r="J7" s="130">
        <v>18</v>
      </c>
      <c r="K7" s="130">
        <v>1</v>
      </c>
      <c r="L7" s="130">
        <v>3</v>
      </c>
      <c r="M7" s="130">
        <v>3</v>
      </c>
      <c r="N7" s="130">
        <v>6</v>
      </c>
      <c r="O7" s="130">
        <v>1</v>
      </c>
      <c r="P7" s="130">
        <v>12</v>
      </c>
      <c r="Q7" s="130">
        <v>12</v>
      </c>
      <c r="R7" s="130">
        <v>24</v>
      </c>
      <c r="S7" s="130">
        <v>2</v>
      </c>
      <c r="T7" s="130">
        <v>9</v>
      </c>
      <c r="U7" s="130">
        <v>10</v>
      </c>
      <c r="V7" s="130">
        <v>19</v>
      </c>
      <c r="W7" s="130">
        <v>1</v>
      </c>
      <c r="X7" s="130">
        <v>9</v>
      </c>
      <c r="Y7" s="130">
        <v>7</v>
      </c>
      <c r="Z7" s="130">
        <v>16</v>
      </c>
      <c r="AA7" s="130">
        <v>1</v>
      </c>
      <c r="AB7" s="130">
        <v>9</v>
      </c>
      <c r="AC7" s="130">
        <v>9</v>
      </c>
      <c r="AD7" s="130">
        <v>18</v>
      </c>
      <c r="AE7" s="130">
        <v>1</v>
      </c>
      <c r="AF7" s="130">
        <v>7</v>
      </c>
      <c r="AG7" s="130">
        <v>10</v>
      </c>
      <c r="AH7" s="130">
        <v>17</v>
      </c>
      <c r="AI7" s="130">
        <v>1</v>
      </c>
      <c r="AJ7" s="130">
        <v>11</v>
      </c>
      <c r="AK7" s="130">
        <v>5</v>
      </c>
      <c r="AL7" s="130">
        <v>16</v>
      </c>
      <c r="AM7" s="130">
        <v>1</v>
      </c>
      <c r="AN7" s="130">
        <v>9</v>
      </c>
      <c r="AO7" s="130">
        <v>8</v>
      </c>
      <c r="AP7" s="130">
        <v>17</v>
      </c>
      <c r="AQ7" s="130">
        <v>1</v>
      </c>
      <c r="AR7" s="130">
        <v>54</v>
      </c>
      <c r="AS7" s="130">
        <v>49</v>
      </c>
      <c r="AT7" s="130">
        <v>103</v>
      </c>
      <c r="AU7" s="130">
        <v>6</v>
      </c>
      <c r="AV7" s="130">
        <v>0</v>
      </c>
      <c r="AW7" s="130">
        <v>0</v>
      </c>
      <c r="AX7" s="130">
        <v>0</v>
      </c>
      <c r="AY7" s="130">
        <v>0</v>
      </c>
      <c r="AZ7" s="130">
        <v>0</v>
      </c>
      <c r="BA7" s="130">
        <v>0</v>
      </c>
      <c r="BB7" s="130">
        <v>0</v>
      </c>
      <c r="BC7" s="130">
        <v>0</v>
      </c>
      <c r="BD7" s="130">
        <v>0</v>
      </c>
      <c r="BE7" s="130">
        <v>0</v>
      </c>
      <c r="BF7" s="130">
        <v>0</v>
      </c>
      <c r="BG7" s="130">
        <v>0</v>
      </c>
      <c r="BH7" s="130">
        <v>0</v>
      </c>
      <c r="BI7" s="130">
        <v>0</v>
      </c>
      <c r="BJ7" s="130">
        <v>0</v>
      </c>
      <c r="BK7" s="130">
        <v>0</v>
      </c>
      <c r="BL7" s="130">
        <v>66</v>
      </c>
      <c r="BM7" s="130">
        <v>61</v>
      </c>
      <c r="BN7" s="143">
        <v>127</v>
      </c>
      <c r="BO7" s="130">
        <v>8</v>
      </c>
    </row>
    <row r="8" spans="1:67" x14ac:dyDescent="0.35">
      <c r="A8" s="130">
        <v>5</v>
      </c>
      <c r="B8" s="130">
        <v>62020185</v>
      </c>
      <c r="C8" s="123" t="s">
        <v>163</v>
      </c>
      <c r="D8" s="130">
        <v>0</v>
      </c>
      <c r="E8" s="130">
        <v>0</v>
      </c>
      <c r="F8" s="130">
        <v>0</v>
      </c>
      <c r="G8" s="130">
        <v>0</v>
      </c>
      <c r="H8" s="130">
        <v>5</v>
      </c>
      <c r="I8" s="130">
        <v>2</v>
      </c>
      <c r="J8" s="130">
        <v>7</v>
      </c>
      <c r="K8" s="130">
        <v>1</v>
      </c>
      <c r="L8" s="130">
        <v>6</v>
      </c>
      <c r="M8" s="130">
        <v>6</v>
      </c>
      <c r="N8" s="130">
        <v>12</v>
      </c>
      <c r="O8" s="130">
        <v>1</v>
      </c>
      <c r="P8" s="130">
        <v>11</v>
      </c>
      <c r="Q8" s="130">
        <v>8</v>
      </c>
      <c r="R8" s="130">
        <v>19</v>
      </c>
      <c r="S8" s="130">
        <v>2</v>
      </c>
      <c r="T8" s="130">
        <v>3</v>
      </c>
      <c r="U8" s="130">
        <v>6</v>
      </c>
      <c r="V8" s="130">
        <v>9</v>
      </c>
      <c r="W8" s="130">
        <v>1</v>
      </c>
      <c r="X8" s="130">
        <v>5</v>
      </c>
      <c r="Y8" s="130">
        <v>1</v>
      </c>
      <c r="Z8" s="130">
        <v>6</v>
      </c>
      <c r="AA8" s="130">
        <v>1</v>
      </c>
      <c r="AB8" s="130">
        <v>5</v>
      </c>
      <c r="AC8" s="130">
        <v>10</v>
      </c>
      <c r="AD8" s="130">
        <v>15</v>
      </c>
      <c r="AE8" s="130">
        <v>1</v>
      </c>
      <c r="AF8" s="130">
        <v>13</v>
      </c>
      <c r="AG8" s="130">
        <v>9</v>
      </c>
      <c r="AH8" s="130">
        <v>22</v>
      </c>
      <c r="AI8" s="130">
        <v>1</v>
      </c>
      <c r="AJ8" s="130">
        <v>6</v>
      </c>
      <c r="AK8" s="130">
        <v>8</v>
      </c>
      <c r="AL8" s="130">
        <v>14</v>
      </c>
      <c r="AM8" s="130">
        <v>1</v>
      </c>
      <c r="AN8" s="130">
        <v>5</v>
      </c>
      <c r="AO8" s="130">
        <v>7</v>
      </c>
      <c r="AP8" s="130">
        <v>12</v>
      </c>
      <c r="AQ8" s="130">
        <v>1</v>
      </c>
      <c r="AR8" s="130">
        <v>37</v>
      </c>
      <c r="AS8" s="130">
        <v>41</v>
      </c>
      <c r="AT8" s="130">
        <v>78</v>
      </c>
      <c r="AU8" s="130">
        <v>6</v>
      </c>
      <c r="AV8" s="130">
        <v>4</v>
      </c>
      <c r="AW8" s="130">
        <v>4</v>
      </c>
      <c r="AX8" s="130">
        <v>8</v>
      </c>
      <c r="AY8" s="130">
        <v>1</v>
      </c>
      <c r="AZ8" s="130">
        <v>4</v>
      </c>
      <c r="BA8" s="130">
        <v>4</v>
      </c>
      <c r="BB8" s="130">
        <v>8</v>
      </c>
      <c r="BC8" s="130">
        <v>1</v>
      </c>
      <c r="BD8" s="130">
        <v>7</v>
      </c>
      <c r="BE8" s="130">
        <v>10</v>
      </c>
      <c r="BF8" s="130">
        <v>17</v>
      </c>
      <c r="BG8" s="130">
        <v>1</v>
      </c>
      <c r="BH8" s="130">
        <v>15</v>
      </c>
      <c r="BI8" s="130">
        <v>18</v>
      </c>
      <c r="BJ8" s="130">
        <v>33</v>
      </c>
      <c r="BK8" s="130">
        <v>3</v>
      </c>
      <c r="BL8" s="130">
        <v>63</v>
      </c>
      <c r="BM8" s="130">
        <v>67</v>
      </c>
      <c r="BN8" s="143">
        <v>130</v>
      </c>
      <c r="BO8" s="130">
        <v>11</v>
      </c>
    </row>
    <row r="9" spans="1:67" x14ac:dyDescent="0.35">
      <c r="A9" s="130">
        <v>6</v>
      </c>
      <c r="B9" s="130">
        <v>62020057</v>
      </c>
      <c r="C9" s="123" t="s">
        <v>56</v>
      </c>
      <c r="D9" s="130">
        <v>3</v>
      </c>
      <c r="E9" s="130">
        <v>1</v>
      </c>
      <c r="F9" s="130">
        <v>4</v>
      </c>
      <c r="G9" s="130">
        <v>1</v>
      </c>
      <c r="H9" s="130">
        <v>4</v>
      </c>
      <c r="I9" s="130">
        <v>2</v>
      </c>
      <c r="J9" s="130">
        <v>6</v>
      </c>
      <c r="K9" s="130">
        <v>1</v>
      </c>
      <c r="L9" s="130">
        <v>7</v>
      </c>
      <c r="M9" s="130">
        <v>4</v>
      </c>
      <c r="N9" s="130">
        <v>11</v>
      </c>
      <c r="O9" s="130">
        <v>1</v>
      </c>
      <c r="P9" s="130">
        <v>14</v>
      </c>
      <c r="Q9" s="130">
        <v>7</v>
      </c>
      <c r="R9" s="130">
        <v>21</v>
      </c>
      <c r="S9" s="130">
        <v>3</v>
      </c>
      <c r="T9" s="130">
        <v>9</v>
      </c>
      <c r="U9" s="130">
        <v>4</v>
      </c>
      <c r="V9" s="130">
        <v>13</v>
      </c>
      <c r="W9" s="130">
        <v>1</v>
      </c>
      <c r="X9" s="130">
        <v>8</v>
      </c>
      <c r="Y9" s="130">
        <v>10</v>
      </c>
      <c r="Z9" s="130">
        <v>18</v>
      </c>
      <c r="AA9" s="130">
        <v>1</v>
      </c>
      <c r="AB9" s="130">
        <v>10</v>
      </c>
      <c r="AC9" s="130">
        <v>7</v>
      </c>
      <c r="AD9" s="130">
        <v>17</v>
      </c>
      <c r="AE9" s="130">
        <v>1</v>
      </c>
      <c r="AF9" s="130">
        <v>12</v>
      </c>
      <c r="AG9" s="130">
        <v>12</v>
      </c>
      <c r="AH9" s="130">
        <v>24</v>
      </c>
      <c r="AI9" s="130">
        <v>1</v>
      </c>
      <c r="AJ9" s="130">
        <v>10</v>
      </c>
      <c r="AK9" s="130">
        <v>7</v>
      </c>
      <c r="AL9" s="130">
        <v>17</v>
      </c>
      <c r="AM9" s="130">
        <v>1</v>
      </c>
      <c r="AN9" s="130">
        <v>8</v>
      </c>
      <c r="AO9" s="130">
        <v>13</v>
      </c>
      <c r="AP9" s="130">
        <v>21</v>
      </c>
      <c r="AQ9" s="130">
        <v>1</v>
      </c>
      <c r="AR9" s="130">
        <v>57</v>
      </c>
      <c r="AS9" s="130">
        <v>53</v>
      </c>
      <c r="AT9" s="130">
        <v>110</v>
      </c>
      <c r="AU9" s="130">
        <v>6</v>
      </c>
      <c r="AV9" s="130">
        <v>0</v>
      </c>
      <c r="AW9" s="130">
        <v>0</v>
      </c>
      <c r="AX9" s="130">
        <v>0</v>
      </c>
      <c r="AY9" s="130">
        <v>0</v>
      </c>
      <c r="AZ9" s="130">
        <v>0</v>
      </c>
      <c r="BA9" s="130">
        <v>0</v>
      </c>
      <c r="BB9" s="130">
        <v>0</v>
      </c>
      <c r="BC9" s="130">
        <v>0</v>
      </c>
      <c r="BD9" s="130">
        <v>0</v>
      </c>
      <c r="BE9" s="130">
        <v>0</v>
      </c>
      <c r="BF9" s="130">
        <v>0</v>
      </c>
      <c r="BG9" s="130">
        <v>0</v>
      </c>
      <c r="BH9" s="130">
        <v>0</v>
      </c>
      <c r="BI9" s="130">
        <v>0</v>
      </c>
      <c r="BJ9" s="130">
        <v>0</v>
      </c>
      <c r="BK9" s="130">
        <v>0</v>
      </c>
      <c r="BL9" s="130">
        <v>71</v>
      </c>
      <c r="BM9" s="130">
        <v>60</v>
      </c>
      <c r="BN9" s="143">
        <v>131</v>
      </c>
      <c r="BO9" s="130">
        <v>9</v>
      </c>
    </row>
    <row r="10" spans="1:67" x14ac:dyDescent="0.35">
      <c r="A10" s="130">
        <v>7</v>
      </c>
      <c r="B10" s="130">
        <v>62020195</v>
      </c>
      <c r="C10" s="123" t="s">
        <v>173</v>
      </c>
      <c r="D10" s="130">
        <v>0</v>
      </c>
      <c r="E10" s="130">
        <v>1</v>
      </c>
      <c r="F10" s="130">
        <v>1</v>
      </c>
      <c r="G10" s="130">
        <v>1</v>
      </c>
      <c r="H10" s="130">
        <v>4</v>
      </c>
      <c r="I10" s="130">
        <v>9</v>
      </c>
      <c r="J10" s="130">
        <v>13</v>
      </c>
      <c r="K10" s="130">
        <v>1</v>
      </c>
      <c r="L10" s="130">
        <v>3</v>
      </c>
      <c r="M10" s="130">
        <v>1</v>
      </c>
      <c r="N10" s="130">
        <v>4</v>
      </c>
      <c r="O10" s="130">
        <v>1</v>
      </c>
      <c r="P10" s="130">
        <v>7</v>
      </c>
      <c r="Q10" s="130">
        <v>11</v>
      </c>
      <c r="R10" s="130">
        <v>18</v>
      </c>
      <c r="S10" s="130">
        <v>3</v>
      </c>
      <c r="T10" s="130">
        <v>6</v>
      </c>
      <c r="U10" s="130">
        <v>6</v>
      </c>
      <c r="V10" s="130">
        <v>12</v>
      </c>
      <c r="W10" s="130">
        <v>1</v>
      </c>
      <c r="X10" s="130">
        <v>6</v>
      </c>
      <c r="Y10" s="130">
        <v>6</v>
      </c>
      <c r="Z10" s="130">
        <v>12</v>
      </c>
      <c r="AA10" s="130">
        <v>1</v>
      </c>
      <c r="AB10" s="130">
        <v>6</v>
      </c>
      <c r="AC10" s="130">
        <v>6</v>
      </c>
      <c r="AD10" s="130">
        <v>12</v>
      </c>
      <c r="AE10" s="130">
        <v>1</v>
      </c>
      <c r="AF10" s="130">
        <v>7</v>
      </c>
      <c r="AG10" s="130">
        <v>4</v>
      </c>
      <c r="AH10" s="130">
        <v>11</v>
      </c>
      <c r="AI10" s="130">
        <v>1</v>
      </c>
      <c r="AJ10" s="130">
        <v>9</v>
      </c>
      <c r="AK10" s="130">
        <v>3</v>
      </c>
      <c r="AL10" s="130">
        <v>12</v>
      </c>
      <c r="AM10" s="130">
        <v>1</v>
      </c>
      <c r="AN10" s="130">
        <v>9</v>
      </c>
      <c r="AO10" s="130">
        <v>5</v>
      </c>
      <c r="AP10" s="130">
        <v>14</v>
      </c>
      <c r="AQ10" s="130">
        <v>1</v>
      </c>
      <c r="AR10" s="130">
        <v>43</v>
      </c>
      <c r="AS10" s="130">
        <v>30</v>
      </c>
      <c r="AT10" s="130">
        <v>73</v>
      </c>
      <c r="AU10" s="130">
        <v>6</v>
      </c>
      <c r="AV10" s="130">
        <v>6</v>
      </c>
      <c r="AW10" s="130">
        <v>5</v>
      </c>
      <c r="AX10" s="130">
        <v>11</v>
      </c>
      <c r="AY10" s="130">
        <v>1</v>
      </c>
      <c r="AZ10" s="130">
        <v>13</v>
      </c>
      <c r="BA10" s="130">
        <v>10</v>
      </c>
      <c r="BB10" s="130">
        <v>23</v>
      </c>
      <c r="BC10" s="130">
        <v>1</v>
      </c>
      <c r="BD10" s="130">
        <v>4</v>
      </c>
      <c r="BE10" s="130">
        <v>3</v>
      </c>
      <c r="BF10" s="130">
        <v>7</v>
      </c>
      <c r="BG10" s="130">
        <v>1</v>
      </c>
      <c r="BH10" s="130">
        <v>23</v>
      </c>
      <c r="BI10" s="130">
        <v>18</v>
      </c>
      <c r="BJ10" s="130">
        <v>41</v>
      </c>
      <c r="BK10" s="130">
        <v>3</v>
      </c>
      <c r="BL10" s="130">
        <v>73</v>
      </c>
      <c r="BM10" s="130">
        <v>59</v>
      </c>
      <c r="BN10" s="143">
        <v>132</v>
      </c>
      <c r="BO10" s="130">
        <v>12</v>
      </c>
    </row>
    <row r="11" spans="1:67" x14ac:dyDescent="0.35">
      <c r="A11" s="130">
        <v>8</v>
      </c>
      <c r="B11" s="130">
        <v>62020025</v>
      </c>
      <c r="C11" s="123" t="s">
        <v>29</v>
      </c>
      <c r="D11" s="130">
        <v>0</v>
      </c>
      <c r="E11" s="130">
        <v>0</v>
      </c>
      <c r="F11" s="130">
        <v>0</v>
      </c>
      <c r="G11" s="130">
        <v>0</v>
      </c>
      <c r="H11" s="130">
        <v>3</v>
      </c>
      <c r="I11" s="130">
        <v>3</v>
      </c>
      <c r="J11" s="130">
        <v>6</v>
      </c>
      <c r="K11" s="130">
        <v>1</v>
      </c>
      <c r="L11" s="130">
        <v>5</v>
      </c>
      <c r="M11" s="130">
        <v>8</v>
      </c>
      <c r="N11" s="130">
        <v>13</v>
      </c>
      <c r="O11" s="130">
        <v>1</v>
      </c>
      <c r="P11" s="130">
        <v>8</v>
      </c>
      <c r="Q11" s="130">
        <v>11</v>
      </c>
      <c r="R11" s="130">
        <v>19</v>
      </c>
      <c r="S11" s="130">
        <v>2</v>
      </c>
      <c r="T11" s="130">
        <v>5</v>
      </c>
      <c r="U11" s="130">
        <v>3</v>
      </c>
      <c r="V11" s="130">
        <v>8</v>
      </c>
      <c r="W11" s="130">
        <v>1</v>
      </c>
      <c r="X11" s="130">
        <v>6</v>
      </c>
      <c r="Y11" s="130">
        <v>3</v>
      </c>
      <c r="Z11" s="130">
        <v>9</v>
      </c>
      <c r="AA11" s="130">
        <v>1</v>
      </c>
      <c r="AB11" s="130">
        <v>13</v>
      </c>
      <c r="AC11" s="130">
        <v>4</v>
      </c>
      <c r="AD11" s="130">
        <v>17</v>
      </c>
      <c r="AE11" s="130">
        <v>1</v>
      </c>
      <c r="AF11" s="130">
        <v>4</v>
      </c>
      <c r="AG11" s="130">
        <v>6</v>
      </c>
      <c r="AH11" s="130">
        <v>10</v>
      </c>
      <c r="AI11" s="130">
        <v>1</v>
      </c>
      <c r="AJ11" s="130">
        <v>6</v>
      </c>
      <c r="AK11" s="130">
        <v>4</v>
      </c>
      <c r="AL11" s="130">
        <v>10</v>
      </c>
      <c r="AM11" s="130">
        <v>1</v>
      </c>
      <c r="AN11" s="130">
        <v>10</v>
      </c>
      <c r="AO11" s="130">
        <v>11</v>
      </c>
      <c r="AP11" s="130">
        <v>21</v>
      </c>
      <c r="AQ11" s="130">
        <v>1</v>
      </c>
      <c r="AR11" s="130">
        <v>44</v>
      </c>
      <c r="AS11" s="130">
        <v>31</v>
      </c>
      <c r="AT11" s="130">
        <v>75</v>
      </c>
      <c r="AU11" s="130">
        <v>6</v>
      </c>
      <c r="AV11" s="130">
        <v>8</v>
      </c>
      <c r="AW11" s="130">
        <v>4</v>
      </c>
      <c r="AX11" s="130">
        <v>12</v>
      </c>
      <c r="AY11" s="130">
        <v>1</v>
      </c>
      <c r="AZ11" s="130">
        <v>8</v>
      </c>
      <c r="BA11" s="130">
        <v>11</v>
      </c>
      <c r="BB11" s="130">
        <v>19</v>
      </c>
      <c r="BC11" s="130">
        <v>1</v>
      </c>
      <c r="BD11" s="130">
        <v>5</v>
      </c>
      <c r="BE11" s="130">
        <v>5</v>
      </c>
      <c r="BF11" s="130">
        <v>10</v>
      </c>
      <c r="BG11" s="130">
        <v>1</v>
      </c>
      <c r="BH11" s="130">
        <v>21</v>
      </c>
      <c r="BI11" s="130">
        <v>20</v>
      </c>
      <c r="BJ11" s="130">
        <v>41</v>
      </c>
      <c r="BK11" s="130">
        <v>3</v>
      </c>
      <c r="BL11" s="130">
        <v>73</v>
      </c>
      <c r="BM11" s="130">
        <v>62</v>
      </c>
      <c r="BN11" s="143">
        <v>135</v>
      </c>
      <c r="BO11" s="130">
        <v>11</v>
      </c>
    </row>
    <row r="12" spans="1:67" x14ac:dyDescent="0.35">
      <c r="A12" s="130">
        <v>9</v>
      </c>
      <c r="B12" s="130">
        <v>62020077</v>
      </c>
      <c r="C12" s="123" t="s">
        <v>74</v>
      </c>
      <c r="D12" s="130">
        <v>6</v>
      </c>
      <c r="E12" s="130">
        <v>6</v>
      </c>
      <c r="F12" s="130">
        <v>12</v>
      </c>
      <c r="G12" s="130">
        <v>1</v>
      </c>
      <c r="H12" s="130">
        <v>5</v>
      </c>
      <c r="I12" s="130">
        <v>3</v>
      </c>
      <c r="J12" s="130">
        <v>8</v>
      </c>
      <c r="K12" s="130">
        <v>1</v>
      </c>
      <c r="L12" s="130">
        <v>9</v>
      </c>
      <c r="M12" s="130">
        <v>5</v>
      </c>
      <c r="N12" s="130">
        <v>14</v>
      </c>
      <c r="O12" s="130">
        <v>1</v>
      </c>
      <c r="P12" s="130">
        <v>20</v>
      </c>
      <c r="Q12" s="130">
        <v>14</v>
      </c>
      <c r="R12" s="130">
        <v>34</v>
      </c>
      <c r="S12" s="130">
        <v>3</v>
      </c>
      <c r="T12" s="130">
        <v>8</v>
      </c>
      <c r="U12" s="130">
        <v>5</v>
      </c>
      <c r="V12" s="130">
        <v>13</v>
      </c>
      <c r="W12" s="130">
        <v>1</v>
      </c>
      <c r="X12" s="130">
        <v>8</v>
      </c>
      <c r="Y12" s="130">
        <v>7</v>
      </c>
      <c r="Z12" s="130">
        <v>15</v>
      </c>
      <c r="AA12" s="130">
        <v>1</v>
      </c>
      <c r="AB12" s="130">
        <v>12</v>
      </c>
      <c r="AC12" s="130">
        <v>7</v>
      </c>
      <c r="AD12" s="130">
        <v>19</v>
      </c>
      <c r="AE12" s="130">
        <v>1</v>
      </c>
      <c r="AF12" s="130">
        <v>9</v>
      </c>
      <c r="AG12" s="130">
        <v>10</v>
      </c>
      <c r="AH12" s="130">
        <v>19</v>
      </c>
      <c r="AI12" s="130">
        <v>1</v>
      </c>
      <c r="AJ12" s="130">
        <v>0</v>
      </c>
      <c r="AK12" s="130">
        <v>6</v>
      </c>
      <c r="AL12" s="130">
        <v>6</v>
      </c>
      <c r="AM12" s="130">
        <v>1</v>
      </c>
      <c r="AN12" s="130">
        <v>21</v>
      </c>
      <c r="AO12" s="130">
        <v>11</v>
      </c>
      <c r="AP12" s="130">
        <v>32</v>
      </c>
      <c r="AQ12" s="130">
        <v>1</v>
      </c>
      <c r="AR12" s="130">
        <v>58</v>
      </c>
      <c r="AS12" s="130">
        <v>46</v>
      </c>
      <c r="AT12" s="130">
        <v>104</v>
      </c>
      <c r="AU12" s="130">
        <v>6</v>
      </c>
      <c r="AV12" s="130">
        <v>0</v>
      </c>
      <c r="AW12" s="130">
        <v>0</v>
      </c>
      <c r="AX12" s="130">
        <v>0</v>
      </c>
      <c r="AY12" s="130">
        <v>0</v>
      </c>
      <c r="AZ12" s="130">
        <v>0</v>
      </c>
      <c r="BA12" s="130">
        <v>0</v>
      </c>
      <c r="BB12" s="130">
        <v>0</v>
      </c>
      <c r="BC12" s="130">
        <v>0</v>
      </c>
      <c r="BD12" s="130">
        <v>0</v>
      </c>
      <c r="BE12" s="130">
        <v>0</v>
      </c>
      <c r="BF12" s="130">
        <v>0</v>
      </c>
      <c r="BG12" s="130">
        <v>0</v>
      </c>
      <c r="BH12" s="130">
        <v>0</v>
      </c>
      <c r="BI12" s="130">
        <v>0</v>
      </c>
      <c r="BJ12" s="130">
        <v>0</v>
      </c>
      <c r="BK12" s="130">
        <v>0</v>
      </c>
      <c r="BL12" s="130">
        <v>78</v>
      </c>
      <c r="BM12" s="130">
        <v>60</v>
      </c>
      <c r="BN12" s="143">
        <v>138</v>
      </c>
      <c r="BO12" s="130">
        <v>9</v>
      </c>
    </row>
    <row r="13" spans="1:67" x14ac:dyDescent="0.35">
      <c r="A13" s="130">
        <v>10</v>
      </c>
      <c r="B13" s="130">
        <v>62020012</v>
      </c>
      <c r="C13" s="123" t="s">
        <v>16</v>
      </c>
      <c r="D13" s="130">
        <v>0</v>
      </c>
      <c r="E13" s="130">
        <v>0</v>
      </c>
      <c r="F13" s="130">
        <v>0</v>
      </c>
      <c r="G13" s="130">
        <v>0</v>
      </c>
      <c r="H13" s="130">
        <v>7</v>
      </c>
      <c r="I13" s="130">
        <v>8</v>
      </c>
      <c r="J13" s="130">
        <v>15</v>
      </c>
      <c r="K13" s="130">
        <v>1</v>
      </c>
      <c r="L13" s="130">
        <v>8</v>
      </c>
      <c r="M13" s="130">
        <v>6</v>
      </c>
      <c r="N13" s="130">
        <v>14</v>
      </c>
      <c r="O13" s="130">
        <v>1</v>
      </c>
      <c r="P13" s="130">
        <v>15</v>
      </c>
      <c r="Q13" s="130">
        <v>14</v>
      </c>
      <c r="R13" s="130">
        <v>29</v>
      </c>
      <c r="S13" s="130">
        <v>2</v>
      </c>
      <c r="T13" s="130">
        <v>2</v>
      </c>
      <c r="U13" s="130">
        <v>7</v>
      </c>
      <c r="V13" s="130">
        <v>9</v>
      </c>
      <c r="W13" s="130">
        <v>1</v>
      </c>
      <c r="X13" s="130">
        <v>10</v>
      </c>
      <c r="Y13" s="130">
        <v>7</v>
      </c>
      <c r="Z13" s="130">
        <v>17</v>
      </c>
      <c r="AA13" s="130">
        <v>1</v>
      </c>
      <c r="AB13" s="130">
        <v>4</v>
      </c>
      <c r="AC13" s="130">
        <v>7</v>
      </c>
      <c r="AD13" s="130">
        <v>11</v>
      </c>
      <c r="AE13" s="130">
        <v>1</v>
      </c>
      <c r="AF13" s="130">
        <v>10</v>
      </c>
      <c r="AG13" s="130">
        <v>6</v>
      </c>
      <c r="AH13" s="130">
        <v>16</v>
      </c>
      <c r="AI13" s="130">
        <v>1</v>
      </c>
      <c r="AJ13" s="130">
        <v>9</v>
      </c>
      <c r="AK13" s="130">
        <v>10</v>
      </c>
      <c r="AL13" s="130">
        <v>19</v>
      </c>
      <c r="AM13" s="130">
        <v>1</v>
      </c>
      <c r="AN13" s="130">
        <v>7</v>
      </c>
      <c r="AO13" s="130">
        <v>3</v>
      </c>
      <c r="AP13" s="130">
        <v>10</v>
      </c>
      <c r="AQ13" s="130">
        <v>1</v>
      </c>
      <c r="AR13" s="130">
        <v>42</v>
      </c>
      <c r="AS13" s="130">
        <v>40</v>
      </c>
      <c r="AT13" s="130">
        <v>82</v>
      </c>
      <c r="AU13" s="130">
        <v>6</v>
      </c>
      <c r="AV13" s="130">
        <v>9</v>
      </c>
      <c r="AW13" s="130">
        <v>2</v>
      </c>
      <c r="AX13" s="130">
        <v>11</v>
      </c>
      <c r="AY13" s="130">
        <v>1</v>
      </c>
      <c r="AZ13" s="130">
        <v>8</v>
      </c>
      <c r="BA13" s="130">
        <v>5</v>
      </c>
      <c r="BB13" s="130">
        <v>13</v>
      </c>
      <c r="BC13" s="130">
        <v>1</v>
      </c>
      <c r="BD13" s="130">
        <v>3</v>
      </c>
      <c r="BE13" s="130">
        <v>7</v>
      </c>
      <c r="BF13" s="130">
        <v>10</v>
      </c>
      <c r="BG13" s="130">
        <v>1</v>
      </c>
      <c r="BH13" s="130">
        <v>20</v>
      </c>
      <c r="BI13" s="130">
        <v>14</v>
      </c>
      <c r="BJ13" s="130">
        <v>34</v>
      </c>
      <c r="BK13" s="130">
        <v>3</v>
      </c>
      <c r="BL13" s="130">
        <v>77</v>
      </c>
      <c r="BM13" s="130">
        <v>68</v>
      </c>
      <c r="BN13" s="143">
        <v>145</v>
      </c>
      <c r="BO13" s="130">
        <v>11</v>
      </c>
    </row>
    <row r="14" spans="1:67" x14ac:dyDescent="0.35">
      <c r="A14" s="130">
        <v>11</v>
      </c>
      <c r="B14" s="130">
        <v>62020126</v>
      </c>
      <c r="C14" s="123" t="s">
        <v>113</v>
      </c>
      <c r="D14" s="130">
        <v>0</v>
      </c>
      <c r="E14" s="130">
        <v>0</v>
      </c>
      <c r="F14" s="130">
        <v>0</v>
      </c>
      <c r="G14" s="130">
        <v>0</v>
      </c>
      <c r="H14" s="130">
        <v>2</v>
      </c>
      <c r="I14" s="130">
        <v>1</v>
      </c>
      <c r="J14" s="130">
        <v>3</v>
      </c>
      <c r="K14" s="130">
        <v>1</v>
      </c>
      <c r="L14" s="130">
        <v>3</v>
      </c>
      <c r="M14" s="130">
        <v>1</v>
      </c>
      <c r="N14" s="130">
        <v>4</v>
      </c>
      <c r="O14" s="130">
        <v>1</v>
      </c>
      <c r="P14" s="130">
        <v>5</v>
      </c>
      <c r="Q14" s="130">
        <v>2</v>
      </c>
      <c r="R14" s="130">
        <v>7</v>
      </c>
      <c r="S14" s="130">
        <v>2</v>
      </c>
      <c r="T14" s="130">
        <v>3</v>
      </c>
      <c r="U14" s="130">
        <v>3</v>
      </c>
      <c r="V14" s="130">
        <v>6</v>
      </c>
      <c r="W14" s="130">
        <v>1</v>
      </c>
      <c r="X14" s="130">
        <v>1</v>
      </c>
      <c r="Y14" s="130">
        <v>7</v>
      </c>
      <c r="Z14" s="130">
        <v>8</v>
      </c>
      <c r="AA14" s="130">
        <v>1</v>
      </c>
      <c r="AB14" s="130">
        <v>4</v>
      </c>
      <c r="AC14" s="130">
        <v>7</v>
      </c>
      <c r="AD14" s="130">
        <v>11</v>
      </c>
      <c r="AE14" s="130">
        <v>1</v>
      </c>
      <c r="AF14" s="130">
        <v>3</v>
      </c>
      <c r="AG14" s="130">
        <v>8</v>
      </c>
      <c r="AH14" s="130">
        <v>11</v>
      </c>
      <c r="AI14" s="130">
        <v>1</v>
      </c>
      <c r="AJ14" s="130">
        <v>7</v>
      </c>
      <c r="AK14" s="130">
        <v>5</v>
      </c>
      <c r="AL14" s="130">
        <v>12</v>
      </c>
      <c r="AM14" s="130">
        <v>1</v>
      </c>
      <c r="AN14" s="130">
        <v>12</v>
      </c>
      <c r="AO14" s="130">
        <v>8</v>
      </c>
      <c r="AP14" s="130">
        <v>20</v>
      </c>
      <c r="AQ14" s="130">
        <v>1</v>
      </c>
      <c r="AR14" s="130">
        <v>30</v>
      </c>
      <c r="AS14" s="130">
        <v>38</v>
      </c>
      <c r="AT14" s="130">
        <v>68</v>
      </c>
      <c r="AU14" s="130">
        <v>6</v>
      </c>
      <c r="AV14" s="130">
        <v>12</v>
      </c>
      <c r="AW14" s="130">
        <v>12</v>
      </c>
      <c r="AX14" s="130">
        <v>24</v>
      </c>
      <c r="AY14" s="130">
        <v>1</v>
      </c>
      <c r="AZ14" s="130">
        <v>12</v>
      </c>
      <c r="BA14" s="130">
        <v>10</v>
      </c>
      <c r="BB14" s="130">
        <v>22</v>
      </c>
      <c r="BC14" s="130">
        <v>1</v>
      </c>
      <c r="BD14" s="130">
        <v>12</v>
      </c>
      <c r="BE14" s="130">
        <v>12</v>
      </c>
      <c r="BF14" s="130">
        <v>24</v>
      </c>
      <c r="BG14" s="130">
        <v>1</v>
      </c>
      <c r="BH14" s="130">
        <v>36</v>
      </c>
      <c r="BI14" s="130">
        <v>34</v>
      </c>
      <c r="BJ14" s="130">
        <v>70</v>
      </c>
      <c r="BK14" s="130">
        <v>3</v>
      </c>
      <c r="BL14" s="130">
        <v>71</v>
      </c>
      <c r="BM14" s="130">
        <v>74</v>
      </c>
      <c r="BN14" s="143">
        <v>145</v>
      </c>
      <c r="BO14" s="130">
        <v>11</v>
      </c>
    </row>
    <row r="15" spans="1:67" x14ac:dyDescent="0.35">
      <c r="A15" s="130">
        <v>12</v>
      </c>
      <c r="B15" s="130">
        <v>62020033</v>
      </c>
      <c r="C15" s="123" t="s">
        <v>37</v>
      </c>
      <c r="D15" s="130">
        <v>0</v>
      </c>
      <c r="E15" s="130">
        <v>0</v>
      </c>
      <c r="F15" s="130">
        <v>0</v>
      </c>
      <c r="G15" s="130">
        <v>0</v>
      </c>
      <c r="H15" s="130">
        <v>8</v>
      </c>
      <c r="I15" s="130">
        <v>4</v>
      </c>
      <c r="J15" s="130">
        <v>12</v>
      </c>
      <c r="K15" s="130">
        <v>1</v>
      </c>
      <c r="L15" s="130">
        <v>9</v>
      </c>
      <c r="M15" s="130">
        <v>3</v>
      </c>
      <c r="N15" s="130">
        <v>12</v>
      </c>
      <c r="O15" s="130">
        <v>1</v>
      </c>
      <c r="P15" s="130">
        <v>17</v>
      </c>
      <c r="Q15" s="130">
        <v>7</v>
      </c>
      <c r="R15" s="130">
        <v>24</v>
      </c>
      <c r="S15" s="130">
        <v>2</v>
      </c>
      <c r="T15" s="130">
        <v>8</v>
      </c>
      <c r="U15" s="130">
        <v>6</v>
      </c>
      <c r="V15" s="130">
        <v>14</v>
      </c>
      <c r="W15" s="130">
        <v>1</v>
      </c>
      <c r="X15" s="130">
        <v>7</v>
      </c>
      <c r="Y15" s="130">
        <v>5</v>
      </c>
      <c r="Z15" s="130">
        <v>12</v>
      </c>
      <c r="AA15" s="130">
        <v>1</v>
      </c>
      <c r="AB15" s="130">
        <v>2</v>
      </c>
      <c r="AC15" s="130">
        <v>7</v>
      </c>
      <c r="AD15" s="130">
        <v>9</v>
      </c>
      <c r="AE15" s="130">
        <v>1</v>
      </c>
      <c r="AF15" s="130">
        <v>11</v>
      </c>
      <c r="AG15" s="130">
        <v>4</v>
      </c>
      <c r="AH15" s="130">
        <v>15</v>
      </c>
      <c r="AI15" s="130">
        <v>1</v>
      </c>
      <c r="AJ15" s="130">
        <v>4</v>
      </c>
      <c r="AK15" s="130">
        <v>6</v>
      </c>
      <c r="AL15" s="130">
        <v>10</v>
      </c>
      <c r="AM15" s="130">
        <v>1</v>
      </c>
      <c r="AN15" s="130">
        <v>8</v>
      </c>
      <c r="AO15" s="130">
        <v>11</v>
      </c>
      <c r="AP15" s="130">
        <v>19</v>
      </c>
      <c r="AQ15" s="130">
        <v>1</v>
      </c>
      <c r="AR15" s="130">
        <v>40</v>
      </c>
      <c r="AS15" s="130">
        <v>39</v>
      </c>
      <c r="AT15" s="130">
        <v>79</v>
      </c>
      <c r="AU15" s="130">
        <v>6</v>
      </c>
      <c r="AV15" s="130">
        <v>10</v>
      </c>
      <c r="AW15" s="130">
        <v>6</v>
      </c>
      <c r="AX15" s="130">
        <v>16</v>
      </c>
      <c r="AY15" s="130">
        <v>1</v>
      </c>
      <c r="AZ15" s="130">
        <v>7</v>
      </c>
      <c r="BA15" s="130">
        <v>7</v>
      </c>
      <c r="BB15" s="130">
        <v>14</v>
      </c>
      <c r="BC15" s="130">
        <v>1</v>
      </c>
      <c r="BD15" s="130">
        <v>9</v>
      </c>
      <c r="BE15" s="130">
        <v>5</v>
      </c>
      <c r="BF15" s="130">
        <v>14</v>
      </c>
      <c r="BG15" s="130">
        <v>1</v>
      </c>
      <c r="BH15" s="130">
        <v>26</v>
      </c>
      <c r="BI15" s="130">
        <v>18</v>
      </c>
      <c r="BJ15" s="130">
        <v>44</v>
      </c>
      <c r="BK15" s="130">
        <v>3</v>
      </c>
      <c r="BL15" s="130">
        <v>83</v>
      </c>
      <c r="BM15" s="130">
        <v>64</v>
      </c>
      <c r="BN15" s="143">
        <v>147</v>
      </c>
      <c r="BO15" s="130">
        <v>11</v>
      </c>
    </row>
    <row r="16" spans="1:67" x14ac:dyDescent="0.35">
      <c r="A16" s="130">
        <v>13</v>
      </c>
      <c r="B16" s="130">
        <v>62020017</v>
      </c>
      <c r="C16" s="123" t="s">
        <v>21</v>
      </c>
      <c r="D16" s="130">
        <v>0</v>
      </c>
      <c r="E16" s="130">
        <v>0</v>
      </c>
      <c r="F16" s="130">
        <v>0</v>
      </c>
      <c r="G16" s="130">
        <v>0</v>
      </c>
      <c r="H16" s="130">
        <v>5</v>
      </c>
      <c r="I16" s="130">
        <v>4</v>
      </c>
      <c r="J16" s="130">
        <v>9</v>
      </c>
      <c r="K16" s="130">
        <v>1</v>
      </c>
      <c r="L16" s="130">
        <v>5</v>
      </c>
      <c r="M16" s="130">
        <v>3</v>
      </c>
      <c r="N16" s="130">
        <v>8</v>
      </c>
      <c r="O16" s="130">
        <v>1</v>
      </c>
      <c r="P16" s="130">
        <v>10</v>
      </c>
      <c r="Q16" s="130">
        <v>7</v>
      </c>
      <c r="R16" s="130">
        <v>17</v>
      </c>
      <c r="S16" s="130">
        <v>2</v>
      </c>
      <c r="T16" s="130">
        <v>6</v>
      </c>
      <c r="U16" s="130">
        <v>4</v>
      </c>
      <c r="V16" s="130">
        <v>10</v>
      </c>
      <c r="W16" s="130">
        <v>1</v>
      </c>
      <c r="X16" s="130">
        <v>4</v>
      </c>
      <c r="Y16" s="130">
        <v>7</v>
      </c>
      <c r="Z16" s="130">
        <v>11</v>
      </c>
      <c r="AA16" s="130">
        <v>1</v>
      </c>
      <c r="AB16" s="130">
        <v>8</v>
      </c>
      <c r="AC16" s="130">
        <v>4</v>
      </c>
      <c r="AD16" s="130">
        <v>12</v>
      </c>
      <c r="AE16" s="130">
        <v>1</v>
      </c>
      <c r="AF16" s="130">
        <v>7</v>
      </c>
      <c r="AG16" s="130">
        <v>3</v>
      </c>
      <c r="AH16" s="130">
        <v>10</v>
      </c>
      <c r="AI16" s="130">
        <v>1</v>
      </c>
      <c r="AJ16" s="130">
        <v>5</v>
      </c>
      <c r="AK16" s="130">
        <v>8</v>
      </c>
      <c r="AL16" s="130">
        <v>13</v>
      </c>
      <c r="AM16" s="130">
        <v>1</v>
      </c>
      <c r="AN16" s="130">
        <v>10</v>
      </c>
      <c r="AO16" s="130">
        <v>8</v>
      </c>
      <c r="AP16" s="130">
        <v>18</v>
      </c>
      <c r="AQ16" s="130">
        <v>1</v>
      </c>
      <c r="AR16" s="130">
        <v>40</v>
      </c>
      <c r="AS16" s="130">
        <v>34</v>
      </c>
      <c r="AT16" s="130">
        <v>74</v>
      </c>
      <c r="AU16" s="130">
        <v>6</v>
      </c>
      <c r="AV16" s="130">
        <v>10</v>
      </c>
      <c r="AW16" s="130">
        <v>8</v>
      </c>
      <c r="AX16" s="130">
        <v>18</v>
      </c>
      <c r="AY16" s="130">
        <v>1</v>
      </c>
      <c r="AZ16" s="130">
        <v>12</v>
      </c>
      <c r="BA16" s="130">
        <v>9</v>
      </c>
      <c r="BB16" s="130">
        <v>21</v>
      </c>
      <c r="BC16" s="130">
        <v>1</v>
      </c>
      <c r="BD16" s="130">
        <v>9</v>
      </c>
      <c r="BE16" s="130">
        <v>9</v>
      </c>
      <c r="BF16" s="130">
        <v>18</v>
      </c>
      <c r="BG16" s="130">
        <v>1</v>
      </c>
      <c r="BH16" s="130">
        <v>31</v>
      </c>
      <c r="BI16" s="130">
        <v>26</v>
      </c>
      <c r="BJ16" s="130">
        <v>57</v>
      </c>
      <c r="BK16" s="130">
        <v>3</v>
      </c>
      <c r="BL16" s="130">
        <v>81</v>
      </c>
      <c r="BM16" s="130">
        <v>67</v>
      </c>
      <c r="BN16" s="143">
        <v>148</v>
      </c>
      <c r="BO16" s="130">
        <v>11</v>
      </c>
    </row>
    <row r="17" spans="1:67" x14ac:dyDescent="0.35">
      <c r="A17" s="130">
        <v>14</v>
      </c>
      <c r="B17" s="130">
        <v>62020164</v>
      </c>
      <c r="C17" s="123" t="s">
        <v>144</v>
      </c>
      <c r="D17" s="130">
        <v>0</v>
      </c>
      <c r="E17" s="130">
        <v>0</v>
      </c>
      <c r="F17" s="130">
        <v>0</v>
      </c>
      <c r="G17" s="130">
        <v>0</v>
      </c>
      <c r="H17" s="130">
        <v>7</v>
      </c>
      <c r="I17" s="130">
        <v>5</v>
      </c>
      <c r="J17" s="130">
        <v>12</v>
      </c>
      <c r="K17" s="130">
        <v>1</v>
      </c>
      <c r="L17" s="130">
        <v>15</v>
      </c>
      <c r="M17" s="130">
        <v>7</v>
      </c>
      <c r="N17" s="130">
        <v>22</v>
      </c>
      <c r="O17" s="130">
        <v>1</v>
      </c>
      <c r="P17" s="130">
        <v>22</v>
      </c>
      <c r="Q17" s="130">
        <v>12</v>
      </c>
      <c r="R17" s="130">
        <v>34</v>
      </c>
      <c r="S17" s="130">
        <v>2</v>
      </c>
      <c r="T17" s="130">
        <v>10</v>
      </c>
      <c r="U17" s="130">
        <v>9</v>
      </c>
      <c r="V17" s="130">
        <v>19</v>
      </c>
      <c r="W17" s="130">
        <v>1</v>
      </c>
      <c r="X17" s="130">
        <v>12</v>
      </c>
      <c r="Y17" s="130">
        <v>3</v>
      </c>
      <c r="Z17" s="130">
        <v>15</v>
      </c>
      <c r="AA17" s="130">
        <v>3</v>
      </c>
      <c r="AB17" s="130">
        <v>13</v>
      </c>
      <c r="AC17" s="130">
        <v>9</v>
      </c>
      <c r="AD17" s="130">
        <v>22</v>
      </c>
      <c r="AE17" s="130">
        <v>2</v>
      </c>
      <c r="AF17" s="130">
        <v>12</v>
      </c>
      <c r="AG17" s="130">
        <v>7</v>
      </c>
      <c r="AH17" s="130">
        <v>19</v>
      </c>
      <c r="AI17" s="130">
        <v>3</v>
      </c>
      <c r="AJ17" s="130">
        <v>12</v>
      </c>
      <c r="AK17" s="130">
        <v>10</v>
      </c>
      <c r="AL17" s="130">
        <v>22</v>
      </c>
      <c r="AM17" s="130">
        <v>6</v>
      </c>
      <c r="AN17" s="130">
        <v>11</v>
      </c>
      <c r="AO17" s="130">
        <v>8</v>
      </c>
      <c r="AP17" s="130">
        <v>19</v>
      </c>
      <c r="AQ17" s="130">
        <v>2</v>
      </c>
      <c r="AR17" s="130">
        <v>70</v>
      </c>
      <c r="AS17" s="130">
        <v>46</v>
      </c>
      <c r="AT17" s="130">
        <v>116</v>
      </c>
      <c r="AU17" s="130">
        <v>17</v>
      </c>
      <c r="AV17" s="130">
        <v>0</v>
      </c>
      <c r="AW17" s="130">
        <v>0</v>
      </c>
      <c r="AX17" s="130">
        <v>0</v>
      </c>
      <c r="AY17" s="130">
        <v>0</v>
      </c>
      <c r="AZ17" s="130">
        <v>0</v>
      </c>
      <c r="BA17" s="130">
        <v>0</v>
      </c>
      <c r="BB17" s="130">
        <v>0</v>
      </c>
      <c r="BC17" s="130">
        <v>0</v>
      </c>
      <c r="BD17" s="130">
        <v>0</v>
      </c>
      <c r="BE17" s="130">
        <v>0</v>
      </c>
      <c r="BF17" s="130">
        <v>0</v>
      </c>
      <c r="BG17" s="130">
        <v>0</v>
      </c>
      <c r="BH17" s="130">
        <v>0</v>
      </c>
      <c r="BI17" s="130">
        <v>0</v>
      </c>
      <c r="BJ17" s="130">
        <v>0</v>
      </c>
      <c r="BK17" s="130">
        <v>0</v>
      </c>
      <c r="BL17" s="130">
        <v>92</v>
      </c>
      <c r="BM17" s="130">
        <v>58</v>
      </c>
      <c r="BN17" s="143">
        <v>150</v>
      </c>
      <c r="BO17" s="130">
        <v>19</v>
      </c>
    </row>
    <row r="18" spans="1:67" x14ac:dyDescent="0.35">
      <c r="A18" s="130">
        <v>15</v>
      </c>
      <c r="B18" s="130">
        <v>62020197</v>
      </c>
      <c r="C18" s="123" t="s">
        <v>175</v>
      </c>
      <c r="D18" s="130">
        <v>0</v>
      </c>
      <c r="E18" s="130">
        <v>0</v>
      </c>
      <c r="F18" s="130">
        <v>0</v>
      </c>
      <c r="G18" s="130">
        <v>0</v>
      </c>
      <c r="H18" s="130">
        <v>10</v>
      </c>
      <c r="I18" s="130">
        <v>10</v>
      </c>
      <c r="J18" s="130">
        <v>20</v>
      </c>
      <c r="K18" s="130">
        <v>1</v>
      </c>
      <c r="L18" s="130">
        <v>6</v>
      </c>
      <c r="M18" s="130">
        <v>12</v>
      </c>
      <c r="N18" s="130">
        <v>18</v>
      </c>
      <c r="O18" s="130">
        <v>1</v>
      </c>
      <c r="P18" s="130">
        <v>16</v>
      </c>
      <c r="Q18" s="130">
        <v>22</v>
      </c>
      <c r="R18" s="130">
        <v>38</v>
      </c>
      <c r="S18" s="130">
        <v>2</v>
      </c>
      <c r="T18" s="130">
        <v>6</v>
      </c>
      <c r="U18" s="130">
        <v>8</v>
      </c>
      <c r="V18" s="130">
        <v>14</v>
      </c>
      <c r="W18" s="130">
        <v>1</v>
      </c>
      <c r="X18" s="130">
        <v>8</v>
      </c>
      <c r="Y18" s="130">
        <v>11</v>
      </c>
      <c r="Z18" s="130">
        <v>19</v>
      </c>
      <c r="AA18" s="130">
        <v>1</v>
      </c>
      <c r="AB18" s="130">
        <v>13</v>
      </c>
      <c r="AC18" s="130">
        <v>7</v>
      </c>
      <c r="AD18" s="130">
        <v>20</v>
      </c>
      <c r="AE18" s="130">
        <v>1</v>
      </c>
      <c r="AF18" s="130">
        <v>14</v>
      </c>
      <c r="AG18" s="130">
        <v>9</v>
      </c>
      <c r="AH18" s="130">
        <v>23</v>
      </c>
      <c r="AI18" s="130">
        <v>1</v>
      </c>
      <c r="AJ18" s="130">
        <v>10</v>
      </c>
      <c r="AK18" s="130">
        <v>10</v>
      </c>
      <c r="AL18" s="130">
        <v>20</v>
      </c>
      <c r="AM18" s="130">
        <v>1</v>
      </c>
      <c r="AN18" s="130">
        <v>8</v>
      </c>
      <c r="AO18" s="130">
        <v>9</v>
      </c>
      <c r="AP18" s="130">
        <v>17</v>
      </c>
      <c r="AQ18" s="130">
        <v>1</v>
      </c>
      <c r="AR18" s="130">
        <v>59</v>
      </c>
      <c r="AS18" s="130">
        <v>54</v>
      </c>
      <c r="AT18" s="130">
        <v>113</v>
      </c>
      <c r="AU18" s="130">
        <v>6</v>
      </c>
      <c r="AV18" s="130">
        <v>0</v>
      </c>
      <c r="AW18" s="130">
        <v>0</v>
      </c>
      <c r="AX18" s="130">
        <v>0</v>
      </c>
      <c r="AY18" s="130">
        <v>0</v>
      </c>
      <c r="AZ18" s="130">
        <v>0</v>
      </c>
      <c r="BA18" s="130">
        <v>0</v>
      </c>
      <c r="BB18" s="130">
        <v>0</v>
      </c>
      <c r="BC18" s="130">
        <v>0</v>
      </c>
      <c r="BD18" s="130">
        <v>0</v>
      </c>
      <c r="BE18" s="130">
        <v>0</v>
      </c>
      <c r="BF18" s="130">
        <v>0</v>
      </c>
      <c r="BG18" s="130">
        <v>0</v>
      </c>
      <c r="BH18" s="130">
        <v>0</v>
      </c>
      <c r="BI18" s="130">
        <v>0</v>
      </c>
      <c r="BJ18" s="130">
        <v>0</v>
      </c>
      <c r="BK18" s="130">
        <v>0</v>
      </c>
      <c r="BL18" s="130">
        <v>75</v>
      </c>
      <c r="BM18" s="130">
        <v>76</v>
      </c>
      <c r="BN18" s="143">
        <v>151</v>
      </c>
      <c r="BO18" s="130">
        <v>8</v>
      </c>
    </row>
    <row r="19" spans="1:67" x14ac:dyDescent="0.35">
      <c r="A19" s="130">
        <v>16</v>
      </c>
      <c r="B19" s="130">
        <v>62020078</v>
      </c>
      <c r="C19" s="123" t="s">
        <v>75</v>
      </c>
      <c r="D19" s="130">
        <v>9</v>
      </c>
      <c r="E19" s="130">
        <v>7</v>
      </c>
      <c r="F19" s="130">
        <v>16</v>
      </c>
      <c r="G19" s="130">
        <v>1</v>
      </c>
      <c r="H19" s="130">
        <v>12</v>
      </c>
      <c r="I19" s="130">
        <v>6</v>
      </c>
      <c r="J19" s="130">
        <v>18</v>
      </c>
      <c r="K19" s="130">
        <v>1</v>
      </c>
      <c r="L19" s="130">
        <v>10</v>
      </c>
      <c r="M19" s="130">
        <v>12</v>
      </c>
      <c r="N19" s="130">
        <v>22</v>
      </c>
      <c r="O19" s="130">
        <v>1</v>
      </c>
      <c r="P19" s="130">
        <v>31</v>
      </c>
      <c r="Q19" s="130">
        <v>25</v>
      </c>
      <c r="R19" s="130">
        <v>56</v>
      </c>
      <c r="S19" s="130">
        <v>3</v>
      </c>
      <c r="T19" s="130">
        <v>4</v>
      </c>
      <c r="U19" s="130">
        <v>10</v>
      </c>
      <c r="V19" s="130">
        <v>14</v>
      </c>
      <c r="W19" s="130">
        <v>1</v>
      </c>
      <c r="X19" s="130">
        <v>7</v>
      </c>
      <c r="Y19" s="130">
        <v>6</v>
      </c>
      <c r="Z19" s="130">
        <v>13</v>
      </c>
      <c r="AA19" s="130">
        <v>1</v>
      </c>
      <c r="AB19" s="130">
        <v>7</v>
      </c>
      <c r="AC19" s="130">
        <v>8</v>
      </c>
      <c r="AD19" s="130">
        <v>15</v>
      </c>
      <c r="AE19" s="130">
        <v>1</v>
      </c>
      <c r="AF19" s="130">
        <v>13</v>
      </c>
      <c r="AG19" s="130">
        <v>8</v>
      </c>
      <c r="AH19" s="130">
        <v>21</v>
      </c>
      <c r="AI19" s="130">
        <v>1</v>
      </c>
      <c r="AJ19" s="130">
        <v>7</v>
      </c>
      <c r="AK19" s="130">
        <v>4</v>
      </c>
      <c r="AL19" s="130">
        <v>11</v>
      </c>
      <c r="AM19" s="130">
        <v>1</v>
      </c>
      <c r="AN19" s="130">
        <v>10</v>
      </c>
      <c r="AO19" s="130">
        <v>12</v>
      </c>
      <c r="AP19" s="130">
        <v>22</v>
      </c>
      <c r="AQ19" s="130">
        <v>1</v>
      </c>
      <c r="AR19" s="130">
        <v>48</v>
      </c>
      <c r="AS19" s="130">
        <v>48</v>
      </c>
      <c r="AT19" s="130">
        <v>96</v>
      </c>
      <c r="AU19" s="130">
        <v>6</v>
      </c>
      <c r="AV19" s="130">
        <v>0</v>
      </c>
      <c r="AW19" s="130">
        <v>0</v>
      </c>
      <c r="AX19" s="130">
        <v>0</v>
      </c>
      <c r="AY19" s="130">
        <v>0</v>
      </c>
      <c r="AZ19" s="130">
        <v>0</v>
      </c>
      <c r="BA19" s="130">
        <v>0</v>
      </c>
      <c r="BB19" s="130">
        <v>0</v>
      </c>
      <c r="BC19" s="130">
        <v>0</v>
      </c>
      <c r="BD19" s="130">
        <v>0</v>
      </c>
      <c r="BE19" s="130">
        <v>0</v>
      </c>
      <c r="BF19" s="130">
        <v>0</v>
      </c>
      <c r="BG19" s="130">
        <v>0</v>
      </c>
      <c r="BH19" s="130">
        <v>0</v>
      </c>
      <c r="BI19" s="130">
        <v>0</v>
      </c>
      <c r="BJ19" s="130">
        <v>0</v>
      </c>
      <c r="BK19" s="130">
        <v>0</v>
      </c>
      <c r="BL19" s="130">
        <v>79</v>
      </c>
      <c r="BM19" s="130">
        <v>73</v>
      </c>
      <c r="BN19" s="143">
        <v>152</v>
      </c>
      <c r="BO19" s="130">
        <v>9</v>
      </c>
    </row>
    <row r="20" spans="1:67" x14ac:dyDescent="0.35">
      <c r="A20" s="130">
        <v>17</v>
      </c>
      <c r="B20" s="130">
        <v>62020007</v>
      </c>
      <c r="C20" s="123" t="s">
        <v>11</v>
      </c>
      <c r="D20" s="130">
        <v>0</v>
      </c>
      <c r="E20" s="130">
        <v>0</v>
      </c>
      <c r="F20" s="130">
        <v>0</v>
      </c>
      <c r="G20" s="130">
        <v>0</v>
      </c>
      <c r="H20" s="130">
        <v>4</v>
      </c>
      <c r="I20" s="130">
        <v>4</v>
      </c>
      <c r="J20" s="130">
        <v>8</v>
      </c>
      <c r="K20" s="130">
        <v>1</v>
      </c>
      <c r="L20" s="130">
        <v>8</v>
      </c>
      <c r="M20" s="130">
        <v>8</v>
      </c>
      <c r="N20" s="130">
        <v>16</v>
      </c>
      <c r="O20" s="130">
        <v>1</v>
      </c>
      <c r="P20" s="130">
        <v>12</v>
      </c>
      <c r="Q20" s="130">
        <v>12</v>
      </c>
      <c r="R20" s="130">
        <v>24</v>
      </c>
      <c r="S20" s="130">
        <v>2</v>
      </c>
      <c r="T20" s="130">
        <v>8</v>
      </c>
      <c r="U20" s="130">
        <v>4</v>
      </c>
      <c r="V20" s="130">
        <v>12</v>
      </c>
      <c r="W20" s="130">
        <v>1</v>
      </c>
      <c r="X20" s="130">
        <v>5</v>
      </c>
      <c r="Y20" s="130">
        <v>5</v>
      </c>
      <c r="Z20" s="130">
        <v>10</v>
      </c>
      <c r="AA20" s="130">
        <v>1</v>
      </c>
      <c r="AB20" s="130">
        <v>6</v>
      </c>
      <c r="AC20" s="130">
        <v>9</v>
      </c>
      <c r="AD20" s="130">
        <v>15</v>
      </c>
      <c r="AE20" s="130">
        <v>1</v>
      </c>
      <c r="AF20" s="130">
        <v>4</v>
      </c>
      <c r="AG20" s="130">
        <v>4</v>
      </c>
      <c r="AH20" s="130">
        <v>8</v>
      </c>
      <c r="AI20" s="130">
        <v>1</v>
      </c>
      <c r="AJ20" s="130">
        <v>7</v>
      </c>
      <c r="AK20" s="130">
        <v>4</v>
      </c>
      <c r="AL20" s="130">
        <v>11</v>
      </c>
      <c r="AM20" s="130">
        <v>1</v>
      </c>
      <c r="AN20" s="130">
        <v>9</v>
      </c>
      <c r="AO20" s="130">
        <v>11</v>
      </c>
      <c r="AP20" s="130">
        <v>20</v>
      </c>
      <c r="AQ20" s="130">
        <v>1</v>
      </c>
      <c r="AR20" s="130">
        <v>39</v>
      </c>
      <c r="AS20" s="130">
        <v>37</v>
      </c>
      <c r="AT20" s="130">
        <v>76</v>
      </c>
      <c r="AU20" s="130">
        <v>6</v>
      </c>
      <c r="AV20" s="130">
        <v>9</v>
      </c>
      <c r="AW20" s="130">
        <v>5</v>
      </c>
      <c r="AX20" s="130">
        <v>14</v>
      </c>
      <c r="AY20" s="130">
        <v>1</v>
      </c>
      <c r="AZ20" s="130">
        <v>14</v>
      </c>
      <c r="BA20" s="130">
        <v>10</v>
      </c>
      <c r="BB20" s="130">
        <v>24</v>
      </c>
      <c r="BC20" s="130">
        <v>1</v>
      </c>
      <c r="BD20" s="130">
        <v>11</v>
      </c>
      <c r="BE20" s="130">
        <v>6</v>
      </c>
      <c r="BF20" s="130">
        <v>17</v>
      </c>
      <c r="BG20" s="130">
        <v>1</v>
      </c>
      <c r="BH20" s="130">
        <v>34</v>
      </c>
      <c r="BI20" s="130">
        <v>21</v>
      </c>
      <c r="BJ20" s="130">
        <v>55</v>
      </c>
      <c r="BK20" s="130">
        <v>3</v>
      </c>
      <c r="BL20" s="130">
        <v>85</v>
      </c>
      <c r="BM20" s="130">
        <v>70</v>
      </c>
      <c r="BN20" s="143">
        <v>155</v>
      </c>
      <c r="BO20" s="130">
        <v>11</v>
      </c>
    </row>
    <row r="21" spans="1:67" x14ac:dyDescent="0.35">
      <c r="A21" s="130">
        <v>18</v>
      </c>
      <c r="B21" s="130">
        <v>62020176</v>
      </c>
      <c r="C21" s="123" t="s">
        <v>156</v>
      </c>
      <c r="D21" s="130">
        <v>0</v>
      </c>
      <c r="E21" s="130">
        <v>2</v>
      </c>
      <c r="F21" s="130">
        <v>2</v>
      </c>
      <c r="G21" s="130">
        <v>1</v>
      </c>
      <c r="H21" s="130">
        <v>7</v>
      </c>
      <c r="I21" s="130">
        <v>6</v>
      </c>
      <c r="J21" s="130">
        <v>13</v>
      </c>
      <c r="K21" s="130">
        <v>1</v>
      </c>
      <c r="L21" s="130">
        <v>7</v>
      </c>
      <c r="M21" s="130">
        <v>7</v>
      </c>
      <c r="N21" s="130">
        <v>14</v>
      </c>
      <c r="O21" s="130">
        <v>1</v>
      </c>
      <c r="P21" s="130">
        <v>14</v>
      </c>
      <c r="Q21" s="130">
        <v>15</v>
      </c>
      <c r="R21" s="130">
        <v>29</v>
      </c>
      <c r="S21" s="130">
        <v>3</v>
      </c>
      <c r="T21" s="130">
        <v>3</v>
      </c>
      <c r="U21" s="130">
        <v>6</v>
      </c>
      <c r="V21" s="130">
        <v>9</v>
      </c>
      <c r="W21" s="130">
        <v>1</v>
      </c>
      <c r="X21" s="130">
        <v>6</v>
      </c>
      <c r="Y21" s="130">
        <v>5</v>
      </c>
      <c r="Z21" s="130">
        <v>11</v>
      </c>
      <c r="AA21" s="130">
        <v>1</v>
      </c>
      <c r="AB21" s="130">
        <v>7</v>
      </c>
      <c r="AC21" s="130">
        <v>9</v>
      </c>
      <c r="AD21" s="130">
        <v>16</v>
      </c>
      <c r="AE21" s="130">
        <v>1</v>
      </c>
      <c r="AF21" s="130">
        <v>5</v>
      </c>
      <c r="AG21" s="130">
        <v>8</v>
      </c>
      <c r="AH21" s="130">
        <v>13</v>
      </c>
      <c r="AI21" s="130">
        <v>1</v>
      </c>
      <c r="AJ21" s="130">
        <v>9</v>
      </c>
      <c r="AK21" s="130">
        <v>11</v>
      </c>
      <c r="AL21" s="130">
        <v>20</v>
      </c>
      <c r="AM21" s="130">
        <v>1</v>
      </c>
      <c r="AN21" s="130">
        <v>9</v>
      </c>
      <c r="AO21" s="130">
        <v>13</v>
      </c>
      <c r="AP21" s="130">
        <v>22</v>
      </c>
      <c r="AQ21" s="130">
        <v>1</v>
      </c>
      <c r="AR21" s="130">
        <v>39</v>
      </c>
      <c r="AS21" s="130">
        <v>52</v>
      </c>
      <c r="AT21" s="130">
        <v>91</v>
      </c>
      <c r="AU21" s="130">
        <v>6</v>
      </c>
      <c r="AV21" s="130">
        <v>11</v>
      </c>
      <c r="AW21" s="130">
        <v>4</v>
      </c>
      <c r="AX21" s="130">
        <v>15</v>
      </c>
      <c r="AY21" s="130">
        <v>1</v>
      </c>
      <c r="AZ21" s="130">
        <v>8</v>
      </c>
      <c r="BA21" s="130">
        <v>3</v>
      </c>
      <c r="BB21" s="130">
        <v>11</v>
      </c>
      <c r="BC21" s="130">
        <v>1</v>
      </c>
      <c r="BD21" s="130">
        <v>6</v>
      </c>
      <c r="BE21" s="130">
        <v>3</v>
      </c>
      <c r="BF21" s="130">
        <v>9</v>
      </c>
      <c r="BG21" s="130">
        <v>1</v>
      </c>
      <c r="BH21" s="130">
        <v>25</v>
      </c>
      <c r="BI21" s="130">
        <v>10</v>
      </c>
      <c r="BJ21" s="130">
        <v>35</v>
      </c>
      <c r="BK21" s="130">
        <v>3</v>
      </c>
      <c r="BL21" s="130">
        <v>78</v>
      </c>
      <c r="BM21" s="130">
        <v>77</v>
      </c>
      <c r="BN21" s="143">
        <v>155</v>
      </c>
      <c r="BO21" s="130">
        <v>12</v>
      </c>
    </row>
    <row r="22" spans="1:67" x14ac:dyDescent="0.35">
      <c r="A22" s="130">
        <v>19</v>
      </c>
      <c r="B22" s="130">
        <v>62020050</v>
      </c>
      <c r="C22" s="123" t="s">
        <v>50</v>
      </c>
      <c r="D22" s="130">
        <v>9</v>
      </c>
      <c r="E22" s="130">
        <v>7</v>
      </c>
      <c r="F22" s="130">
        <v>16</v>
      </c>
      <c r="G22" s="130">
        <v>1</v>
      </c>
      <c r="H22" s="130">
        <v>10</v>
      </c>
      <c r="I22" s="130">
        <v>9</v>
      </c>
      <c r="J22" s="130">
        <v>19</v>
      </c>
      <c r="K22" s="130">
        <v>1</v>
      </c>
      <c r="L22" s="130">
        <v>4</v>
      </c>
      <c r="M22" s="130">
        <v>9</v>
      </c>
      <c r="N22" s="130">
        <v>13</v>
      </c>
      <c r="O22" s="130">
        <v>1</v>
      </c>
      <c r="P22" s="130">
        <v>23</v>
      </c>
      <c r="Q22" s="130">
        <v>25</v>
      </c>
      <c r="R22" s="130">
        <v>48</v>
      </c>
      <c r="S22" s="130">
        <v>3</v>
      </c>
      <c r="T22" s="130">
        <v>7</v>
      </c>
      <c r="U22" s="130">
        <v>9</v>
      </c>
      <c r="V22" s="130">
        <v>16</v>
      </c>
      <c r="W22" s="130">
        <v>1</v>
      </c>
      <c r="X22" s="130">
        <v>9</v>
      </c>
      <c r="Y22" s="130">
        <v>3</v>
      </c>
      <c r="Z22" s="130">
        <v>12</v>
      </c>
      <c r="AA22" s="130">
        <v>1</v>
      </c>
      <c r="AB22" s="130">
        <v>13</v>
      </c>
      <c r="AC22" s="130">
        <v>6</v>
      </c>
      <c r="AD22" s="130">
        <v>19</v>
      </c>
      <c r="AE22" s="130">
        <v>1</v>
      </c>
      <c r="AF22" s="130">
        <v>8</v>
      </c>
      <c r="AG22" s="130">
        <v>12</v>
      </c>
      <c r="AH22" s="130">
        <v>20</v>
      </c>
      <c r="AI22" s="130">
        <v>1</v>
      </c>
      <c r="AJ22" s="130">
        <v>9</v>
      </c>
      <c r="AK22" s="130">
        <v>15</v>
      </c>
      <c r="AL22" s="130">
        <v>24</v>
      </c>
      <c r="AM22" s="130">
        <v>1</v>
      </c>
      <c r="AN22" s="130">
        <v>7</v>
      </c>
      <c r="AO22" s="130">
        <v>10</v>
      </c>
      <c r="AP22" s="130">
        <v>17</v>
      </c>
      <c r="AQ22" s="130">
        <v>1</v>
      </c>
      <c r="AR22" s="130">
        <v>53</v>
      </c>
      <c r="AS22" s="130">
        <v>55</v>
      </c>
      <c r="AT22" s="130">
        <v>108</v>
      </c>
      <c r="AU22" s="130">
        <v>6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0</v>
      </c>
      <c r="BH22" s="130">
        <v>0</v>
      </c>
      <c r="BI22" s="130">
        <v>0</v>
      </c>
      <c r="BJ22" s="130">
        <v>0</v>
      </c>
      <c r="BK22" s="130">
        <v>0</v>
      </c>
      <c r="BL22" s="130">
        <v>76</v>
      </c>
      <c r="BM22" s="130">
        <v>80</v>
      </c>
      <c r="BN22" s="143">
        <v>156</v>
      </c>
      <c r="BO22" s="130">
        <v>9</v>
      </c>
    </row>
    <row r="23" spans="1:67" x14ac:dyDescent="0.35">
      <c r="A23" s="130">
        <v>20</v>
      </c>
      <c r="B23" s="130">
        <v>62020013</v>
      </c>
      <c r="C23" s="123" t="s">
        <v>17</v>
      </c>
      <c r="D23" s="130">
        <v>0</v>
      </c>
      <c r="E23" s="130">
        <v>0</v>
      </c>
      <c r="F23" s="130">
        <v>0</v>
      </c>
      <c r="G23" s="130">
        <v>0</v>
      </c>
      <c r="H23" s="130">
        <v>5</v>
      </c>
      <c r="I23" s="130">
        <v>4</v>
      </c>
      <c r="J23" s="130">
        <v>9</v>
      </c>
      <c r="K23" s="130">
        <v>1</v>
      </c>
      <c r="L23" s="130">
        <v>7</v>
      </c>
      <c r="M23" s="130">
        <v>6</v>
      </c>
      <c r="N23" s="130">
        <v>13</v>
      </c>
      <c r="O23" s="130">
        <v>1</v>
      </c>
      <c r="P23" s="130">
        <v>12</v>
      </c>
      <c r="Q23" s="130">
        <v>10</v>
      </c>
      <c r="R23" s="130">
        <v>22</v>
      </c>
      <c r="S23" s="130">
        <v>2</v>
      </c>
      <c r="T23" s="130">
        <v>4</v>
      </c>
      <c r="U23" s="130">
        <v>6</v>
      </c>
      <c r="V23" s="130">
        <v>10</v>
      </c>
      <c r="W23" s="130">
        <v>1</v>
      </c>
      <c r="X23" s="130">
        <v>5</v>
      </c>
      <c r="Y23" s="130">
        <v>5</v>
      </c>
      <c r="Z23" s="130">
        <v>10</v>
      </c>
      <c r="AA23" s="130">
        <v>1</v>
      </c>
      <c r="AB23" s="130">
        <v>8</v>
      </c>
      <c r="AC23" s="130">
        <v>11</v>
      </c>
      <c r="AD23" s="130">
        <v>19</v>
      </c>
      <c r="AE23" s="130">
        <v>1</v>
      </c>
      <c r="AF23" s="130">
        <v>10</v>
      </c>
      <c r="AG23" s="130">
        <v>8</v>
      </c>
      <c r="AH23" s="130">
        <v>18</v>
      </c>
      <c r="AI23" s="130">
        <v>1</v>
      </c>
      <c r="AJ23" s="130">
        <v>10</v>
      </c>
      <c r="AK23" s="130">
        <v>7</v>
      </c>
      <c r="AL23" s="130">
        <v>17</v>
      </c>
      <c r="AM23" s="130">
        <v>1</v>
      </c>
      <c r="AN23" s="130">
        <v>11</v>
      </c>
      <c r="AO23" s="130">
        <v>5</v>
      </c>
      <c r="AP23" s="130">
        <v>16</v>
      </c>
      <c r="AQ23" s="130">
        <v>1</v>
      </c>
      <c r="AR23" s="130">
        <v>48</v>
      </c>
      <c r="AS23" s="130">
        <v>42</v>
      </c>
      <c r="AT23" s="130">
        <v>90</v>
      </c>
      <c r="AU23" s="130">
        <v>6</v>
      </c>
      <c r="AV23" s="130">
        <v>4</v>
      </c>
      <c r="AW23" s="130">
        <v>11</v>
      </c>
      <c r="AX23" s="130">
        <v>15</v>
      </c>
      <c r="AY23" s="130">
        <v>1</v>
      </c>
      <c r="AZ23" s="130">
        <v>11</v>
      </c>
      <c r="BA23" s="130">
        <v>8</v>
      </c>
      <c r="BB23" s="130">
        <v>19</v>
      </c>
      <c r="BC23" s="130">
        <v>1</v>
      </c>
      <c r="BD23" s="130">
        <v>9</v>
      </c>
      <c r="BE23" s="130">
        <v>9</v>
      </c>
      <c r="BF23" s="130">
        <v>18</v>
      </c>
      <c r="BG23" s="130">
        <v>1</v>
      </c>
      <c r="BH23" s="130">
        <v>24</v>
      </c>
      <c r="BI23" s="130">
        <v>28</v>
      </c>
      <c r="BJ23" s="130">
        <v>52</v>
      </c>
      <c r="BK23" s="130">
        <v>3</v>
      </c>
      <c r="BL23" s="130">
        <v>84</v>
      </c>
      <c r="BM23" s="130">
        <v>80</v>
      </c>
      <c r="BN23" s="143">
        <v>164</v>
      </c>
      <c r="BO23" s="130">
        <v>11</v>
      </c>
    </row>
    <row r="24" spans="1:67" x14ac:dyDescent="0.35">
      <c r="A24" s="130">
        <v>21</v>
      </c>
      <c r="B24" s="130">
        <v>62020089</v>
      </c>
      <c r="C24" s="123" t="s">
        <v>83</v>
      </c>
      <c r="D24" s="130">
        <v>0</v>
      </c>
      <c r="E24" s="130">
        <v>0</v>
      </c>
      <c r="F24" s="130">
        <v>0</v>
      </c>
      <c r="G24" s="130">
        <v>0</v>
      </c>
      <c r="H24" s="130">
        <v>5</v>
      </c>
      <c r="I24" s="130">
        <v>7</v>
      </c>
      <c r="J24" s="130">
        <v>12</v>
      </c>
      <c r="K24" s="130">
        <v>1</v>
      </c>
      <c r="L24" s="130">
        <v>6</v>
      </c>
      <c r="M24" s="130">
        <v>2</v>
      </c>
      <c r="N24" s="130">
        <v>8</v>
      </c>
      <c r="O24" s="130">
        <v>1</v>
      </c>
      <c r="P24" s="130">
        <v>11</v>
      </c>
      <c r="Q24" s="130">
        <v>9</v>
      </c>
      <c r="R24" s="130">
        <v>20</v>
      </c>
      <c r="S24" s="130">
        <v>2</v>
      </c>
      <c r="T24" s="130">
        <v>6</v>
      </c>
      <c r="U24" s="130">
        <v>9</v>
      </c>
      <c r="V24" s="130">
        <v>15</v>
      </c>
      <c r="W24" s="130">
        <v>1</v>
      </c>
      <c r="X24" s="130">
        <v>6</v>
      </c>
      <c r="Y24" s="130">
        <v>7</v>
      </c>
      <c r="Z24" s="130">
        <v>13</v>
      </c>
      <c r="AA24" s="130">
        <v>1</v>
      </c>
      <c r="AB24" s="130">
        <v>9</v>
      </c>
      <c r="AC24" s="130">
        <v>7</v>
      </c>
      <c r="AD24" s="130">
        <v>16</v>
      </c>
      <c r="AE24" s="130">
        <v>1</v>
      </c>
      <c r="AF24" s="130">
        <v>9</v>
      </c>
      <c r="AG24" s="130">
        <v>6</v>
      </c>
      <c r="AH24" s="130">
        <v>15</v>
      </c>
      <c r="AI24" s="130">
        <v>1</v>
      </c>
      <c r="AJ24" s="130">
        <v>10</v>
      </c>
      <c r="AK24" s="130">
        <v>7</v>
      </c>
      <c r="AL24" s="130">
        <v>17</v>
      </c>
      <c r="AM24" s="130">
        <v>1</v>
      </c>
      <c r="AN24" s="130">
        <v>6</v>
      </c>
      <c r="AO24" s="130">
        <v>13</v>
      </c>
      <c r="AP24" s="130">
        <v>19</v>
      </c>
      <c r="AQ24" s="130">
        <v>1</v>
      </c>
      <c r="AR24" s="130">
        <v>46</v>
      </c>
      <c r="AS24" s="130">
        <v>49</v>
      </c>
      <c r="AT24" s="130">
        <v>95</v>
      </c>
      <c r="AU24" s="130">
        <v>6</v>
      </c>
      <c r="AV24" s="130">
        <v>12</v>
      </c>
      <c r="AW24" s="130">
        <v>2</v>
      </c>
      <c r="AX24" s="130">
        <v>14</v>
      </c>
      <c r="AY24" s="130">
        <v>1</v>
      </c>
      <c r="AZ24" s="130">
        <v>13</v>
      </c>
      <c r="BA24" s="130">
        <v>5</v>
      </c>
      <c r="BB24" s="130">
        <v>18</v>
      </c>
      <c r="BC24" s="130">
        <v>1</v>
      </c>
      <c r="BD24" s="130">
        <v>9</v>
      </c>
      <c r="BE24" s="130">
        <v>8</v>
      </c>
      <c r="BF24" s="130">
        <v>17</v>
      </c>
      <c r="BG24" s="130">
        <v>1</v>
      </c>
      <c r="BH24" s="130">
        <v>34</v>
      </c>
      <c r="BI24" s="130">
        <v>15</v>
      </c>
      <c r="BJ24" s="130">
        <v>49</v>
      </c>
      <c r="BK24" s="130">
        <v>3</v>
      </c>
      <c r="BL24" s="130">
        <v>91</v>
      </c>
      <c r="BM24" s="130">
        <v>73</v>
      </c>
      <c r="BN24" s="143">
        <v>164</v>
      </c>
      <c r="BO24" s="130">
        <v>11</v>
      </c>
    </row>
    <row r="25" spans="1:67" x14ac:dyDescent="0.35">
      <c r="A25" s="130">
        <v>22</v>
      </c>
      <c r="B25" s="130">
        <v>62020101</v>
      </c>
      <c r="C25" s="123" t="s">
        <v>91</v>
      </c>
      <c r="D25" s="130">
        <v>10</v>
      </c>
      <c r="E25" s="130">
        <v>7</v>
      </c>
      <c r="F25" s="130">
        <v>17</v>
      </c>
      <c r="G25" s="130">
        <v>1</v>
      </c>
      <c r="H25" s="130">
        <v>7</v>
      </c>
      <c r="I25" s="130">
        <v>11</v>
      </c>
      <c r="J25" s="130">
        <v>18</v>
      </c>
      <c r="K25" s="130">
        <v>1</v>
      </c>
      <c r="L25" s="130">
        <v>9</v>
      </c>
      <c r="M25" s="130">
        <v>6</v>
      </c>
      <c r="N25" s="130">
        <v>15</v>
      </c>
      <c r="O25" s="130">
        <v>1</v>
      </c>
      <c r="P25" s="130">
        <v>26</v>
      </c>
      <c r="Q25" s="130">
        <v>24</v>
      </c>
      <c r="R25" s="130">
        <v>50</v>
      </c>
      <c r="S25" s="130">
        <v>3</v>
      </c>
      <c r="T25" s="130">
        <v>6</v>
      </c>
      <c r="U25" s="130">
        <v>8</v>
      </c>
      <c r="V25" s="130">
        <v>14</v>
      </c>
      <c r="W25" s="130">
        <v>1</v>
      </c>
      <c r="X25" s="130">
        <v>10</v>
      </c>
      <c r="Y25" s="130">
        <v>9</v>
      </c>
      <c r="Z25" s="130">
        <v>19</v>
      </c>
      <c r="AA25" s="130">
        <v>1</v>
      </c>
      <c r="AB25" s="130">
        <v>12</v>
      </c>
      <c r="AC25" s="130">
        <v>11</v>
      </c>
      <c r="AD25" s="130">
        <v>23</v>
      </c>
      <c r="AE25" s="130">
        <v>1</v>
      </c>
      <c r="AF25" s="130">
        <v>15</v>
      </c>
      <c r="AG25" s="130">
        <v>5</v>
      </c>
      <c r="AH25" s="130">
        <v>20</v>
      </c>
      <c r="AI25" s="130">
        <v>1</v>
      </c>
      <c r="AJ25" s="130">
        <v>14</v>
      </c>
      <c r="AK25" s="130">
        <v>8</v>
      </c>
      <c r="AL25" s="130">
        <v>22</v>
      </c>
      <c r="AM25" s="130">
        <v>1</v>
      </c>
      <c r="AN25" s="130">
        <v>11</v>
      </c>
      <c r="AO25" s="130">
        <v>5</v>
      </c>
      <c r="AP25" s="130">
        <v>16</v>
      </c>
      <c r="AQ25" s="130">
        <v>1</v>
      </c>
      <c r="AR25" s="130">
        <v>68</v>
      </c>
      <c r="AS25" s="130">
        <v>46</v>
      </c>
      <c r="AT25" s="130">
        <v>114</v>
      </c>
      <c r="AU25" s="130">
        <v>6</v>
      </c>
      <c r="AV25" s="130">
        <v>0</v>
      </c>
      <c r="AW25" s="130">
        <v>0</v>
      </c>
      <c r="AX25" s="130">
        <v>0</v>
      </c>
      <c r="AY25" s="130">
        <v>0</v>
      </c>
      <c r="AZ25" s="130">
        <v>0</v>
      </c>
      <c r="BA25" s="130">
        <v>0</v>
      </c>
      <c r="BB25" s="130">
        <v>0</v>
      </c>
      <c r="BC25" s="130">
        <v>0</v>
      </c>
      <c r="BD25" s="130">
        <v>0</v>
      </c>
      <c r="BE25" s="130">
        <v>0</v>
      </c>
      <c r="BF25" s="130">
        <v>0</v>
      </c>
      <c r="BG25" s="130">
        <v>0</v>
      </c>
      <c r="BH25" s="130">
        <v>0</v>
      </c>
      <c r="BI25" s="130">
        <v>0</v>
      </c>
      <c r="BJ25" s="130">
        <v>0</v>
      </c>
      <c r="BK25" s="130">
        <v>0</v>
      </c>
      <c r="BL25" s="130">
        <v>94</v>
      </c>
      <c r="BM25" s="130">
        <v>70</v>
      </c>
      <c r="BN25" s="143">
        <v>164</v>
      </c>
      <c r="BO25" s="130">
        <v>9</v>
      </c>
    </row>
    <row r="26" spans="1:67" x14ac:dyDescent="0.35">
      <c r="A26" s="130">
        <v>23</v>
      </c>
      <c r="B26" s="130">
        <v>62020004</v>
      </c>
      <c r="C26" s="123" t="s">
        <v>8</v>
      </c>
      <c r="D26" s="130">
        <v>2</v>
      </c>
      <c r="E26" s="130">
        <v>2</v>
      </c>
      <c r="F26" s="130">
        <v>4</v>
      </c>
      <c r="G26" s="130">
        <v>1</v>
      </c>
      <c r="H26" s="130">
        <v>7</v>
      </c>
      <c r="I26" s="130">
        <v>4</v>
      </c>
      <c r="J26" s="130">
        <v>11</v>
      </c>
      <c r="K26" s="130">
        <v>1</v>
      </c>
      <c r="L26" s="130">
        <v>8</v>
      </c>
      <c r="M26" s="130">
        <v>4</v>
      </c>
      <c r="N26" s="130">
        <v>12</v>
      </c>
      <c r="O26" s="130">
        <v>1</v>
      </c>
      <c r="P26" s="130">
        <v>17</v>
      </c>
      <c r="Q26" s="130">
        <v>10</v>
      </c>
      <c r="R26" s="130">
        <v>27</v>
      </c>
      <c r="S26" s="130">
        <v>3</v>
      </c>
      <c r="T26" s="130">
        <v>9</v>
      </c>
      <c r="U26" s="130">
        <v>3</v>
      </c>
      <c r="V26" s="130">
        <v>12</v>
      </c>
      <c r="W26" s="130">
        <v>1</v>
      </c>
      <c r="X26" s="130">
        <v>4</v>
      </c>
      <c r="Y26" s="130">
        <v>6</v>
      </c>
      <c r="Z26" s="130">
        <v>10</v>
      </c>
      <c r="AA26" s="130">
        <v>1</v>
      </c>
      <c r="AB26" s="130">
        <v>5</v>
      </c>
      <c r="AC26" s="130">
        <v>3</v>
      </c>
      <c r="AD26" s="130">
        <v>8</v>
      </c>
      <c r="AE26" s="130">
        <v>1</v>
      </c>
      <c r="AF26" s="130">
        <v>6</v>
      </c>
      <c r="AG26" s="130">
        <v>5</v>
      </c>
      <c r="AH26" s="130">
        <v>11</v>
      </c>
      <c r="AI26" s="130">
        <v>1</v>
      </c>
      <c r="AJ26" s="130">
        <v>4</v>
      </c>
      <c r="AK26" s="130">
        <v>6</v>
      </c>
      <c r="AL26" s="130">
        <v>10</v>
      </c>
      <c r="AM26" s="130">
        <v>1</v>
      </c>
      <c r="AN26" s="130">
        <v>11</v>
      </c>
      <c r="AO26" s="130">
        <v>7</v>
      </c>
      <c r="AP26" s="130">
        <v>18</v>
      </c>
      <c r="AQ26" s="130">
        <v>1</v>
      </c>
      <c r="AR26" s="130">
        <v>39</v>
      </c>
      <c r="AS26" s="130">
        <v>30</v>
      </c>
      <c r="AT26" s="130">
        <v>69</v>
      </c>
      <c r="AU26" s="130">
        <v>6</v>
      </c>
      <c r="AV26" s="130">
        <v>12</v>
      </c>
      <c r="AW26" s="130">
        <v>3</v>
      </c>
      <c r="AX26" s="130">
        <v>15</v>
      </c>
      <c r="AY26" s="130">
        <v>1</v>
      </c>
      <c r="AZ26" s="130">
        <v>18</v>
      </c>
      <c r="BA26" s="130">
        <v>14</v>
      </c>
      <c r="BB26" s="130">
        <v>32</v>
      </c>
      <c r="BC26" s="130">
        <v>1</v>
      </c>
      <c r="BD26" s="130">
        <v>13</v>
      </c>
      <c r="BE26" s="130">
        <v>10</v>
      </c>
      <c r="BF26" s="130">
        <v>23</v>
      </c>
      <c r="BG26" s="130">
        <v>1</v>
      </c>
      <c r="BH26" s="130">
        <v>43</v>
      </c>
      <c r="BI26" s="130">
        <v>27</v>
      </c>
      <c r="BJ26" s="130">
        <v>70</v>
      </c>
      <c r="BK26" s="130">
        <v>3</v>
      </c>
      <c r="BL26" s="130">
        <v>99</v>
      </c>
      <c r="BM26" s="130">
        <v>67</v>
      </c>
      <c r="BN26" s="143">
        <v>166</v>
      </c>
      <c r="BO26" s="130">
        <v>12</v>
      </c>
    </row>
    <row r="27" spans="1:67" x14ac:dyDescent="0.35">
      <c r="A27" s="130">
        <v>24</v>
      </c>
      <c r="B27" s="130">
        <v>62020019</v>
      </c>
      <c r="C27" s="123" t="s">
        <v>23</v>
      </c>
      <c r="D27" s="130">
        <v>0</v>
      </c>
      <c r="E27" s="130">
        <v>0</v>
      </c>
      <c r="F27" s="130">
        <v>0</v>
      </c>
      <c r="G27" s="130">
        <v>0</v>
      </c>
      <c r="H27" s="130">
        <v>9</v>
      </c>
      <c r="I27" s="130">
        <v>7</v>
      </c>
      <c r="J27" s="130">
        <v>16</v>
      </c>
      <c r="K27" s="130">
        <v>1</v>
      </c>
      <c r="L27" s="130">
        <v>6</v>
      </c>
      <c r="M27" s="130">
        <v>5</v>
      </c>
      <c r="N27" s="130">
        <v>11</v>
      </c>
      <c r="O27" s="130">
        <v>1</v>
      </c>
      <c r="P27" s="130">
        <v>15</v>
      </c>
      <c r="Q27" s="130">
        <v>12</v>
      </c>
      <c r="R27" s="130">
        <v>27</v>
      </c>
      <c r="S27" s="130">
        <v>2</v>
      </c>
      <c r="T27" s="130">
        <v>5</v>
      </c>
      <c r="U27" s="130">
        <v>6</v>
      </c>
      <c r="V27" s="130">
        <v>11</v>
      </c>
      <c r="W27" s="130">
        <v>1</v>
      </c>
      <c r="X27" s="130">
        <v>9</v>
      </c>
      <c r="Y27" s="130">
        <v>10</v>
      </c>
      <c r="Z27" s="130">
        <v>19</v>
      </c>
      <c r="AA27" s="130">
        <v>1</v>
      </c>
      <c r="AB27" s="130">
        <v>5</v>
      </c>
      <c r="AC27" s="130">
        <v>12</v>
      </c>
      <c r="AD27" s="130">
        <v>17</v>
      </c>
      <c r="AE27" s="130">
        <v>1</v>
      </c>
      <c r="AF27" s="130">
        <v>8</v>
      </c>
      <c r="AG27" s="130">
        <v>8</v>
      </c>
      <c r="AH27" s="130">
        <v>16</v>
      </c>
      <c r="AI27" s="130">
        <v>1</v>
      </c>
      <c r="AJ27" s="130">
        <v>8</v>
      </c>
      <c r="AK27" s="130">
        <v>13</v>
      </c>
      <c r="AL27" s="130">
        <v>21</v>
      </c>
      <c r="AM27" s="130">
        <v>1</v>
      </c>
      <c r="AN27" s="130">
        <v>3</v>
      </c>
      <c r="AO27" s="130">
        <v>10</v>
      </c>
      <c r="AP27" s="130">
        <v>13</v>
      </c>
      <c r="AQ27" s="130">
        <v>1</v>
      </c>
      <c r="AR27" s="130">
        <v>38</v>
      </c>
      <c r="AS27" s="130">
        <v>59</v>
      </c>
      <c r="AT27" s="130">
        <v>97</v>
      </c>
      <c r="AU27" s="130">
        <v>6</v>
      </c>
      <c r="AV27" s="130">
        <v>11</v>
      </c>
      <c r="AW27" s="130">
        <v>5</v>
      </c>
      <c r="AX27" s="130">
        <v>16</v>
      </c>
      <c r="AY27" s="130">
        <v>1</v>
      </c>
      <c r="AZ27" s="130">
        <v>12</v>
      </c>
      <c r="BA27" s="130">
        <v>6</v>
      </c>
      <c r="BB27" s="130">
        <v>18</v>
      </c>
      <c r="BC27" s="130">
        <v>1</v>
      </c>
      <c r="BD27" s="130">
        <v>5</v>
      </c>
      <c r="BE27" s="130">
        <v>3</v>
      </c>
      <c r="BF27" s="130">
        <v>8</v>
      </c>
      <c r="BG27" s="130">
        <v>1</v>
      </c>
      <c r="BH27" s="130">
        <v>28</v>
      </c>
      <c r="BI27" s="130">
        <v>14</v>
      </c>
      <c r="BJ27" s="130">
        <v>42</v>
      </c>
      <c r="BK27" s="130">
        <v>3</v>
      </c>
      <c r="BL27" s="130">
        <v>81</v>
      </c>
      <c r="BM27" s="130">
        <v>85</v>
      </c>
      <c r="BN27" s="143">
        <v>166</v>
      </c>
      <c r="BO27" s="130">
        <v>11</v>
      </c>
    </row>
    <row r="28" spans="1:67" x14ac:dyDescent="0.35">
      <c r="A28" s="130">
        <v>25</v>
      </c>
      <c r="B28" s="130">
        <v>62020030</v>
      </c>
      <c r="C28" s="123" t="s">
        <v>34</v>
      </c>
      <c r="D28" s="130">
        <v>0</v>
      </c>
      <c r="E28" s="130">
        <v>0</v>
      </c>
      <c r="F28" s="130">
        <v>0</v>
      </c>
      <c r="G28" s="130">
        <v>0</v>
      </c>
      <c r="H28" s="130">
        <v>7</v>
      </c>
      <c r="I28" s="130">
        <v>8</v>
      </c>
      <c r="J28" s="130">
        <v>15</v>
      </c>
      <c r="K28" s="130">
        <v>1</v>
      </c>
      <c r="L28" s="130">
        <v>6</v>
      </c>
      <c r="M28" s="130">
        <v>6</v>
      </c>
      <c r="N28" s="130">
        <v>12</v>
      </c>
      <c r="O28" s="130">
        <v>1</v>
      </c>
      <c r="P28" s="130">
        <v>13</v>
      </c>
      <c r="Q28" s="130">
        <v>14</v>
      </c>
      <c r="R28" s="130">
        <v>27</v>
      </c>
      <c r="S28" s="130">
        <v>2</v>
      </c>
      <c r="T28" s="130">
        <v>4</v>
      </c>
      <c r="U28" s="130">
        <v>6</v>
      </c>
      <c r="V28" s="130">
        <v>10</v>
      </c>
      <c r="W28" s="130">
        <v>1</v>
      </c>
      <c r="X28" s="130">
        <v>8</v>
      </c>
      <c r="Y28" s="130">
        <v>8</v>
      </c>
      <c r="Z28" s="130">
        <v>16</v>
      </c>
      <c r="AA28" s="130">
        <v>1</v>
      </c>
      <c r="AB28" s="130">
        <v>9</v>
      </c>
      <c r="AC28" s="130">
        <v>9</v>
      </c>
      <c r="AD28" s="130">
        <v>18</v>
      </c>
      <c r="AE28" s="130">
        <v>1</v>
      </c>
      <c r="AF28" s="130">
        <v>5</v>
      </c>
      <c r="AG28" s="130">
        <v>4</v>
      </c>
      <c r="AH28" s="130">
        <v>9</v>
      </c>
      <c r="AI28" s="130">
        <v>1</v>
      </c>
      <c r="AJ28" s="130">
        <v>11</v>
      </c>
      <c r="AK28" s="130">
        <v>11</v>
      </c>
      <c r="AL28" s="130">
        <v>22</v>
      </c>
      <c r="AM28" s="130">
        <v>1</v>
      </c>
      <c r="AN28" s="130">
        <v>10</v>
      </c>
      <c r="AO28" s="130">
        <v>8</v>
      </c>
      <c r="AP28" s="130">
        <v>18</v>
      </c>
      <c r="AQ28" s="130">
        <v>1</v>
      </c>
      <c r="AR28" s="130">
        <v>47</v>
      </c>
      <c r="AS28" s="130">
        <v>46</v>
      </c>
      <c r="AT28" s="130">
        <v>93</v>
      </c>
      <c r="AU28" s="130">
        <v>6</v>
      </c>
      <c r="AV28" s="130">
        <v>7</v>
      </c>
      <c r="AW28" s="130">
        <v>10</v>
      </c>
      <c r="AX28" s="130">
        <v>17</v>
      </c>
      <c r="AY28" s="130">
        <v>1</v>
      </c>
      <c r="AZ28" s="130">
        <v>10</v>
      </c>
      <c r="BA28" s="130">
        <v>10</v>
      </c>
      <c r="BB28" s="130">
        <v>20</v>
      </c>
      <c r="BC28" s="130">
        <v>1</v>
      </c>
      <c r="BD28" s="130">
        <v>7</v>
      </c>
      <c r="BE28" s="130">
        <v>2</v>
      </c>
      <c r="BF28" s="130">
        <v>9</v>
      </c>
      <c r="BG28" s="130">
        <v>1</v>
      </c>
      <c r="BH28" s="130">
        <v>24</v>
      </c>
      <c r="BI28" s="130">
        <v>22</v>
      </c>
      <c r="BJ28" s="130">
        <v>46</v>
      </c>
      <c r="BK28" s="130">
        <v>3</v>
      </c>
      <c r="BL28" s="130">
        <v>84</v>
      </c>
      <c r="BM28" s="130">
        <v>82</v>
      </c>
      <c r="BN28" s="143">
        <v>166</v>
      </c>
      <c r="BO28" s="130">
        <v>11</v>
      </c>
    </row>
    <row r="29" spans="1:67" x14ac:dyDescent="0.35">
      <c r="A29" s="130">
        <v>26</v>
      </c>
      <c r="B29" s="130">
        <v>62020188</v>
      </c>
      <c r="C29" s="123" t="s">
        <v>166</v>
      </c>
      <c r="D29" s="130">
        <v>0</v>
      </c>
      <c r="E29" s="130">
        <v>0</v>
      </c>
      <c r="F29" s="130">
        <v>0</v>
      </c>
      <c r="G29" s="130">
        <v>0</v>
      </c>
      <c r="H29" s="130">
        <v>5</v>
      </c>
      <c r="I29" s="130">
        <v>10</v>
      </c>
      <c r="J29" s="130">
        <v>15</v>
      </c>
      <c r="K29" s="130">
        <v>1</v>
      </c>
      <c r="L29" s="130">
        <v>9</v>
      </c>
      <c r="M29" s="130">
        <v>12</v>
      </c>
      <c r="N29" s="130">
        <v>21</v>
      </c>
      <c r="O29" s="130">
        <v>1</v>
      </c>
      <c r="P29" s="130">
        <v>14</v>
      </c>
      <c r="Q29" s="130">
        <v>22</v>
      </c>
      <c r="R29" s="130">
        <v>36</v>
      </c>
      <c r="S29" s="130">
        <v>2</v>
      </c>
      <c r="T29" s="130">
        <v>5</v>
      </c>
      <c r="U29" s="130">
        <v>9</v>
      </c>
      <c r="V29" s="130">
        <v>14</v>
      </c>
      <c r="W29" s="130">
        <v>1</v>
      </c>
      <c r="X29" s="130">
        <v>4</v>
      </c>
      <c r="Y29" s="130">
        <v>6</v>
      </c>
      <c r="Z29" s="130">
        <v>10</v>
      </c>
      <c r="AA29" s="130">
        <v>1</v>
      </c>
      <c r="AB29" s="130">
        <v>2</v>
      </c>
      <c r="AC29" s="130">
        <v>9</v>
      </c>
      <c r="AD29" s="130">
        <v>11</v>
      </c>
      <c r="AE29" s="130">
        <v>1</v>
      </c>
      <c r="AF29" s="130">
        <v>8</v>
      </c>
      <c r="AG29" s="130">
        <v>8</v>
      </c>
      <c r="AH29" s="130">
        <v>16</v>
      </c>
      <c r="AI29" s="130">
        <v>1</v>
      </c>
      <c r="AJ29" s="130">
        <v>13</v>
      </c>
      <c r="AK29" s="130">
        <v>6</v>
      </c>
      <c r="AL29" s="130">
        <v>19</v>
      </c>
      <c r="AM29" s="130">
        <v>1</v>
      </c>
      <c r="AN29" s="130">
        <v>6</v>
      </c>
      <c r="AO29" s="130">
        <v>8</v>
      </c>
      <c r="AP29" s="130">
        <v>14</v>
      </c>
      <c r="AQ29" s="130">
        <v>1</v>
      </c>
      <c r="AR29" s="130">
        <v>38</v>
      </c>
      <c r="AS29" s="130">
        <v>46</v>
      </c>
      <c r="AT29" s="130">
        <v>84</v>
      </c>
      <c r="AU29" s="130">
        <v>6</v>
      </c>
      <c r="AV29" s="130">
        <v>13</v>
      </c>
      <c r="AW29" s="130">
        <v>9</v>
      </c>
      <c r="AX29" s="130">
        <v>22</v>
      </c>
      <c r="AY29" s="130">
        <v>1</v>
      </c>
      <c r="AZ29" s="130">
        <v>8</v>
      </c>
      <c r="BA29" s="130">
        <v>3</v>
      </c>
      <c r="BB29" s="130">
        <v>11</v>
      </c>
      <c r="BC29" s="130">
        <v>1</v>
      </c>
      <c r="BD29" s="130">
        <v>12</v>
      </c>
      <c r="BE29" s="130">
        <v>7</v>
      </c>
      <c r="BF29" s="130">
        <v>19</v>
      </c>
      <c r="BG29" s="130">
        <v>1</v>
      </c>
      <c r="BH29" s="130">
        <v>33</v>
      </c>
      <c r="BI29" s="130">
        <v>19</v>
      </c>
      <c r="BJ29" s="130">
        <v>52</v>
      </c>
      <c r="BK29" s="130">
        <v>3</v>
      </c>
      <c r="BL29" s="130">
        <v>85</v>
      </c>
      <c r="BM29" s="130">
        <v>87</v>
      </c>
      <c r="BN29" s="143">
        <v>172</v>
      </c>
      <c r="BO29" s="130">
        <v>11</v>
      </c>
    </row>
    <row r="30" spans="1:67" x14ac:dyDescent="0.35">
      <c r="A30" s="130">
        <v>27</v>
      </c>
      <c r="B30" s="130">
        <v>62020046</v>
      </c>
      <c r="C30" s="123" t="s">
        <v>47</v>
      </c>
      <c r="D30" s="130">
        <v>0</v>
      </c>
      <c r="E30" s="130">
        <v>0</v>
      </c>
      <c r="F30" s="130">
        <v>0</v>
      </c>
      <c r="G30" s="130">
        <v>0</v>
      </c>
      <c r="H30" s="130">
        <v>9</v>
      </c>
      <c r="I30" s="130">
        <v>12</v>
      </c>
      <c r="J30" s="130">
        <v>21</v>
      </c>
      <c r="K30" s="130">
        <v>1</v>
      </c>
      <c r="L30" s="130">
        <v>10</v>
      </c>
      <c r="M30" s="130">
        <v>7</v>
      </c>
      <c r="N30" s="130">
        <v>17</v>
      </c>
      <c r="O30" s="130">
        <v>1</v>
      </c>
      <c r="P30" s="130">
        <v>19</v>
      </c>
      <c r="Q30" s="130">
        <v>19</v>
      </c>
      <c r="R30" s="130">
        <v>38</v>
      </c>
      <c r="S30" s="130">
        <v>2</v>
      </c>
      <c r="T30" s="130">
        <v>8</v>
      </c>
      <c r="U30" s="130">
        <v>8</v>
      </c>
      <c r="V30" s="130">
        <v>16</v>
      </c>
      <c r="W30" s="130">
        <v>1</v>
      </c>
      <c r="X30" s="130">
        <v>8</v>
      </c>
      <c r="Y30" s="130">
        <v>7</v>
      </c>
      <c r="Z30" s="130">
        <v>15</v>
      </c>
      <c r="AA30" s="130">
        <v>1</v>
      </c>
      <c r="AB30" s="130">
        <v>11</v>
      </c>
      <c r="AC30" s="130">
        <v>4</v>
      </c>
      <c r="AD30" s="130">
        <v>15</v>
      </c>
      <c r="AE30" s="130">
        <v>1</v>
      </c>
      <c r="AF30" s="130">
        <v>10</v>
      </c>
      <c r="AG30" s="130">
        <v>6</v>
      </c>
      <c r="AH30" s="130">
        <v>16</v>
      </c>
      <c r="AI30" s="130">
        <v>1</v>
      </c>
      <c r="AJ30" s="130">
        <v>10</v>
      </c>
      <c r="AK30" s="130">
        <v>12</v>
      </c>
      <c r="AL30" s="130">
        <v>22</v>
      </c>
      <c r="AM30" s="130">
        <v>1</v>
      </c>
      <c r="AN30" s="130">
        <v>12</v>
      </c>
      <c r="AO30" s="130">
        <v>7</v>
      </c>
      <c r="AP30" s="130">
        <v>19</v>
      </c>
      <c r="AQ30" s="130">
        <v>1</v>
      </c>
      <c r="AR30" s="130">
        <v>59</v>
      </c>
      <c r="AS30" s="130">
        <v>44</v>
      </c>
      <c r="AT30" s="130">
        <v>103</v>
      </c>
      <c r="AU30" s="130">
        <v>6</v>
      </c>
      <c r="AV30" s="130">
        <v>11</v>
      </c>
      <c r="AW30" s="130">
        <v>5</v>
      </c>
      <c r="AX30" s="130">
        <v>16</v>
      </c>
      <c r="AY30" s="130">
        <v>1</v>
      </c>
      <c r="AZ30" s="130">
        <v>3</v>
      </c>
      <c r="BA30" s="130">
        <v>5</v>
      </c>
      <c r="BB30" s="130">
        <v>8</v>
      </c>
      <c r="BC30" s="130">
        <v>1</v>
      </c>
      <c r="BD30" s="130">
        <v>4</v>
      </c>
      <c r="BE30" s="130">
        <v>6</v>
      </c>
      <c r="BF30" s="130">
        <v>10</v>
      </c>
      <c r="BG30" s="130">
        <v>1</v>
      </c>
      <c r="BH30" s="130">
        <v>18</v>
      </c>
      <c r="BI30" s="130">
        <v>16</v>
      </c>
      <c r="BJ30" s="130">
        <v>34</v>
      </c>
      <c r="BK30" s="130">
        <v>3</v>
      </c>
      <c r="BL30" s="130">
        <v>96</v>
      </c>
      <c r="BM30" s="130">
        <v>79</v>
      </c>
      <c r="BN30" s="143">
        <v>175</v>
      </c>
      <c r="BO30" s="130">
        <v>11</v>
      </c>
    </row>
    <row r="31" spans="1:67" x14ac:dyDescent="0.35">
      <c r="A31" s="130">
        <v>28</v>
      </c>
      <c r="B31" s="130">
        <v>62020174</v>
      </c>
      <c r="C31" s="123" t="s">
        <v>154</v>
      </c>
      <c r="D31" s="130">
        <v>0</v>
      </c>
      <c r="E31" s="130">
        <v>0</v>
      </c>
      <c r="F31" s="130">
        <v>0</v>
      </c>
      <c r="G31" s="130">
        <v>0</v>
      </c>
      <c r="H31" s="130">
        <v>7</v>
      </c>
      <c r="I31" s="130">
        <v>5</v>
      </c>
      <c r="J31" s="130">
        <v>12</v>
      </c>
      <c r="K31" s="130">
        <v>1</v>
      </c>
      <c r="L31" s="130">
        <v>6</v>
      </c>
      <c r="M31" s="130">
        <v>5</v>
      </c>
      <c r="N31" s="130">
        <v>11</v>
      </c>
      <c r="O31" s="130">
        <v>1</v>
      </c>
      <c r="P31" s="130">
        <v>13</v>
      </c>
      <c r="Q31" s="130">
        <v>10</v>
      </c>
      <c r="R31" s="130">
        <v>23</v>
      </c>
      <c r="S31" s="130">
        <v>2</v>
      </c>
      <c r="T31" s="130">
        <v>9</v>
      </c>
      <c r="U31" s="130">
        <v>9</v>
      </c>
      <c r="V31" s="130">
        <v>18</v>
      </c>
      <c r="W31" s="130">
        <v>1</v>
      </c>
      <c r="X31" s="130">
        <v>7</v>
      </c>
      <c r="Y31" s="130">
        <v>4</v>
      </c>
      <c r="Z31" s="130">
        <v>11</v>
      </c>
      <c r="AA31" s="130">
        <v>1</v>
      </c>
      <c r="AB31" s="130">
        <v>11</v>
      </c>
      <c r="AC31" s="130">
        <v>5</v>
      </c>
      <c r="AD31" s="130">
        <v>16</v>
      </c>
      <c r="AE31" s="130">
        <v>1</v>
      </c>
      <c r="AF31" s="130">
        <v>8</v>
      </c>
      <c r="AG31" s="130">
        <v>10</v>
      </c>
      <c r="AH31" s="130">
        <v>18</v>
      </c>
      <c r="AI31" s="130">
        <v>1</v>
      </c>
      <c r="AJ31" s="130">
        <v>7</v>
      </c>
      <c r="AK31" s="130">
        <v>12</v>
      </c>
      <c r="AL31" s="130">
        <v>19</v>
      </c>
      <c r="AM31" s="130">
        <v>1</v>
      </c>
      <c r="AN31" s="130">
        <v>9</v>
      </c>
      <c r="AO31" s="130">
        <v>10</v>
      </c>
      <c r="AP31" s="130">
        <v>19</v>
      </c>
      <c r="AQ31" s="130">
        <v>1</v>
      </c>
      <c r="AR31" s="130">
        <v>51</v>
      </c>
      <c r="AS31" s="130">
        <v>50</v>
      </c>
      <c r="AT31" s="130">
        <v>101</v>
      </c>
      <c r="AU31" s="130">
        <v>6</v>
      </c>
      <c r="AV31" s="130">
        <v>6</v>
      </c>
      <c r="AW31" s="130">
        <v>12</v>
      </c>
      <c r="AX31" s="130">
        <v>18</v>
      </c>
      <c r="AY31" s="130">
        <v>1</v>
      </c>
      <c r="AZ31" s="130">
        <v>11</v>
      </c>
      <c r="BA31" s="130">
        <v>7</v>
      </c>
      <c r="BB31" s="130">
        <v>18</v>
      </c>
      <c r="BC31" s="130">
        <v>1</v>
      </c>
      <c r="BD31" s="130">
        <v>10</v>
      </c>
      <c r="BE31" s="130">
        <v>8</v>
      </c>
      <c r="BF31" s="130">
        <v>18</v>
      </c>
      <c r="BG31" s="130">
        <v>1</v>
      </c>
      <c r="BH31" s="130">
        <v>27</v>
      </c>
      <c r="BI31" s="130">
        <v>27</v>
      </c>
      <c r="BJ31" s="130">
        <v>54</v>
      </c>
      <c r="BK31" s="130">
        <v>3</v>
      </c>
      <c r="BL31" s="130">
        <v>91</v>
      </c>
      <c r="BM31" s="130">
        <v>87</v>
      </c>
      <c r="BN31" s="143">
        <v>178</v>
      </c>
      <c r="BO31" s="130">
        <v>11</v>
      </c>
    </row>
    <row r="32" spans="1:67" x14ac:dyDescent="0.35">
      <c r="A32" s="130">
        <v>29</v>
      </c>
      <c r="B32" s="130">
        <v>62020138</v>
      </c>
      <c r="C32" s="123" t="s">
        <v>122</v>
      </c>
      <c r="D32" s="130">
        <v>0</v>
      </c>
      <c r="E32" s="130">
        <v>0</v>
      </c>
      <c r="F32" s="130">
        <v>0</v>
      </c>
      <c r="G32" s="130">
        <v>0</v>
      </c>
      <c r="H32" s="130">
        <v>5</v>
      </c>
      <c r="I32" s="130">
        <v>7</v>
      </c>
      <c r="J32" s="130">
        <v>12</v>
      </c>
      <c r="K32" s="130">
        <v>1</v>
      </c>
      <c r="L32" s="130">
        <v>12</v>
      </c>
      <c r="M32" s="130">
        <v>9</v>
      </c>
      <c r="N32" s="130">
        <v>21</v>
      </c>
      <c r="O32" s="130">
        <v>1</v>
      </c>
      <c r="P32" s="130">
        <v>17</v>
      </c>
      <c r="Q32" s="130">
        <v>16</v>
      </c>
      <c r="R32" s="130">
        <v>33</v>
      </c>
      <c r="S32" s="130">
        <v>2</v>
      </c>
      <c r="T32" s="130">
        <v>12</v>
      </c>
      <c r="U32" s="130">
        <v>5</v>
      </c>
      <c r="V32" s="130">
        <v>17</v>
      </c>
      <c r="W32" s="130">
        <v>1</v>
      </c>
      <c r="X32" s="130">
        <v>14</v>
      </c>
      <c r="Y32" s="130">
        <v>9</v>
      </c>
      <c r="Z32" s="130">
        <v>23</v>
      </c>
      <c r="AA32" s="130">
        <v>1</v>
      </c>
      <c r="AB32" s="130">
        <v>8</v>
      </c>
      <c r="AC32" s="130">
        <v>11</v>
      </c>
      <c r="AD32" s="130">
        <v>19</v>
      </c>
      <c r="AE32" s="130">
        <v>1</v>
      </c>
      <c r="AF32" s="130">
        <v>17</v>
      </c>
      <c r="AG32" s="130">
        <v>15</v>
      </c>
      <c r="AH32" s="130">
        <v>32</v>
      </c>
      <c r="AI32" s="130">
        <v>1</v>
      </c>
      <c r="AJ32" s="130">
        <v>16</v>
      </c>
      <c r="AK32" s="130">
        <v>15</v>
      </c>
      <c r="AL32" s="130">
        <v>31</v>
      </c>
      <c r="AM32" s="130">
        <v>1</v>
      </c>
      <c r="AN32" s="130">
        <v>16</v>
      </c>
      <c r="AO32" s="130">
        <v>16</v>
      </c>
      <c r="AP32" s="130">
        <v>32</v>
      </c>
      <c r="AQ32" s="130">
        <v>1</v>
      </c>
      <c r="AR32" s="130">
        <v>83</v>
      </c>
      <c r="AS32" s="130">
        <v>71</v>
      </c>
      <c r="AT32" s="130">
        <v>154</v>
      </c>
      <c r="AU32" s="130">
        <v>6</v>
      </c>
      <c r="AV32" s="130">
        <v>0</v>
      </c>
      <c r="AW32" s="130">
        <v>0</v>
      </c>
      <c r="AX32" s="130">
        <v>0</v>
      </c>
      <c r="AY32" s="130">
        <v>0</v>
      </c>
      <c r="AZ32" s="130">
        <v>0</v>
      </c>
      <c r="BA32" s="130">
        <v>0</v>
      </c>
      <c r="BB32" s="130">
        <v>0</v>
      </c>
      <c r="BC32" s="130">
        <v>0</v>
      </c>
      <c r="BD32" s="130">
        <v>0</v>
      </c>
      <c r="BE32" s="130">
        <v>0</v>
      </c>
      <c r="BF32" s="130">
        <v>0</v>
      </c>
      <c r="BG32" s="130">
        <v>0</v>
      </c>
      <c r="BH32" s="130">
        <v>0</v>
      </c>
      <c r="BI32" s="130">
        <v>0</v>
      </c>
      <c r="BJ32" s="130">
        <v>0</v>
      </c>
      <c r="BK32" s="130">
        <v>0</v>
      </c>
      <c r="BL32" s="130">
        <v>100</v>
      </c>
      <c r="BM32" s="130">
        <v>87</v>
      </c>
      <c r="BN32" s="143">
        <v>187</v>
      </c>
      <c r="BO32" s="130">
        <v>8</v>
      </c>
    </row>
    <row r="33" spans="1:67" x14ac:dyDescent="0.35">
      <c r="A33" s="130">
        <v>30</v>
      </c>
      <c r="B33" s="130">
        <v>62020201</v>
      </c>
      <c r="C33" s="123" t="s">
        <v>179</v>
      </c>
      <c r="D33" s="130">
        <v>0</v>
      </c>
      <c r="E33" s="130">
        <v>0</v>
      </c>
      <c r="F33" s="130">
        <v>0</v>
      </c>
      <c r="G33" s="130">
        <v>0</v>
      </c>
      <c r="H33" s="130">
        <v>10</v>
      </c>
      <c r="I33" s="130">
        <v>5</v>
      </c>
      <c r="J33" s="130">
        <v>15</v>
      </c>
      <c r="K33" s="130">
        <v>1</v>
      </c>
      <c r="L33" s="130">
        <v>6</v>
      </c>
      <c r="M33" s="130">
        <v>6</v>
      </c>
      <c r="N33" s="130">
        <v>12</v>
      </c>
      <c r="O33" s="130">
        <v>1</v>
      </c>
      <c r="P33" s="130">
        <v>16</v>
      </c>
      <c r="Q33" s="130">
        <v>11</v>
      </c>
      <c r="R33" s="130">
        <v>27</v>
      </c>
      <c r="S33" s="130">
        <v>2</v>
      </c>
      <c r="T33" s="130">
        <v>9</v>
      </c>
      <c r="U33" s="130">
        <v>6</v>
      </c>
      <c r="V33" s="130">
        <v>15</v>
      </c>
      <c r="W33" s="130">
        <v>1</v>
      </c>
      <c r="X33" s="130">
        <v>7</v>
      </c>
      <c r="Y33" s="130">
        <v>6</v>
      </c>
      <c r="Z33" s="130">
        <v>13</v>
      </c>
      <c r="AA33" s="130">
        <v>1</v>
      </c>
      <c r="AB33" s="130">
        <v>6</v>
      </c>
      <c r="AC33" s="130">
        <v>9</v>
      </c>
      <c r="AD33" s="130">
        <v>15</v>
      </c>
      <c r="AE33" s="130">
        <v>1</v>
      </c>
      <c r="AF33" s="130">
        <v>4</v>
      </c>
      <c r="AG33" s="130">
        <v>7</v>
      </c>
      <c r="AH33" s="130">
        <v>11</v>
      </c>
      <c r="AI33" s="130">
        <v>1</v>
      </c>
      <c r="AJ33" s="130">
        <v>10</v>
      </c>
      <c r="AK33" s="130">
        <v>11</v>
      </c>
      <c r="AL33" s="130">
        <v>21</v>
      </c>
      <c r="AM33" s="130">
        <v>1</v>
      </c>
      <c r="AN33" s="130">
        <v>9</v>
      </c>
      <c r="AO33" s="130">
        <v>14</v>
      </c>
      <c r="AP33" s="130">
        <v>23</v>
      </c>
      <c r="AQ33" s="130">
        <v>1</v>
      </c>
      <c r="AR33" s="130">
        <v>45</v>
      </c>
      <c r="AS33" s="130">
        <v>53</v>
      </c>
      <c r="AT33" s="130">
        <v>98</v>
      </c>
      <c r="AU33" s="130">
        <v>6</v>
      </c>
      <c r="AV33" s="130">
        <v>13</v>
      </c>
      <c r="AW33" s="130">
        <v>10</v>
      </c>
      <c r="AX33" s="130">
        <v>23</v>
      </c>
      <c r="AY33" s="130">
        <v>1</v>
      </c>
      <c r="AZ33" s="130">
        <v>11</v>
      </c>
      <c r="BA33" s="130">
        <v>7</v>
      </c>
      <c r="BB33" s="130">
        <v>18</v>
      </c>
      <c r="BC33" s="130">
        <v>1</v>
      </c>
      <c r="BD33" s="130">
        <v>9</v>
      </c>
      <c r="BE33" s="130">
        <v>12</v>
      </c>
      <c r="BF33" s="130">
        <v>21</v>
      </c>
      <c r="BG33" s="130">
        <v>1</v>
      </c>
      <c r="BH33" s="130">
        <v>33</v>
      </c>
      <c r="BI33" s="130">
        <v>29</v>
      </c>
      <c r="BJ33" s="130">
        <v>62</v>
      </c>
      <c r="BK33" s="130">
        <v>3</v>
      </c>
      <c r="BL33" s="130">
        <v>94</v>
      </c>
      <c r="BM33" s="130">
        <v>93</v>
      </c>
      <c r="BN33" s="143">
        <v>187</v>
      </c>
      <c r="BO33" s="130">
        <v>11</v>
      </c>
    </row>
    <row r="34" spans="1:67" x14ac:dyDescent="0.35">
      <c r="A34" s="130">
        <v>31</v>
      </c>
      <c r="B34" s="130">
        <v>62020027</v>
      </c>
      <c r="C34" s="123" t="s">
        <v>31</v>
      </c>
      <c r="D34" s="130">
        <v>0</v>
      </c>
      <c r="E34" s="130">
        <v>0</v>
      </c>
      <c r="F34" s="130">
        <v>0</v>
      </c>
      <c r="G34" s="130">
        <v>0</v>
      </c>
      <c r="H34" s="130">
        <v>18</v>
      </c>
      <c r="I34" s="130">
        <v>18</v>
      </c>
      <c r="J34" s="130">
        <v>36</v>
      </c>
      <c r="K34" s="130">
        <v>1</v>
      </c>
      <c r="L34" s="130">
        <v>12</v>
      </c>
      <c r="M34" s="130">
        <v>10</v>
      </c>
      <c r="N34" s="130">
        <v>22</v>
      </c>
      <c r="O34" s="130">
        <v>1</v>
      </c>
      <c r="P34" s="130">
        <v>30</v>
      </c>
      <c r="Q34" s="130">
        <v>28</v>
      </c>
      <c r="R34" s="130">
        <v>58</v>
      </c>
      <c r="S34" s="130">
        <v>2</v>
      </c>
      <c r="T34" s="130">
        <v>16</v>
      </c>
      <c r="U34" s="130">
        <v>14</v>
      </c>
      <c r="V34" s="130">
        <v>30</v>
      </c>
      <c r="W34" s="130">
        <v>1</v>
      </c>
      <c r="X34" s="130">
        <v>18</v>
      </c>
      <c r="Y34" s="130">
        <v>14</v>
      </c>
      <c r="Z34" s="130">
        <v>32</v>
      </c>
      <c r="AA34" s="130">
        <v>1</v>
      </c>
      <c r="AB34" s="130">
        <v>9</v>
      </c>
      <c r="AC34" s="130">
        <v>9</v>
      </c>
      <c r="AD34" s="130">
        <v>18</v>
      </c>
      <c r="AE34" s="130">
        <v>1</v>
      </c>
      <c r="AF34" s="130">
        <v>10</v>
      </c>
      <c r="AG34" s="130">
        <v>6</v>
      </c>
      <c r="AH34" s="130">
        <v>16</v>
      </c>
      <c r="AI34" s="130">
        <v>1</v>
      </c>
      <c r="AJ34" s="130">
        <v>6</v>
      </c>
      <c r="AK34" s="130">
        <v>7</v>
      </c>
      <c r="AL34" s="130">
        <v>13</v>
      </c>
      <c r="AM34" s="130">
        <v>1</v>
      </c>
      <c r="AN34" s="130">
        <v>8</v>
      </c>
      <c r="AO34" s="130">
        <v>13</v>
      </c>
      <c r="AP34" s="130">
        <v>21</v>
      </c>
      <c r="AQ34" s="130">
        <v>1</v>
      </c>
      <c r="AR34" s="130">
        <v>67</v>
      </c>
      <c r="AS34" s="130">
        <v>63</v>
      </c>
      <c r="AT34" s="130">
        <v>130</v>
      </c>
      <c r="AU34" s="130">
        <v>6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30">
        <v>0</v>
      </c>
      <c r="BH34" s="130">
        <v>0</v>
      </c>
      <c r="BI34" s="130">
        <v>0</v>
      </c>
      <c r="BJ34" s="130">
        <v>0</v>
      </c>
      <c r="BK34" s="130">
        <v>0</v>
      </c>
      <c r="BL34" s="130">
        <v>97</v>
      </c>
      <c r="BM34" s="130">
        <v>91</v>
      </c>
      <c r="BN34" s="143">
        <v>188</v>
      </c>
      <c r="BO34" s="130">
        <v>8</v>
      </c>
    </row>
    <row r="35" spans="1:67" x14ac:dyDescent="0.35">
      <c r="A35" s="130">
        <v>32</v>
      </c>
      <c r="B35" s="130">
        <v>62020158</v>
      </c>
      <c r="C35" s="123" t="s">
        <v>138</v>
      </c>
      <c r="D35" s="130">
        <v>0</v>
      </c>
      <c r="E35" s="130">
        <v>0</v>
      </c>
      <c r="F35" s="130">
        <v>0</v>
      </c>
      <c r="G35" s="130">
        <v>0</v>
      </c>
      <c r="H35" s="130">
        <v>11</v>
      </c>
      <c r="I35" s="130">
        <v>8</v>
      </c>
      <c r="J35" s="130">
        <v>19</v>
      </c>
      <c r="K35" s="130">
        <v>1</v>
      </c>
      <c r="L35" s="130">
        <v>19</v>
      </c>
      <c r="M35" s="130">
        <v>11</v>
      </c>
      <c r="N35" s="130">
        <v>30</v>
      </c>
      <c r="O35" s="130">
        <v>1</v>
      </c>
      <c r="P35" s="130">
        <v>30</v>
      </c>
      <c r="Q35" s="130">
        <v>19</v>
      </c>
      <c r="R35" s="130">
        <v>49</v>
      </c>
      <c r="S35" s="130">
        <v>2</v>
      </c>
      <c r="T35" s="130">
        <v>13</v>
      </c>
      <c r="U35" s="130">
        <v>9</v>
      </c>
      <c r="V35" s="130">
        <v>22</v>
      </c>
      <c r="W35" s="130">
        <v>1</v>
      </c>
      <c r="X35" s="130">
        <v>4</v>
      </c>
      <c r="Y35" s="130">
        <v>10</v>
      </c>
      <c r="Z35" s="130">
        <v>14</v>
      </c>
      <c r="AA35" s="130">
        <v>1</v>
      </c>
      <c r="AB35" s="130">
        <v>7</v>
      </c>
      <c r="AC35" s="130">
        <v>7</v>
      </c>
      <c r="AD35" s="130">
        <v>14</v>
      </c>
      <c r="AE35" s="130">
        <v>1</v>
      </c>
      <c r="AF35" s="130">
        <v>13</v>
      </c>
      <c r="AG35" s="130">
        <v>11</v>
      </c>
      <c r="AH35" s="130">
        <v>24</v>
      </c>
      <c r="AI35" s="130">
        <v>1</v>
      </c>
      <c r="AJ35" s="130">
        <v>7</v>
      </c>
      <c r="AK35" s="130">
        <v>10</v>
      </c>
      <c r="AL35" s="130">
        <v>17</v>
      </c>
      <c r="AM35" s="130">
        <v>1</v>
      </c>
      <c r="AN35" s="130">
        <v>15</v>
      </c>
      <c r="AO35" s="130">
        <v>9</v>
      </c>
      <c r="AP35" s="130">
        <v>24</v>
      </c>
      <c r="AQ35" s="130">
        <v>1</v>
      </c>
      <c r="AR35" s="130">
        <v>59</v>
      </c>
      <c r="AS35" s="130">
        <v>56</v>
      </c>
      <c r="AT35" s="130">
        <v>115</v>
      </c>
      <c r="AU35" s="130">
        <v>6</v>
      </c>
      <c r="AV35" s="130">
        <v>7</v>
      </c>
      <c r="AW35" s="130">
        <v>1</v>
      </c>
      <c r="AX35" s="130">
        <v>8</v>
      </c>
      <c r="AY35" s="130">
        <v>1</v>
      </c>
      <c r="AZ35" s="130">
        <v>6</v>
      </c>
      <c r="BA35" s="130">
        <v>1</v>
      </c>
      <c r="BB35" s="130">
        <v>7</v>
      </c>
      <c r="BC35" s="130">
        <v>1</v>
      </c>
      <c r="BD35" s="130">
        <v>10</v>
      </c>
      <c r="BE35" s="130">
        <v>1</v>
      </c>
      <c r="BF35" s="130">
        <v>11</v>
      </c>
      <c r="BG35" s="130">
        <v>1</v>
      </c>
      <c r="BH35" s="130">
        <v>23</v>
      </c>
      <c r="BI35" s="130">
        <v>3</v>
      </c>
      <c r="BJ35" s="130">
        <v>26</v>
      </c>
      <c r="BK35" s="130">
        <v>3</v>
      </c>
      <c r="BL35" s="130">
        <v>112</v>
      </c>
      <c r="BM35" s="130">
        <v>78</v>
      </c>
      <c r="BN35" s="143">
        <v>190</v>
      </c>
      <c r="BO35" s="130">
        <v>11</v>
      </c>
    </row>
    <row r="36" spans="1:67" x14ac:dyDescent="0.35">
      <c r="A36" s="130">
        <v>33</v>
      </c>
      <c r="B36" s="130">
        <v>62020032</v>
      </c>
      <c r="C36" s="123" t="s">
        <v>36</v>
      </c>
      <c r="D36" s="130">
        <v>0</v>
      </c>
      <c r="E36" s="130">
        <v>0</v>
      </c>
      <c r="F36" s="130">
        <v>0</v>
      </c>
      <c r="G36" s="130">
        <v>0</v>
      </c>
      <c r="H36" s="130">
        <v>12</v>
      </c>
      <c r="I36" s="130">
        <v>4</v>
      </c>
      <c r="J36" s="130">
        <v>16</v>
      </c>
      <c r="K36" s="130">
        <v>1</v>
      </c>
      <c r="L36" s="130">
        <v>10</v>
      </c>
      <c r="M36" s="130">
        <v>9</v>
      </c>
      <c r="N36" s="130">
        <v>19</v>
      </c>
      <c r="O36" s="130">
        <v>1</v>
      </c>
      <c r="P36" s="130">
        <v>22</v>
      </c>
      <c r="Q36" s="130">
        <v>13</v>
      </c>
      <c r="R36" s="130">
        <v>35</v>
      </c>
      <c r="S36" s="130">
        <v>2</v>
      </c>
      <c r="T36" s="130">
        <v>15</v>
      </c>
      <c r="U36" s="130">
        <v>10</v>
      </c>
      <c r="V36" s="130">
        <v>25</v>
      </c>
      <c r="W36" s="130">
        <v>1</v>
      </c>
      <c r="X36" s="130">
        <v>14</v>
      </c>
      <c r="Y36" s="130">
        <v>4</v>
      </c>
      <c r="Z36" s="130">
        <v>18</v>
      </c>
      <c r="AA36" s="130">
        <v>1</v>
      </c>
      <c r="AB36" s="130">
        <v>8</v>
      </c>
      <c r="AC36" s="130">
        <v>9</v>
      </c>
      <c r="AD36" s="130">
        <v>17</v>
      </c>
      <c r="AE36" s="130">
        <v>1</v>
      </c>
      <c r="AF36" s="130">
        <v>8</v>
      </c>
      <c r="AG36" s="130">
        <v>8</v>
      </c>
      <c r="AH36" s="130">
        <v>16</v>
      </c>
      <c r="AI36" s="130">
        <v>1</v>
      </c>
      <c r="AJ36" s="130">
        <v>8</v>
      </c>
      <c r="AK36" s="130">
        <v>8</v>
      </c>
      <c r="AL36" s="130">
        <v>16</v>
      </c>
      <c r="AM36" s="130">
        <v>1</v>
      </c>
      <c r="AN36" s="130">
        <v>10</v>
      </c>
      <c r="AO36" s="130">
        <v>8</v>
      </c>
      <c r="AP36" s="130">
        <v>18</v>
      </c>
      <c r="AQ36" s="130">
        <v>1</v>
      </c>
      <c r="AR36" s="130">
        <v>63</v>
      </c>
      <c r="AS36" s="130">
        <v>47</v>
      </c>
      <c r="AT36" s="130">
        <v>110</v>
      </c>
      <c r="AU36" s="130">
        <v>6</v>
      </c>
      <c r="AV36" s="130">
        <v>8</v>
      </c>
      <c r="AW36" s="130">
        <v>13</v>
      </c>
      <c r="AX36" s="130">
        <v>21</v>
      </c>
      <c r="AY36" s="130">
        <v>1</v>
      </c>
      <c r="AZ36" s="130">
        <v>3</v>
      </c>
      <c r="BA36" s="130">
        <v>9</v>
      </c>
      <c r="BB36" s="130">
        <v>12</v>
      </c>
      <c r="BC36" s="130">
        <v>1</v>
      </c>
      <c r="BD36" s="130">
        <v>9</v>
      </c>
      <c r="BE36" s="130">
        <v>4</v>
      </c>
      <c r="BF36" s="130">
        <v>13</v>
      </c>
      <c r="BG36" s="130">
        <v>1</v>
      </c>
      <c r="BH36" s="130">
        <v>20</v>
      </c>
      <c r="BI36" s="130">
        <v>26</v>
      </c>
      <c r="BJ36" s="130">
        <v>46</v>
      </c>
      <c r="BK36" s="130">
        <v>3</v>
      </c>
      <c r="BL36" s="130">
        <v>105</v>
      </c>
      <c r="BM36" s="130">
        <v>86</v>
      </c>
      <c r="BN36" s="143">
        <v>191</v>
      </c>
      <c r="BO36" s="130">
        <v>11</v>
      </c>
    </row>
    <row r="37" spans="1:67" x14ac:dyDescent="0.35">
      <c r="A37" s="130">
        <v>34</v>
      </c>
      <c r="B37" s="130">
        <v>62020172</v>
      </c>
      <c r="C37" s="123" t="s">
        <v>152</v>
      </c>
      <c r="D37" s="130">
        <v>0</v>
      </c>
      <c r="E37" s="130">
        <v>0</v>
      </c>
      <c r="F37" s="130">
        <v>0</v>
      </c>
      <c r="G37" s="130">
        <v>0</v>
      </c>
      <c r="H37" s="130">
        <v>7</v>
      </c>
      <c r="I37" s="130">
        <v>3</v>
      </c>
      <c r="J37" s="130">
        <v>10</v>
      </c>
      <c r="K37" s="130">
        <v>1</v>
      </c>
      <c r="L37" s="130">
        <v>14</v>
      </c>
      <c r="M37" s="130">
        <v>11</v>
      </c>
      <c r="N37" s="130">
        <v>25</v>
      </c>
      <c r="O37" s="130">
        <v>1</v>
      </c>
      <c r="P37" s="130">
        <v>21</v>
      </c>
      <c r="Q37" s="130">
        <v>14</v>
      </c>
      <c r="R37" s="130">
        <v>35</v>
      </c>
      <c r="S37" s="130">
        <v>2</v>
      </c>
      <c r="T37" s="130">
        <v>7</v>
      </c>
      <c r="U37" s="130">
        <v>6</v>
      </c>
      <c r="V37" s="130">
        <v>13</v>
      </c>
      <c r="W37" s="130">
        <v>1</v>
      </c>
      <c r="X37" s="130">
        <v>10</v>
      </c>
      <c r="Y37" s="130">
        <v>7</v>
      </c>
      <c r="Z37" s="130">
        <v>17</v>
      </c>
      <c r="AA37" s="130">
        <v>1</v>
      </c>
      <c r="AB37" s="130">
        <v>4</v>
      </c>
      <c r="AC37" s="130">
        <v>7</v>
      </c>
      <c r="AD37" s="130">
        <v>11</v>
      </c>
      <c r="AE37" s="130">
        <v>1</v>
      </c>
      <c r="AF37" s="130">
        <v>10</v>
      </c>
      <c r="AG37" s="130">
        <v>7</v>
      </c>
      <c r="AH37" s="130">
        <v>17</v>
      </c>
      <c r="AI37" s="130">
        <v>1</v>
      </c>
      <c r="AJ37" s="130">
        <v>11</v>
      </c>
      <c r="AK37" s="130">
        <v>9</v>
      </c>
      <c r="AL37" s="130">
        <v>20</v>
      </c>
      <c r="AM37" s="130">
        <v>1</v>
      </c>
      <c r="AN37" s="130">
        <v>13</v>
      </c>
      <c r="AO37" s="130">
        <v>10</v>
      </c>
      <c r="AP37" s="130">
        <v>23</v>
      </c>
      <c r="AQ37" s="130">
        <v>1</v>
      </c>
      <c r="AR37" s="130">
        <v>55</v>
      </c>
      <c r="AS37" s="130">
        <v>46</v>
      </c>
      <c r="AT37" s="130">
        <v>101</v>
      </c>
      <c r="AU37" s="130">
        <v>6</v>
      </c>
      <c r="AV37" s="130">
        <v>11</v>
      </c>
      <c r="AW37" s="130">
        <v>11</v>
      </c>
      <c r="AX37" s="130">
        <v>22</v>
      </c>
      <c r="AY37" s="130">
        <v>1</v>
      </c>
      <c r="AZ37" s="130">
        <v>12</v>
      </c>
      <c r="BA37" s="130">
        <v>7</v>
      </c>
      <c r="BB37" s="130">
        <v>19</v>
      </c>
      <c r="BC37" s="130">
        <v>1</v>
      </c>
      <c r="BD37" s="130">
        <v>10</v>
      </c>
      <c r="BE37" s="130">
        <v>4</v>
      </c>
      <c r="BF37" s="130">
        <v>14</v>
      </c>
      <c r="BG37" s="130">
        <v>1</v>
      </c>
      <c r="BH37" s="130">
        <v>33</v>
      </c>
      <c r="BI37" s="130">
        <v>22</v>
      </c>
      <c r="BJ37" s="130">
        <v>55</v>
      </c>
      <c r="BK37" s="130">
        <v>3</v>
      </c>
      <c r="BL37" s="130">
        <v>109</v>
      </c>
      <c r="BM37" s="130">
        <v>82</v>
      </c>
      <c r="BN37" s="143">
        <v>191</v>
      </c>
      <c r="BO37" s="130">
        <v>11</v>
      </c>
    </row>
    <row r="38" spans="1:67" x14ac:dyDescent="0.35">
      <c r="A38" s="130">
        <v>35</v>
      </c>
      <c r="B38" s="130">
        <v>62020167</v>
      </c>
      <c r="C38" s="123" t="s">
        <v>147</v>
      </c>
      <c r="D38" s="130">
        <v>0</v>
      </c>
      <c r="E38" s="130">
        <v>0</v>
      </c>
      <c r="F38" s="130">
        <v>0</v>
      </c>
      <c r="G38" s="130">
        <v>0</v>
      </c>
      <c r="H38" s="130">
        <v>11</v>
      </c>
      <c r="I38" s="130">
        <v>9</v>
      </c>
      <c r="J38" s="130">
        <v>20</v>
      </c>
      <c r="K38" s="130">
        <v>1</v>
      </c>
      <c r="L38" s="130">
        <v>14</v>
      </c>
      <c r="M38" s="130">
        <v>4</v>
      </c>
      <c r="N38" s="130">
        <v>18</v>
      </c>
      <c r="O38" s="130">
        <v>1</v>
      </c>
      <c r="P38" s="130">
        <v>25</v>
      </c>
      <c r="Q38" s="130">
        <v>13</v>
      </c>
      <c r="R38" s="130">
        <v>38</v>
      </c>
      <c r="S38" s="130">
        <v>2</v>
      </c>
      <c r="T38" s="130">
        <v>11</v>
      </c>
      <c r="U38" s="130">
        <v>4</v>
      </c>
      <c r="V38" s="130">
        <v>15</v>
      </c>
      <c r="W38" s="130">
        <v>1</v>
      </c>
      <c r="X38" s="130">
        <v>13</v>
      </c>
      <c r="Y38" s="130">
        <v>11</v>
      </c>
      <c r="Z38" s="130">
        <v>24</v>
      </c>
      <c r="AA38" s="130">
        <v>1</v>
      </c>
      <c r="AB38" s="130">
        <v>8</v>
      </c>
      <c r="AC38" s="130">
        <v>8</v>
      </c>
      <c r="AD38" s="130">
        <v>16</v>
      </c>
      <c r="AE38" s="130">
        <v>1</v>
      </c>
      <c r="AF38" s="130">
        <v>12</v>
      </c>
      <c r="AG38" s="130">
        <v>12</v>
      </c>
      <c r="AH38" s="130">
        <v>24</v>
      </c>
      <c r="AI38" s="130">
        <v>1</v>
      </c>
      <c r="AJ38" s="130">
        <v>12</v>
      </c>
      <c r="AK38" s="130">
        <v>14</v>
      </c>
      <c r="AL38" s="130">
        <v>26</v>
      </c>
      <c r="AM38" s="130">
        <v>1</v>
      </c>
      <c r="AN38" s="130">
        <v>11</v>
      </c>
      <c r="AO38" s="130">
        <v>9</v>
      </c>
      <c r="AP38" s="130">
        <v>20</v>
      </c>
      <c r="AQ38" s="130">
        <v>1</v>
      </c>
      <c r="AR38" s="130">
        <v>67</v>
      </c>
      <c r="AS38" s="130">
        <v>58</v>
      </c>
      <c r="AT38" s="130">
        <v>125</v>
      </c>
      <c r="AU38" s="130">
        <v>6</v>
      </c>
      <c r="AV38" s="130">
        <v>9</v>
      </c>
      <c r="AW38" s="130">
        <v>7</v>
      </c>
      <c r="AX38" s="130">
        <v>16</v>
      </c>
      <c r="AY38" s="130">
        <v>1</v>
      </c>
      <c r="AZ38" s="130">
        <v>3</v>
      </c>
      <c r="BA38" s="130">
        <v>3</v>
      </c>
      <c r="BB38" s="130">
        <v>6</v>
      </c>
      <c r="BC38" s="130">
        <v>1</v>
      </c>
      <c r="BD38" s="130">
        <v>7</v>
      </c>
      <c r="BE38" s="130">
        <v>3</v>
      </c>
      <c r="BF38" s="130">
        <v>10</v>
      </c>
      <c r="BG38" s="130">
        <v>1</v>
      </c>
      <c r="BH38" s="130">
        <v>19</v>
      </c>
      <c r="BI38" s="130">
        <v>13</v>
      </c>
      <c r="BJ38" s="130">
        <v>32</v>
      </c>
      <c r="BK38" s="130">
        <v>3</v>
      </c>
      <c r="BL38" s="130">
        <v>111</v>
      </c>
      <c r="BM38" s="130">
        <v>84</v>
      </c>
      <c r="BN38" s="143">
        <v>195</v>
      </c>
      <c r="BO38" s="130">
        <v>11</v>
      </c>
    </row>
    <row r="39" spans="1:67" x14ac:dyDescent="0.35">
      <c r="A39" s="130">
        <v>36</v>
      </c>
      <c r="B39" s="130">
        <v>62020018</v>
      </c>
      <c r="C39" s="123" t="s">
        <v>22</v>
      </c>
      <c r="D39" s="130">
        <v>0</v>
      </c>
      <c r="E39" s="130">
        <v>0</v>
      </c>
      <c r="F39" s="130">
        <v>0</v>
      </c>
      <c r="G39" s="130">
        <v>0</v>
      </c>
      <c r="H39" s="130">
        <v>9</v>
      </c>
      <c r="I39" s="130">
        <v>8</v>
      </c>
      <c r="J39" s="130">
        <v>17</v>
      </c>
      <c r="K39" s="130">
        <v>1</v>
      </c>
      <c r="L39" s="130">
        <v>10</v>
      </c>
      <c r="M39" s="130">
        <v>13</v>
      </c>
      <c r="N39" s="130">
        <v>23</v>
      </c>
      <c r="O39" s="130">
        <v>1</v>
      </c>
      <c r="P39" s="130">
        <v>19</v>
      </c>
      <c r="Q39" s="130">
        <v>21</v>
      </c>
      <c r="R39" s="130">
        <v>40</v>
      </c>
      <c r="S39" s="130">
        <v>2</v>
      </c>
      <c r="T39" s="130">
        <v>15</v>
      </c>
      <c r="U39" s="130">
        <v>10</v>
      </c>
      <c r="V39" s="130">
        <v>25</v>
      </c>
      <c r="W39" s="130">
        <v>1</v>
      </c>
      <c r="X39" s="130">
        <v>7</v>
      </c>
      <c r="Y39" s="130">
        <v>22</v>
      </c>
      <c r="Z39" s="130">
        <v>29</v>
      </c>
      <c r="AA39" s="130">
        <v>1</v>
      </c>
      <c r="AB39" s="130">
        <v>13</v>
      </c>
      <c r="AC39" s="130">
        <v>14</v>
      </c>
      <c r="AD39" s="130">
        <v>27</v>
      </c>
      <c r="AE39" s="130">
        <v>1</v>
      </c>
      <c r="AF39" s="130">
        <v>14</v>
      </c>
      <c r="AG39" s="130">
        <v>11</v>
      </c>
      <c r="AH39" s="130">
        <v>25</v>
      </c>
      <c r="AI39" s="130">
        <v>1</v>
      </c>
      <c r="AJ39" s="130">
        <v>15</v>
      </c>
      <c r="AK39" s="130">
        <v>11</v>
      </c>
      <c r="AL39" s="130">
        <v>26</v>
      </c>
      <c r="AM39" s="130">
        <v>1</v>
      </c>
      <c r="AN39" s="130">
        <v>13</v>
      </c>
      <c r="AO39" s="130">
        <v>11</v>
      </c>
      <c r="AP39" s="130">
        <v>24</v>
      </c>
      <c r="AQ39" s="130">
        <v>1</v>
      </c>
      <c r="AR39" s="130">
        <v>77</v>
      </c>
      <c r="AS39" s="130">
        <v>79</v>
      </c>
      <c r="AT39" s="130">
        <v>156</v>
      </c>
      <c r="AU39" s="130">
        <v>6</v>
      </c>
      <c r="AV39" s="130">
        <v>0</v>
      </c>
      <c r="AW39" s="130">
        <v>0</v>
      </c>
      <c r="AX39" s="130">
        <v>0</v>
      </c>
      <c r="AY39" s="130">
        <v>0</v>
      </c>
      <c r="AZ39" s="130">
        <v>0</v>
      </c>
      <c r="BA39" s="130">
        <v>0</v>
      </c>
      <c r="BB39" s="130">
        <v>0</v>
      </c>
      <c r="BC39" s="130">
        <v>0</v>
      </c>
      <c r="BD39" s="130">
        <v>0</v>
      </c>
      <c r="BE39" s="130">
        <v>0</v>
      </c>
      <c r="BF39" s="130">
        <v>0</v>
      </c>
      <c r="BG39" s="130">
        <v>0</v>
      </c>
      <c r="BH39" s="130">
        <v>0</v>
      </c>
      <c r="BI39" s="130">
        <v>0</v>
      </c>
      <c r="BJ39" s="130">
        <v>0</v>
      </c>
      <c r="BK39" s="130">
        <v>0</v>
      </c>
      <c r="BL39" s="130">
        <v>96</v>
      </c>
      <c r="BM39" s="130">
        <v>100</v>
      </c>
      <c r="BN39" s="143">
        <v>196</v>
      </c>
      <c r="BO39" s="130">
        <v>8</v>
      </c>
    </row>
    <row r="40" spans="1:67" x14ac:dyDescent="0.35">
      <c r="A40" s="130">
        <v>37</v>
      </c>
      <c r="B40" s="130">
        <v>62020114</v>
      </c>
      <c r="C40" s="123" t="s">
        <v>103</v>
      </c>
      <c r="D40" s="130">
        <v>0</v>
      </c>
      <c r="E40" s="130">
        <v>0</v>
      </c>
      <c r="F40" s="130">
        <v>0</v>
      </c>
      <c r="G40" s="130">
        <v>0</v>
      </c>
      <c r="H40" s="130">
        <v>7</v>
      </c>
      <c r="I40" s="130">
        <v>5</v>
      </c>
      <c r="J40" s="130">
        <v>12</v>
      </c>
      <c r="K40" s="130">
        <v>1</v>
      </c>
      <c r="L40" s="130">
        <v>8</v>
      </c>
      <c r="M40" s="130">
        <v>4</v>
      </c>
      <c r="N40" s="130">
        <v>12</v>
      </c>
      <c r="O40" s="130">
        <v>1</v>
      </c>
      <c r="P40" s="130">
        <v>15</v>
      </c>
      <c r="Q40" s="130">
        <v>9</v>
      </c>
      <c r="R40" s="130">
        <v>24</v>
      </c>
      <c r="S40" s="130">
        <v>2</v>
      </c>
      <c r="T40" s="130">
        <v>12</v>
      </c>
      <c r="U40" s="130">
        <v>4</v>
      </c>
      <c r="V40" s="130">
        <v>16</v>
      </c>
      <c r="W40" s="130">
        <v>1</v>
      </c>
      <c r="X40" s="130">
        <v>10</v>
      </c>
      <c r="Y40" s="130">
        <v>5</v>
      </c>
      <c r="Z40" s="130">
        <v>15</v>
      </c>
      <c r="AA40" s="130">
        <v>1</v>
      </c>
      <c r="AB40" s="130">
        <v>5</v>
      </c>
      <c r="AC40" s="130">
        <v>8</v>
      </c>
      <c r="AD40" s="130">
        <v>13</v>
      </c>
      <c r="AE40" s="130">
        <v>1</v>
      </c>
      <c r="AF40" s="130">
        <v>11</v>
      </c>
      <c r="AG40" s="130">
        <v>10</v>
      </c>
      <c r="AH40" s="130">
        <v>21</v>
      </c>
      <c r="AI40" s="130">
        <v>1</v>
      </c>
      <c r="AJ40" s="130">
        <v>13</v>
      </c>
      <c r="AK40" s="130">
        <v>14</v>
      </c>
      <c r="AL40" s="130">
        <v>27</v>
      </c>
      <c r="AM40" s="130">
        <v>1</v>
      </c>
      <c r="AN40" s="130">
        <v>14</v>
      </c>
      <c r="AO40" s="130">
        <v>12</v>
      </c>
      <c r="AP40" s="130">
        <v>26</v>
      </c>
      <c r="AQ40" s="130">
        <v>1</v>
      </c>
      <c r="AR40" s="130">
        <v>65</v>
      </c>
      <c r="AS40" s="130">
        <v>53</v>
      </c>
      <c r="AT40" s="130">
        <v>118</v>
      </c>
      <c r="AU40" s="130">
        <v>6</v>
      </c>
      <c r="AV40" s="130">
        <v>10</v>
      </c>
      <c r="AW40" s="130">
        <v>6</v>
      </c>
      <c r="AX40" s="130">
        <v>16</v>
      </c>
      <c r="AY40" s="130">
        <v>1</v>
      </c>
      <c r="AZ40" s="130">
        <v>14</v>
      </c>
      <c r="BA40" s="130">
        <v>7</v>
      </c>
      <c r="BB40" s="130">
        <v>21</v>
      </c>
      <c r="BC40" s="130">
        <v>1</v>
      </c>
      <c r="BD40" s="130">
        <v>7</v>
      </c>
      <c r="BE40" s="130">
        <v>10</v>
      </c>
      <c r="BF40" s="130">
        <v>17</v>
      </c>
      <c r="BG40" s="130">
        <v>1</v>
      </c>
      <c r="BH40" s="130">
        <v>31</v>
      </c>
      <c r="BI40" s="130">
        <v>23</v>
      </c>
      <c r="BJ40" s="130">
        <v>54</v>
      </c>
      <c r="BK40" s="130">
        <v>3</v>
      </c>
      <c r="BL40" s="130">
        <v>111</v>
      </c>
      <c r="BM40" s="130">
        <v>85</v>
      </c>
      <c r="BN40" s="143">
        <v>196</v>
      </c>
      <c r="BO40" s="130">
        <v>11</v>
      </c>
    </row>
    <row r="41" spans="1:67" x14ac:dyDescent="0.35">
      <c r="A41" s="130">
        <v>38</v>
      </c>
      <c r="B41" s="130">
        <v>62020059</v>
      </c>
      <c r="C41" s="123" t="s">
        <v>58</v>
      </c>
      <c r="D41" s="130">
        <v>0</v>
      </c>
      <c r="E41" s="130">
        <v>0</v>
      </c>
      <c r="F41" s="130">
        <v>0</v>
      </c>
      <c r="G41" s="130">
        <v>0</v>
      </c>
      <c r="H41" s="130">
        <v>6</v>
      </c>
      <c r="I41" s="130">
        <v>1</v>
      </c>
      <c r="J41" s="130">
        <v>7</v>
      </c>
      <c r="K41" s="130">
        <v>1</v>
      </c>
      <c r="L41" s="130">
        <v>4</v>
      </c>
      <c r="M41" s="130">
        <v>3</v>
      </c>
      <c r="N41" s="130">
        <v>7</v>
      </c>
      <c r="O41" s="130">
        <v>1</v>
      </c>
      <c r="P41" s="130">
        <v>10</v>
      </c>
      <c r="Q41" s="130">
        <v>4</v>
      </c>
      <c r="R41" s="130">
        <v>14</v>
      </c>
      <c r="S41" s="130">
        <v>2</v>
      </c>
      <c r="T41" s="130">
        <v>1</v>
      </c>
      <c r="U41" s="130">
        <v>7</v>
      </c>
      <c r="V41" s="130">
        <v>8</v>
      </c>
      <c r="W41" s="130">
        <v>1</v>
      </c>
      <c r="X41" s="130">
        <v>3</v>
      </c>
      <c r="Y41" s="130">
        <v>3</v>
      </c>
      <c r="Z41" s="130">
        <v>6</v>
      </c>
      <c r="AA41" s="130">
        <v>1</v>
      </c>
      <c r="AB41" s="130">
        <v>9</v>
      </c>
      <c r="AC41" s="130">
        <v>4</v>
      </c>
      <c r="AD41" s="130">
        <v>13</v>
      </c>
      <c r="AE41" s="130">
        <v>1</v>
      </c>
      <c r="AF41" s="130">
        <v>7</v>
      </c>
      <c r="AG41" s="130">
        <v>9</v>
      </c>
      <c r="AH41" s="130">
        <v>16</v>
      </c>
      <c r="AI41" s="130">
        <v>1</v>
      </c>
      <c r="AJ41" s="130">
        <v>13</v>
      </c>
      <c r="AK41" s="130">
        <v>12</v>
      </c>
      <c r="AL41" s="130">
        <v>25</v>
      </c>
      <c r="AM41" s="130">
        <v>1</v>
      </c>
      <c r="AN41" s="130">
        <v>10</v>
      </c>
      <c r="AO41" s="130">
        <v>18</v>
      </c>
      <c r="AP41" s="130">
        <v>28</v>
      </c>
      <c r="AQ41" s="130">
        <v>1</v>
      </c>
      <c r="AR41" s="130">
        <v>43</v>
      </c>
      <c r="AS41" s="130">
        <v>53</v>
      </c>
      <c r="AT41" s="130">
        <v>96</v>
      </c>
      <c r="AU41" s="130">
        <v>6</v>
      </c>
      <c r="AV41" s="130">
        <v>15</v>
      </c>
      <c r="AW41" s="130">
        <v>12</v>
      </c>
      <c r="AX41" s="130">
        <v>27</v>
      </c>
      <c r="AY41" s="130">
        <v>1</v>
      </c>
      <c r="AZ41" s="130">
        <v>19</v>
      </c>
      <c r="BA41" s="130">
        <v>8</v>
      </c>
      <c r="BB41" s="130">
        <v>27</v>
      </c>
      <c r="BC41" s="130">
        <v>1</v>
      </c>
      <c r="BD41" s="130">
        <v>23</v>
      </c>
      <c r="BE41" s="130">
        <v>12</v>
      </c>
      <c r="BF41" s="130">
        <v>35</v>
      </c>
      <c r="BG41" s="130">
        <v>1</v>
      </c>
      <c r="BH41" s="130">
        <v>57</v>
      </c>
      <c r="BI41" s="130">
        <v>32</v>
      </c>
      <c r="BJ41" s="130">
        <v>89</v>
      </c>
      <c r="BK41" s="130">
        <v>3</v>
      </c>
      <c r="BL41" s="130">
        <v>110</v>
      </c>
      <c r="BM41" s="130">
        <v>89</v>
      </c>
      <c r="BN41" s="143">
        <v>199</v>
      </c>
      <c r="BO41" s="130">
        <v>11</v>
      </c>
    </row>
    <row r="42" spans="1:67" x14ac:dyDescent="0.35">
      <c r="A42" s="130">
        <v>39</v>
      </c>
      <c r="B42" s="130">
        <v>62020169</v>
      </c>
      <c r="C42" s="123" t="s">
        <v>149</v>
      </c>
      <c r="D42" s="130">
        <v>0</v>
      </c>
      <c r="E42" s="130">
        <v>0</v>
      </c>
      <c r="F42" s="130">
        <v>0</v>
      </c>
      <c r="G42" s="130">
        <v>0</v>
      </c>
      <c r="H42" s="130">
        <v>4</v>
      </c>
      <c r="I42" s="130">
        <v>12</v>
      </c>
      <c r="J42" s="130">
        <v>16</v>
      </c>
      <c r="K42" s="130">
        <v>1</v>
      </c>
      <c r="L42" s="130">
        <v>9</v>
      </c>
      <c r="M42" s="130">
        <v>1</v>
      </c>
      <c r="N42" s="130">
        <v>10</v>
      </c>
      <c r="O42" s="130">
        <v>1</v>
      </c>
      <c r="P42" s="130">
        <v>13</v>
      </c>
      <c r="Q42" s="130">
        <v>13</v>
      </c>
      <c r="R42" s="130">
        <v>26</v>
      </c>
      <c r="S42" s="130">
        <v>2</v>
      </c>
      <c r="T42" s="130">
        <v>14</v>
      </c>
      <c r="U42" s="130">
        <v>6</v>
      </c>
      <c r="V42" s="130">
        <v>20</v>
      </c>
      <c r="W42" s="130">
        <v>1</v>
      </c>
      <c r="X42" s="130">
        <v>5</v>
      </c>
      <c r="Y42" s="130">
        <v>8</v>
      </c>
      <c r="Z42" s="130">
        <v>13</v>
      </c>
      <c r="AA42" s="130">
        <v>1</v>
      </c>
      <c r="AB42" s="130">
        <v>8</v>
      </c>
      <c r="AC42" s="130">
        <v>7</v>
      </c>
      <c r="AD42" s="130">
        <v>15</v>
      </c>
      <c r="AE42" s="130">
        <v>1</v>
      </c>
      <c r="AF42" s="130">
        <v>9</v>
      </c>
      <c r="AG42" s="130">
        <v>9</v>
      </c>
      <c r="AH42" s="130">
        <v>18</v>
      </c>
      <c r="AI42" s="130">
        <v>1</v>
      </c>
      <c r="AJ42" s="130">
        <v>16</v>
      </c>
      <c r="AK42" s="130">
        <v>13</v>
      </c>
      <c r="AL42" s="130">
        <v>29</v>
      </c>
      <c r="AM42" s="130">
        <v>1</v>
      </c>
      <c r="AN42" s="130">
        <v>9</v>
      </c>
      <c r="AO42" s="130">
        <v>11</v>
      </c>
      <c r="AP42" s="130">
        <v>20</v>
      </c>
      <c r="AQ42" s="130">
        <v>1</v>
      </c>
      <c r="AR42" s="130">
        <v>61</v>
      </c>
      <c r="AS42" s="130">
        <v>54</v>
      </c>
      <c r="AT42" s="130">
        <v>115</v>
      </c>
      <c r="AU42" s="130">
        <v>6</v>
      </c>
      <c r="AV42" s="130">
        <v>18</v>
      </c>
      <c r="AW42" s="130">
        <v>5</v>
      </c>
      <c r="AX42" s="130">
        <v>23</v>
      </c>
      <c r="AY42" s="130">
        <v>1</v>
      </c>
      <c r="AZ42" s="130">
        <v>12</v>
      </c>
      <c r="BA42" s="130">
        <v>11</v>
      </c>
      <c r="BB42" s="130">
        <v>23</v>
      </c>
      <c r="BC42" s="130">
        <v>1</v>
      </c>
      <c r="BD42" s="130">
        <v>7</v>
      </c>
      <c r="BE42" s="130">
        <v>7</v>
      </c>
      <c r="BF42" s="130">
        <v>14</v>
      </c>
      <c r="BG42" s="130">
        <v>1</v>
      </c>
      <c r="BH42" s="130">
        <v>37</v>
      </c>
      <c r="BI42" s="130">
        <v>23</v>
      </c>
      <c r="BJ42" s="130">
        <v>60</v>
      </c>
      <c r="BK42" s="130">
        <v>3</v>
      </c>
      <c r="BL42" s="130">
        <v>111</v>
      </c>
      <c r="BM42" s="130">
        <v>90</v>
      </c>
      <c r="BN42" s="143">
        <v>201</v>
      </c>
      <c r="BO42" s="130">
        <v>11</v>
      </c>
    </row>
    <row r="43" spans="1:67" x14ac:dyDescent="0.35">
      <c r="A43" s="130">
        <v>40</v>
      </c>
      <c r="B43" s="130">
        <v>62020131</v>
      </c>
      <c r="C43" s="123" t="s">
        <v>117</v>
      </c>
      <c r="D43" s="130">
        <v>3</v>
      </c>
      <c r="E43" s="130">
        <v>4</v>
      </c>
      <c r="F43" s="130">
        <v>7</v>
      </c>
      <c r="G43" s="130">
        <v>1</v>
      </c>
      <c r="H43" s="130">
        <v>10</v>
      </c>
      <c r="I43" s="130">
        <v>9</v>
      </c>
      <c r="J43" s="130">
        <v>19</v>
      </c>
      <c r="K43" s="130">
        <v>1</v>
      </c>
      <c r="L43" s="130">
        <v>8</v>
      </c>
      <c r="M43" s="130">
        <v>11</v>
      </c>
      <c r="N43" s="130">
        <v>19</v>
      </c>
      <c r="O43" s="130">
        <v>1</v>
      </c>
      <c r="P43" s="130">
        <v>21</v>
      </c>
      <c r="Q43" s="130">
        <v>24</v>
      </c>
      <c r="R43" s="130">
        <v>45</v>
      </c>
      <c r="S43" s="130">
        <v>3</v>
      </c>
      <c r="T43" s="130">
        <v>19</v>
      </c>
      <c r="U43" s="130">
        <v>9</v>
      </c>
      <c r="V43" s="130">
        <v>28</v>
      </c>
      <c r="W43" s="130">
        <v>1</v>
      </c>
      <c r="X43" s="130">
        <v>10</v>
      </c>
      <c r="Y43" s="130">
        <v>10</v>
      </c>
      <c r="Z43" s="130">
        <v>20</v>
      </c>
      <c r="AA43" s="130">
        <v>1</v>
      </c>
      <c r="AB43" s="130">
        <v>6</v>
      </c>
      <c r="AC43" s="130">
        <v>7</v>
      </c>
      <c r="AD43" s="130">
        <v>13</v>
      </c>
      <c r="AE43" s="130">
        <v>1</v>
      </c>
      <c r="AF43" s="130">
        <v>10</v>
      </c>
      <c r="AG43" s="130">
        <v>8</v>
      </c>
      <c r="AH43" s="130">
        <v>18</v>
      </c>
      <c r="AI43" s="130">
        <v>1</v>
      </c>
      <c r="AJ43" s="130">
        <v>9</v>
      </c>
      <c r="AK43" s="130">
        <v>7</v>
      </c>
      <c r="AL43" s="130">
        <v>16</v>
      </c>
      <c r="AM43" s="130">
        <v>1</v>
      </c>
      <c r="AN43" s="130">
        <v>8</v>
      </c>
      <c r="AO43" s="130">
        <v>5</v>
      </c>
      <c r="AP43" s="130">
        <v>13</v>
      </c>
      <c r="AQ43" s="130">
        <v>1</v>
      </c>
      <c r="AR43" s="130">
        <v>62</v>
      </c>
      <c r="AS43" s="130">
        <v>46</v>
      </c>
      <c r="AT43" s="130">
        <v>108</v>
      </c>
      <c r="AU43" s="130">
        <v>6</v>
      </c>
      <c r="AV43" s="130">
        <v>9</v>
      </c>
      <c r="AW43" s="130">
        <v>5</v>
      </c>
      <c r="AX43" s="130">
        <v>14</v>
      </c>
      <c r="AY43" s="130">
        <v>1</v>
      </c>
      <c r="AZ43" s="130">
        <v>12</v>
      </c>
      <c r="BA43" s="130">
        <v>9</v>
      </c>
      <c r="BB43" s="130">
        <v>21</v>
      </c>
      <c r="BC43" s="130">
        <v>1</v>
      </c>
      <c r="BD43" s="130">
        <v>11</v>
      </c>
      <c r="BE43" s="130">
        <v>7</v>
      </c>
      <c r="BF43" s="130">
        <v>18</v>
      </c>
      <c r="BG43" s="130">
        <v>1</v>
      </c>
      <c r="BH43" s="130">
        <v>32</v>
      </c>
      <c r="BI43" s="130">
        <v>21</v>
      </c>
      <c r="BJ43" s="130">
        <v>53</v>
      </c>
      <c r="BK43" s="130">
        <v>3</v>
      </c>
      <c r="BL43" s="130">
        <v>115</v>
      </c>
      <c r="BM43" s="130">
        <v>91</v>
      </c>
      <c r="BN43" s="143">
        <v>206</v>
      </c>
      <c r="BO43" s="130">
        <v>12</v>
      </c>
    </row>
    <row r="44" spans="1:67" x14ac:dyDescent="0.35">
      <c r="A44" s="130">
        <v>41</v>
      </c>
      <c r="B44" s="130">
        <v>62020133</v>
      </c>
      <c r="C44" s="123" t="s">
        <v>331</v>
      </c>
      <c r="D44" s="130">
        <v>7</v>
      </c>
      <c r="E44" s="130">
        <v>4</v>
      </c>
      <c r="F44" s="130">
        <v>11</v>
      </c>
      <c r="G44" s="130">
        <v>1</v>
      </c>
      <c r="H44" s="130">
        <v>8</v>
      </c>
      <c r="I44" s="130">
        <v>3</v>
      </c>
      <c r="J44" s="130">
        <v>11</v>
      </c>
      <c r="K44" s="130">
        <v>1</v>
      </c>
      <c r="L44" s="130">
        <v>4</v>
      </c>
      <c r="M44" s="130">
        <v>6</v>
      </c>
      <c r="N44" s="130">
        <v>10</v>
      </c>
      <c r="O44" s="130">
        <v>1</v>
      </c>
      <c r="P44" s="130">
        <v>19</v>
      </c>
      <c r="Q44" s="130">
        <v>13</v>
      </c>
      <c r="R44" s="130">
        <v>32</v>
      </c>
      <c r="S44" s="130">
        <v>3</v>
      </c>
      <c r="T44" s="130">
        <v>16</v>
      </c>
      <c r="U44" s="130">
        <v>10</v>
      </c>
      <c r="V44" s="130">
        <v>26</v>
      </c>
      <c r="W44" s="130">
        <v>1</v>
      </c>
      <c r="X44" s="130">
        <v>19</v>
      </c>
      <c r="Y44" s="130">
        <v>10</v>
      </c>
      <c r="Z44" s="130">
        <v>29</v>
      </c>
      <c r="AA44" s="130">
        <v>1</v>
      </c>
      <c r="AB44" s="130">
        <v>22</v>
      </c>
      <c r="AC44" s="130">
        <v>12</v>
      </c>
      <c r="AD44" s="130">
        <v>34</v>
      </c>
      <c r="AE44" s="130">
        <v>1</v>
      </c>
      <c r="AF44" s="130">
        <v>18</v>
      </c>
      <c r="AG44" s="130">
        <v>9</v>
      </c>
      <c r="AH44" s="130">
        <v>27</v>
      </c>
      <c r="AI44" s="130">
        <v>1</v>
      </c>
      <c r="AJ44" s="130">
        <v>9</v>
      </c>
      <c r="AK44" s="130">
        <v>10</v>
      </c>
      <c r="AL44" s="130">
        <v>19</v>
      </c>
      <c r="AM44" s="130">
        <v>1</v>
      </c>
      <c r="AN44" s="130">
        <v>17</v>
      </c>
      <c r="AO44" s="130">
        <v>23</v>
      </c>
      <c r="AP44" s="130">
        <v>40</v>
      </c>
      <c r="AQ44" s="130">
        <v>1</v>
      </c>
      <c r="AR44" s="130">
        <v>101</v>
      </c>
      <c r="AS44" s="130">
        <v>74</v>
      </c>
      <c r="AT44" s="130">
        <v>175</v>
      </c>
      <c r="AU44" s="130">
        <v>6</v>
      </c>
      <c r="AV44" s="130">
        <v>0</v>
      </c>
      <c r="AW44" s="130">
        <v>0</v>
      </c>
      <c r="AX44" s="130">
        <v>0</v>
      </c>
      <c r="AY44" s="130">
        <v>0</v>
      </c>
      <c r="AZ44" s="130">
        <v>0</v>
      </c>
      <c r="BA44" s="130">
        <v>0</v>
      </c>
      <c r="BB44" s="130">
        <v>0</v>
      </c>
      <c r="BC44" s="130">
        <v>0</v>
      </c>
      <c r="BD44" s="130">
        <v>0</v>
      </c>
      <c r="BE44" s="130">
        <v>0</v>
      </c>
      <c r="BF44" s="130">
        <v>0</v>
      </c>
      <c r="BG44" s="130">
        <v>0</v>
      </c>
      <c r="BH44" s="130">
        <v>0</v>
      </c>
      <c r="BI44" s="130">
        <v>0</v>
      </c>
      <c r="BJ44" s="130">
        <v>0</v>
      </c>
      <c r="BK44" s="130">
        <v>0</v>
      </c>
      <c r="BL44" s="130">
        <v>120</v>
      </c>
      <c r="BM44" s="130">
        <v>87</v>
      </c>
      <c r="BN44" s="143">
        <v>207</v>
      </c>
      <c r="BO44" s="130">
        <v>9</v>
      </c>
    </row>
    <row r="45" spans="1:67" x14ac:dyDescent="0.35">
      <c r="A45" s="130">
        <v>42</v>
      </c>
      <c r="B45" s="130">
        <v>62020063</v>
      </c>
      <c r="C45" s="123" t="s">
        <v>62</v>
      </c>
      <c r="D45" s="130">
        <v>7</v>
      </c>
      <c r="E45" s="130">
        <v>3</v>
      </c>
      <c r="F45" s="130">
        <v>10</v>
      </c>
      <c r="G45" s="130">
        <v>1</v>
      </c>
      <c r="H45" s="130">
        <v>1</v>
      </c>
      <c r="I45" s="130">
        <v>10</v>
      </c>
      <c r="J45" s="130">
        <v>11</v>
      </c>
      <c r="K45" s="130">
        <v>1</v>
      </c>
      <c r="L45" s="130">
        <v>6</v>
      </c>
      <c r="M45" s="130">
        <v>7</v>
      </c>
      <c r="N45" s="130">
        <v>13</v>
      </c>
      <c r="O45" s="130">
        <v>1</v>
      </c>
      <c r="P45" s="130">
        <v>14</v>
      </c>
      <c r="Q45" s="130">
        <v>20</v>
      </c>
      <c r="R45" s="130">
        <v>34</v>
      </c>
      <c r="S45" s="130">
        <v>3</v>
      </c>
      <c r="T45" s="130">
        <v>4</v>
      </c>
      <c r="U45" s="130">
        <v>8</v>
      </c>
      <c r="V45" s="130">
        <v>12</v>
      </c>
      <c r="W45" s="130">
        <v>1</v>
      </c>
      <c r="X45" s="130">
        <v>3</v>
      </c>
      <c r="Y45" s="130">
        <v>5</v>
      </c>
      <c r="Z45" s="130">
        <v>8</v>
      </c>
      <c r="AA45" s="130">
        <v>1</v>
      </c>
      <c r="AB45" s="130">
        <v>9</v>
      </c>
      <c r="AC45" s="130">
        <v>6</v>
      </c>
      <c r="AD45" s="130">
        <v>15</v>
      </c>
      <c r="AE45" s="130">
        <v>1</v>
      </c>
      <c r="AF45" s="130">
        <v>9</v>
      </c>
      <c r="AG45" s="130">
        <v>7</v>
      </c>
      <c r="AH45" s="130">
        <v>16</v>
      </c>
      <c r="AI45" s="130">
        <v>1</v>
      </c>
      <c r="AJ45" s="130">
        <v>12</v>
      </c>
      <c r="AK45" s="130">
        <v>6</v>
      </c>
      <c r="AL45" s="130">
        <v>18</v>
      </c>
      <c r="AM45" s="130">
        <v>1</v>
      </c>
      <c r="AN45" s="130">
        <v>10</v>
      </c>
      <c r="AO45" s="130">
        <v>8</v>
      </c>
      <c r="AP45" s="130">
        <v>18</v>
      </c>
      <c r="AQ45" s="130">
        <v>1</v>
      </c>
      <c r="AR45" s="130">
        <v>47</v>
      </c>
      <c r="AS45" s="130">
        <v>40</v>
      </c>
      <c r="AT45" s="130">
        <v>87</v>
      </c>
      <c r="AU45" s="130">
        <v>6</v>
      </c>
      <c r="AV45" s="130">
        <v>13</v>
      </c>
      <c r="AW45" s="130">
        <v>10</v>
      </c>
      <c r="AX45" s="130">
        <v>23</v>
      </c>
      <c r="AY45" s="130">
        <v>1</v>
      </c>
      <c r="AZ45" s="130">
        <v>12</v>
      </c>
      <c r="BA45" s="130">
        <v>13</v>
      </c>
      <c r="BB45" s="130">
        <v>25</v>
      </c>
      <c r="BC45" s="130">
        <v>1</v>
      </c>
      <c r="BD45" s="130">
        <v>27</v>
      </c>
      <c r="BE45" s="130">
        <v>13</v>
      </c>
      <c r="BF45" s="130">
        <v>40</v>
      </c>
      <c r="BG45" s="130">
        <v>1</v>
      </c>
      <c r="BH45" s="130">
        <v>52</v>
      </c>
      <c r="BI45" s="130">
        <v>36</v>
      </c>
      <c r="BJ45" s="130">
        <v>88</v>
      </c>
      <c r="BK45" s="130">
        <v>3</v>
      </c>
      <c r="BL45" s="130">
        <v>113</v>
      </c>
      <c r="BM45" s="130">
        <v>96</v>
      </c>
      <c r="BN45" s="143">
        <v>209</v>
      </c>
      <c r="BO45" s="130">
        <v>12</v>
      </c>
    </row>
    <row r="46" spans="1:67" x14ac:dyDescent="0.35">
      <c r="A46" s="130">
        <v>43</v>
      </c>
      <c r="B46" s="130">
        <v>62020161</v>
      </c>
      <c r="C46" s="123" t="s">
        <v>141</v>
      </c>
      <c r="D46" s="130">
        <v>0</v>
      </c>
      <c r="E46" s="130">
        <v>0</v>
      </c>
      <c r="F46" s="130">
        <v>0</v>
      </c>
      <c r="G46" s="130">
        <v>0</v>
      </c>
      <c r="H46" s="130">
        <v>11</v>
      </c>
      <c r="I46" s="130">
        <v>12</v>
      </c>
      <c r="J46" s="130">
        <v>23</v>
      </c>
      <c r="K46" s="130">
        <v>1</v>
      </c>
      <c r="L46" s="130">
        <v>14</v>
      </c>
      <c r="M46" s="130">
        <v>6</v>
      </c>
      <c r="N46" s="130">
        <v>20</v>
      </c>
      <c r="O46" s="130">
        <v>1</v>
      </c>
      <c r="P46" s="130">
        <v>25</v>
      </c>
      <c r="Q46" s="130">
        <v>18</v>
      </c>
      <c r="R46" s="130">
        <v>43</v>
      </c>
      <c r="S46" s="130">
        <v>2</v>
      </c>
      <c r="T46" s="130">
        <v>15</v>
      </c>
      <c r="U46" s="130">
        <v>12</v>
      </c>
      <c r="V46" s="130">
        <v>27</v>
      </c>
      <c r="W46" s="130">
        <v>1</v>
      </c>
      <c r="X46" s="130">
        <v>11</v>
      </c>
      <c r="Y46" s="130">
        <v>19</v>
      </c>
      <c r="Z46" s="130">
        <v>30</v>
      </c>
      <c r="AA46" s="130">
        <v>1</v>
      </c>
      <c r="AB46" s="130">
        <v>4</v>
      </c>
      <c r="AC46" s="130">
        <v>15</v>
      </c>
      <c r="AD46" s="130">
        <v>19</v>
      </c>
      <c r="AE46" s="130">
        <v>1</v>
      </c>
      <c r="AF46" s="130">
        <v>12</v>
      </c>
      <c r="AG46" s="130">
        <v>15</v>
      </c>
      <c r="AH46" s="130">
        <v>27</v>
      </c>
      <c r="AI46" s="130">
        <v>1</v>
      </c>
      <c r="AJ46" s="130">
        <v>16</v>
      </c>
      <c r="AK46" s="130">
        <v>17</v>
      </c>
      <c r="AL46" s="130">
        <v>33</v>
      </c>
      <c r="AM46" s="130">
        <v>1</v>
      </c>
      <c r="AN46" s="130">
        <v>23</v>
      </c>
      <c r="AO46" s="130">
        <v>8</v>
      </c>
      <c r="AP46" s="130">
        <v>31</v>
      </c>
      <c r="AQ46" s="130">
        <v>1</v>
      </c>
      <c r="AR46" s="130">
        <v>81</v>
      </c>
      <c r="AS46" s="130">
        <v>86</v>
      </c>
      <c r="AT46" s="130">
        <v>167</v>
      </c>
      <c r="AU46" s="130">
        <v>6</v>
      </c>
      <c r="AV46" s="130">
        <v>0</v>
      </c>
      <c r="AW46" s="130">
        <v>0</v>
      </c>
      <c r="AX46" s="130">
        <v>0</v>
      </c>
      <c r="AY46" s="130">
        <v>0</v>
      </c>
      <c r="AZ46" s="130">
        <v>0</v>
      </c>
      <c r="BA46" s="130">
        <v>0</v>
      </c>
      <c r="BB46" s="130">
        <v>0</v>
      </c>
      <c r="BC46" s="130">
        <v>0</v>
      </c>
      <c r="BD46" s="130">
        <v>0</v>
      </c>
      <c r="BE46" s="130">
        <v>0</v>
      </c>
      <c r="BF46" s="130">
        <v>0</v>
      </c>
      <c r="BG46" s="130">
        <v>0</v>
      </c>
      <c r="BH46" s="130">
        <v>0</v>
      </c>
      <c r="BI46" s="130">
        <v>0</v>
      </c>
      <c r="BJ46" s="130">
        <v>0</v>
      </c>
      <c r="BK46" s="130">
        <v>0</v>
      </c>
      <c r="BL46" s="130">
        <v>106</v>
      </c>
      <c r="BM46" s="130">
        <v>104</v>
      </c>
      <c r="BN46" s="143">
        <v>210</v>
      </c>
      <c r="BO46" s="130">
        <v>8</v>
      </c>
    </row>
    <row r="47" spans="1:67" x14ac:dyDescent="0.35">
      <c r="A47" s="130">
        <v>44</v>
      </c>
      <c r="B47" s="130">
        <v>62020083</v>
      </c>
      <c r="C47" s="123" t="s">
        <v>79</v>
      </c>
      <c r="D47" s="130">
        <v>7</v>
      </c>
      <c r="E47" s="130">
        <v>4</v>
      </c>
      <c r="F47" s="130">
        <v>11</v>
      </c>
      <c r="G47" s="130">
        <v>1</v>
      </c>
      <c r="H47" s="130">
        <v>3</v>
      </c>
      <c r="I47" s="130">
        <v>7</v>
      </c>
      <c r="J47" s="130">
        <v>10</v>
      </c>
      <c r="K47" s="130">
        <v>1</v>
      </c>
      <c r="L47" s="130">
        <v>12</v>
      </c>
      <c r="M47" s="130">
        <v>8</v>
      </c>
      <c r="N47" s="130">
        <v>20</v>
      </c>
      <c r="O47" s="130">
        <v>1</v>
      </c>
      <c r="P47" s="130">
        <v>22</v>
      </c>
      <c r="Q47" s="130">
        <v>19</v>
      </c>
      <c r="R47" s="130">
        <v>41</v>
      </c>
      <c r="S47" s="130">
        <v>3</v>
      </c>
      <c r="T47" s="130">
        <v>5</v>
      </c>
      <c r="U47" s="130">
        <v>6</v>
      </c>
      <c r="V47" s="130">
        <v>11</v>
      </c>
      <c r="W47" s="130">
        <v>1</v>
      </c>
      <c r="X47" s="130">
        <v>12</v>
      </c>
      <c r="Y47" s="130">
        <v>5</v>
      </c>
      <c r="Z47" s="130">
        <v>17</v>
      </c>
      <c r="AA47" s="130">
        <v>1</v>
      </c>
      <c r="AB47" s="130">
        <v>12</v>
      </c>
      <c r="AC47" s="130">
        <v>8</v>
      </c>
      <c r="AD47" s="130">
        <v>20</v>
      </c>
      <c r="AE47" s="130">
        <v>1</v>
      </c>
      <c r="AF47" s="130">
        <v>10</v>
      </c>
      <c r="AG47" s="130">
        <v>11</v>
      </c>
      <c r="AH47" s="130">
        <v>21</v>
      </c>
      <c r="AI47" s="130">
        <v>1</v>
      </c>
      <c r="AJ47" s="130">
        <v>10</v>
      </c>
      <c r="AK47" s="130">
        <v>10</v>
      </c>
      <c r="AL47" s="130">
        <v>20</v>
      </c>
      <c r="AM47" s="130">
        <v>1</v>
      </c>
      <c r="AN47" s="130">
        <v>10</v>
      </c>
      <c r="AO47" s="130">
        <v>13</v>
      </c>
      <c r="AP47" s="130">
        <v>23</v>
      </c>
      <c r="AQ47" s="130">
        <v>1</v>
      </c>
      <c r="AR47" s="130">
        <v>59</v>
      </c>
      <c r="AS47" s="130">
        <v>53</v>
      </c>
      <c r="AT47" s="130">
        <v>112</v>
      </c>
      <c r="AU47" s="130">
        <v>6</v>
      </c>
      <c r="AV47" s="130">
        <v>12</v>
      </c>
      <c r="AW47" s="130">
        <v>6</v>
      </c>
      <c r="AX47" s="130">
        <v>18</v>
      </c>
      <c r="AY47" s="130">
        <v>1</v>
      </c>
      <c r="AZ47" s="130">
        <v>6</v>
      </c>
      <c r="BA47" s="130">
        <v>11</v>
      </c>
      <c r="BB47" s="130">
        <v>17</v>
      </c>
      <c r="BC47" s="130">
        <v>1</v>
      </c>
      <c r="BD47" s="130">
        <v>13</v>
      </c>
      <c r="BE47" s="130">
        <v>12</v>
      </c>
      <c r="BF47" s="130">
        <v>25</v>
      </c>
      <c r="BG47" s="130">
        <v>1</v>
      </c>
      <c r="BH47" s="130">
        <v>31</v>
      </c>
      <c r="BI47" s="130">
        <v>29</v>
      </c>
      <c r="BJ47" s="130">
        <v>60</v>
      </c>
      <c r="BK47" s="130">
        <v>3</v>
      </c>
      <c r="BL47" s="130">
        <v>112</v>
      </c>
      <c r="BM47" s="130">
        <v>101</v>
      </c>
      <c r="BN47" s="143">
        <v>213</v>
      </c>
      <c r="BO47" s="130">
        <v>12</v>
      </c>
    </row>
    <row r="48" spans="1:67" x14ac:dyDescent="0.35">
      <c r="A48" s="130">
        <v>45</v>
      </c>
      <c r="B48" s="130">
        <v>62020166</v>
      </c>
      <c r="C48" s="123" t="s">
        <v>146</v>
      </c>
      <c r="D48" s="130">
        <v>0</v>
      </c>
      <c r="E48" s="130">
        <v>0</v>
      </c>
      <c r="F48" s="130">
        <v>0</v>
      </c>
      <c r="G48" s="130">
        <v>0</v>
      </c>
      <c r="H48" s="130">
        <v>9</v>
      </c>
      <c r="I48" s="130">
        <v>15</v>
      </c>
      <c r="J48" s="130">
        <v>24</v>
      </c>
      <c r="K48" s="130">
        <v>1</v>
      </c>
      <c r="L48" s="130">
        <v>12</v>
      </c>
      <c r="M48" s="130">
        <v>10</v>
      </c>
      <c r="N48" s="130">
        <v>22</v>
      </c>
      <c r="O48" s="130">
        <v>1</v>
      </c>
      <c r="P48" s="130">
        <v>21</v>
      </c>
      <c r="Q48" s="130">
        <v>25</v>
      </c>
      <c r="R48" s="130">
        <v>46</v>
      </c>
      <c r="S48" s="130">
        <v>2</v>
      </c>
      <c r="T48" s="130">
        <v>6</v>
      </c>
      <c r="U48" s="130">
        <v>14</v>
      </c>
      <c r="V48" s="130">
        <v>20</v>
      </c>
      <c r="W48" s="130">
        <v>1</v>
      </c>
      <c r="X48" s="130">
        <v>10</v>
      </c>
      <c r="Y48" s="130">
        <v>7</v>
      </c>
      <c r="Z48" s="130">
        <v>17</v>
      </c>
      <c r="AA48" s="130">
        <v>1</v>
      </c>
      <c r="AB48" s="130">
        <v>9</v>
      </c>
      <c r="AC48" s="130">
        <v>8</v>
      </c>
      <c r="AD48" s="130">
        <v>17</v>
      </c>
      <c r="AE48" s="130">
        <v>1</v>
      </c>
      <c r="AF48" s="130">
        <v>17</v>
      </c>
      <c r="AG48" s="130">
        <v>16</v>
      </c>
      <c r="AH48" s="130">
        <v>33</v>
      </c>
      <c r="AI48" s="130">
        <v>1</v>
      </c>
      <c r="AJ48" s="130">
        <v>13</v>
      </c>
      <c r="AK48" s="130">
        <v>10</v>
      </c>
      <c r="AL48" s="130">
        <v>23</v>
      </c>
      <c r="AM48" s="130">
        <v>1</v>
      </c>
      <c r="AN48" s="130">
        <v>11</v>
      </c>
      <c r="AO48" s="130">
        <v>8</v>
      </c>
      <c r="AP48" s="130">
        <v>19</v>
      </c>
      <c r="AQ48" s="130">
        <v>1</v>
      </c>
      <c r="AR48" s="130">
        <v>66</v>
      </c>
      <c r="AS48" s="130">
        <v>63</v>
      </c>
      <c r="AT48" s="130">
        <v>129</v>
      </c>
      <c r="AU48" s="130">
        <v>6</v>
      </c>
      <c r="AV48" s="130">
        <v>9</v>
      </c>
      <c r="AW48" s="130">
        <v>6</v>
      </c>
      <c r="AX48" s="130">
        <v>15</v>
      </c>
      <c r="AY48" s="130">
        <v>1</v>
      </c>
      <c r="AZ48" s="130">
        <v>10</v>
      </c>
      <c r="BA48" s="130">
        <v>6</v>
      </c>
      <c r="BB48" s="130">
        <v>16</v>
      </c>
      <c r="BC48" s="130">
        <v>1</v>
      </c>
      <c r="BD48" s="130">
        <v>5</v>
      </c>
      <c r="BE48" s="130">
        <v>2</v>
      </c>
      <c r="BF48" s="130">
        <v>7</v>
      </c>
      <c r="BG48" s="130">
        <v>1</v>
      </c>
      <c r="BH48" s="130">
        <v>24</v>
      </c>
      <c r="BI48" s="130">
        <v>14</v>
      </c>
      <c r="BJ48" s="130">
        <v>38</v>
      </c>
      <c r="BK48" s="130">
        <v>3</v>
      </c>
      <c r="BL48" s="130">
        <v>111</v>
      </c>
      <c r="BM48" s="130">
        <v>102</v>
      </c>
      <c r="BN48" s="143">
        <v>213</v>
      </c>
      <c r="BO48" s="130">
        <v>11</v>
      </c>
    </row>
    <row r="49" spans="1:67" x14ac:dyDescent="0.35">
      <c r="A49" s="130">
        <v>46</v>
      </c>
      <c r="B49" s="130">
        <v>62020021</v>
      </c>
      <c r="C49" s="123" t="s">
        <v>25</v>
      </c>
      <c r="D49" s="130">
        <v>0</v>
      </c>
      <c r="E49" s="130">
        <v>0</v>
      </c>
      <c r="F49" s="130">
        <v>0</v>
      </c>
      <c r="G49" s="130">
        <v>0</v>
      </c>
      <c r="H49" s="130">
        <v>5</v>
      </c>
      <c r="I49" s="130">
        <v>6</v>
      </c>
      <c r="J49" s="130">
        <v>11</v>
      </c>
      <c r="K49" s="130">
        <v>1</v>
      </c>
      <c r="L49" s="130">
        <v>7</v>
      </c>
      <c r="M49" s="130">
        <v>9</v>
      </c>
      <c r="N49" s="130">
        <v>16</v>
      </c>
      <c r="O49" s="130">
        <v>1</v>
      </c>
      <c r="P49" s="130">
        <v>12</v>
      </c>
      <c r="Q49" s="130">
        <v>15</v>
      </c>
      <c r="R49" s="130">
        <v>27</v>
      </c>
      <c r="S49" s="130">
        <v>2</v>
      </c>
      <c r="T49" s="130">
        <v>5</v>
      </c>
      <c r="U49" s="130">
        <v>3</v>
      </c>
      <c r="V49" s="130">
        <v>8</v>
      </c>
      <c r="W49" s="130">
        <v>1</v>
      </c>
      <c r="X49" s="130">
        <v>15</v>
      </c>
      <c r="Y49" s="130">
        <v>10</v>
      </c>
      <c r="Z49" s="130">
        <v>25</v>
      </c>
      <c r="AA49" s="130">
        <v>1</v>
      </c>
      <c r="AB49" s="130">
        <v>12</v>
      </c>
      <c r="AC49" s="130">
        <v>10</v>
      </c>
      <c r="AD49" s="130">
        <v>22</v>
      </c>
      <c r="AE49" s="130">
        <v>1</v>
      </c>
      <c r="AF49" s="130">
        <v>16</v>
      </c>
      <c r="AG49" s="130">
        <v>14</v>
      </c>
      <c r="AH49" s="130">
        <v>30</v>
      </c>
      <c r="AI49" s="130">
        <v>1</v>
      </c>
      <c r="AJ49" s="130">
        <v>12</v>
      </c>
      <c r="AK49" s="130">
        <v>11</v>
      </c>
      <c r="AL49" s="130">
        <v>23</v>
      </c>
      <c r="AM49" s="130">
        <v>1</v>
      </c>
      <c r="AN49" s="130">
        <v>18</v>
      </c>
      <c r="AO49" s="130">
        <v>8</v>
      </c>
      <c r="AP49" s="130">
        <v>26</v>
      </c>
      <c r="AQ49" s="130">
        <v>1</v>
      </c>
      <c r="AR49" s="130">
        <v>78</v>
      </c>
      <c r="AS49" s="130">
        <v>56</v>
      </c>
      <c r="AT49" s="130">
        <v>134</v>
      </c>
      <c r="AU49" s="130">
        <v>6</v>
      </c>
      <c r="AV49" s="130">
        <v>16</v>
      </c>
      <c r="AW49" s="130">
        <v>4</v>
      </c>
      <c r="AX49" s="130">
        <v>20</v>
      </c>
      <c r="AY49" s="130">
        <v>1</v>
      </c>
      <c r="AZ49" s="130">
        <v>13</v>
      </c>
      <c r="BA49" s="130">
        <v>4</v>
      </c>
      <c r="BB49" s="130">
        <v>17</v>
      </c>
      <c r="BC49" s="130">
        <v>1</v>
      </c>
      <c r="BD49" s="130">
        <v>9</v>
      </c>
      <c r="BE49" s="130">
        <v>7</v>
      </c>
      <c r="BF49" s="130">
        <v>16</v>
      </c>
      <c r="BG49" s="130">
        <v>1</v>
      </c>
      <c r="BH49" s="130">
        <v>38</v>
      </c>
      <c r="BI49" s="130">
        <v>15</v>
      </c>
      <c r="BJ49" s="130">
        <v>53</v>
      </c>
      <c r="BK49" s="130">
        <v>3</v>
      </c>
      <c r="BL49" s="130">
        <v>128</v>
      </c>
      <c r="BM49" s="130">
        <v>86</v>
      </c>
      <c r="BN49" s="143">
        <v>214</v>
      </c>
      <c r="BO49" s="130">
        <v>11</v>
      </c>
    </row>
    <row r="50" spans="1:67" x14ac:dyDescent="0.35">
      <c r="A50" s="130">
        <v>47</v>
      </c>
      <c r="B50" s="130">
        <v>62020200</v>
      </c>
      <c r="C50" s="123" t="s">
        <v>178</v>
      </c>
      <c r="D50" s="130">
        <v>0</v>
      </c>
      <c r="E50" s="130">
        <v>0</v>
      </c>
      <c r="F50" s="130">
        <v>0</v>
      </c>
      <c r="G50" s="130">
        <v>0</v>
      </c>
      <c r="H50" s="130">
        <v>7</v>
      </c>
      <c r="I50" s="130">
        <v>6</v>
      </c>
      <c r="J50" s="130">
        <v>13</v>
      </c>
      <c r="K50" s="130">
        <v>1</v>
      </c>
      <c r="L50" s="130">
        <v>14</v>
      </c>
      <c r="M50" s="130">
        <v>5</v>
      </c>
      <c r="N50" s="130">
        <v>19</v>
      </c>
      <c r="O50" s="130">
        <v>1</v>
      </c>
      <c r="P50" s="130">
        <v>21</v>
      </c>
      <c r="Q50" s="130">
        <v>11</v>
      </c>
      <c r="R50" s="130">
        <v>32</v>
      </c>
      <c r="S50" s="130">
        <v>2</v>
      </c>
      <c r="T50" s="130">
        <v>9</v>
      </c>
      <c r="U50" s="130">
        <v>1</v>
      </c>
      <c r="V50" s="130">
        <v>10</v>
      </c>
      <c r="W50" s="130">
        <v>1</v>
      </c>
      <c r="X50" s="130">
        <v>14</v>
      </c>
      <c r="Y50" s="130">
        <v>7</v>
      </c>
      <c r="Z50" s="130">
        <v>21</v>
      </c>
      <c r="AA50" s="130">
        <v>1</v>
      </c>
      <c r="AB50" s="130">
        <v>11</v>
      </c>
      <c r="AC50" s="130">
        <v>6</v>
      </c>
      <c r="AD50" s="130">
        <v>17</v>
      </c>
      <c r="AE50" s="130">
        <v>1</v>
      </c>
      <c r="AF50" s="130">
        <v>13</v>
      </c>
      <c r="AG50" s="130">
        <v>4</v>
      </c>
      <c r="AH50" s="130">
        <v>17</v>
      </c>
      <c r="AI50" s="130">
        <v>1</v>
      </c>
      <c r="AJ50" s="130">
        <v>8</v>
      </c>
      <c r="AK50" s="130">
        <v>7</v>
      </c>
      <c r="AL50" s="130">
        <v>15</v>
      </c>
      <c r="AM50" s="130">
        <v>1</v>
      </c>
      <c r="AN50" s="130">
        <v>10</v>
      </c>
      <c r="AO50" s="130">
        <v>10</v>
      </c>
      <c r="AP50" s="130">
        <v>20</v>
      </c>
      <c r="AQ50" s="130">
        <v>1</v>
      </c>
      <c r="AR50" s="130">
        <v>65</v>
      </c>
      <c r="AS50" s="130">
        <v>35</v>
      </c>
      <c r="AT50" s="130">
        <v>100</v>
      </c>
      <c r="AU50" s="130">
        <v>6</v>
      </c>
      <c r="AV50" s="130">
        <v>13</v>
      </c>
      <c r="AW50" s="130">
        <v>20</v>
      </c>
      <c r="AX50" s="130">
        <v>33</v>
      </c>
      <c r="AY50" s="130">
        <v>1</v>
      </c>
      <c r="AZ50" s="130">
        <v>10</v>
      </c>
      <c r="BA50" s="130">
        <v>18</v>
      </c>
      <c r="BB50" s="130">
        <v>28</v>
      </c>
      <c r="BC50" s="130">
        <v>1</v>
      </c>
      <c r="BD50" s="130">
        <v>12</v>
      </c>
      <c r="BE50" s="130">
        <v>10</v>
      </c>
      <c r="BF50" s="130">
        <v>22</v>
      </c>
      <c r="BG50" s="130">
        <v>1</v>
      </c>
      <c r="BH50" s="130">
        <v>35</v>
      </c>
      <c r="BI50" s="130">
        <v>48</v>
      </c>
      <c r="BJ50" s="130">
        <v>83</v>
      </c>
      <c r="BK50" s="130">
        <v>3</v>
      </c>
      <c r="BL50" s="130">
        <v>121</v>
      </c>
      <c r="BM50" s="130">
        <v>94</v>
      </c>
      <c r="BN50" s="143">
        <v>215</v>
      </c>
      <c r="BO50" s="130">
        <v>11</v>
      </c>
    </row>
    <row r="51" spans="1:67" x14ac:dyDescent="0.35">
      <c r="A51" s="130">
        <v>48</v>
      </c>
      <c r="B51" s="130">
        <v>62020097</v>
      </c>
      <c r="C51" s="123" t="s">
        <v>88</v>
      </c>
      <c r="D51" s="130">
        <v>7</v>
      </c>
      <c r="E51" s="130">
        <v>4</v>
      </c>
      <c r="F51" s="130">
        <v>11</v>
      </c>
      <c r="G51" s="130">
        <v>1</v>
      </c>
      <c r="H51" s="130">
        <v>7</v>
      </c>
      <c r="I51" s="130">
        <v>8</v>
      </c>
      <c r="J51" s="130">
        <v>15</v>
      </c>
      <c r="K51" s="130">
        <v>1</v>
      </c>
      <c r="L51" s="130">
        <v>9</v>
      </c>
      <c r="M51" s="130">
        <v>8</v>
      </c>
      <c r="N51" s="130">
        <v>17</v>
      </c>
      <c r="O51" s="130">
        <v>1</v>
      </c>
      <c r="P51" s="130">
        <v>23</v>
      </c>
      <c r="Q51" s="130">
        <v>20</v>
      </c>
      <c r="R51" s="130">
        <v>43</v>
      </c>
      <c r="S51" s="130">
        <v>3</v>
      </c>
      <c r="T51" s="130">
        <v>8</v>
      </c>
      <c r="U51" s="130">
        <v>7</v>
      </c>
      <c r="V51" s="130">
        <v>15</v>
      </c>
      <c r="W51" s="130">
        <v>1</v>
      </c>
      <c r="X51" s="130">
        <v>9</v>
      </c>
      <c r="Y51" s="130">
        <v>8</v>
      </c>
      <c r="Z51" s="130">
        <v>17</v>
      </c>
      <c r="AA51" s="130">
        <v>1</v>
      </c>
      <c r="AB51" s="130">
        <v>8</v>
      </c>
      <c r="AC51" s="130">
        <v>2</v>
      </c>
      <c r="AD51" s="130">
        <v>10</v>
      </c>
      <c r="AE51" s="130">
        <v>1</v>
      </c>
      <c r="AF51" s="130">
        <v>12</v>
      </c>
      <c r="AG51" s="130">
        <v>12</v>
      </c>
      <c r="AH51" s="130">
        <v>24</v>
      </c>
      <c r="AI51" s="130">
        <v>1</v>
      </c>
      <c r="AJ51" s="130">
        <v>10</v>
      </c>
      <c r="AK51" s="130">
        <v>19</v>
      </c>
      <c r="AL51" s="130">
        <v>29</v>
      </c>
      <c r="AM51" s="130">
        <v>1</v>
      </c>
      <c r="AN51" s="130">
        <v>12</v>
      </c>
      <c r="AO51" s="130">
        <v>11</v>
      </c>
      <c r="AP51" s="130">
        <v>23</v>
      </c>
      <c r="AQ51" s="130">
        <v>1</v>
      </c>
      <c r="AR51" s="130">
        <v>59</v>
      </c>
      <c r="AS51" s="130">
        <v>59</v>
      </c>
      <c r="AT51" s="130">
        <v>118</v>
      </c>
      <c r="AU51" s="130">
        <v>6</v>
      </c>
      <c r="AV51" s="130">
        <v>10</v>
      </c>
      <c r="AW51" s="130">
        <v>13</v>
      </c>
      <c r="AX51" s="130">
        <v>23</v>
      </c>
      <c r="AY51" s="130">
        <v>1</v>
      </c>
      <c r="AZ51" s="130">
        <v>9</v>
      </c>
      <c r="BA51" s="130">
        <v>3</v>
      </c>
      <c r="BB51" s="130">
        <v>12</v>
      </c>
      <c r="BC51" s="130">
        <v>1</v>
      </c>
      <c r="BD51" s="130">
        <v>11</v>
      </c>
      <c r="BE51" s="130">
        <v>15</v>
      </c>
      <c r="BF51" s="130">
        <v>26</v>
      </c>
      <c r="BG51" s="130">
        <v>1</v>
      </c>
      <c r="BH51" s="130">
        <v>30</v>
      </c>
      <c r="BI51" s="130">
        <v>31</v>
      </c>
      <c r="BJ51" s="130">
        <v>61</v>
      </c>
      <c r="BK51" s="130">
        <v>3</v>
      </c>
      <c r="BL51" s="130">
        <v>112</v>
      </c>
      <c r="BM51" s="130">
        <v>110</v>
      </c>
      <c r="BN51" s="143">
        <v>222</v>
      </c>
      <c r="BO51" s="130">
        <v>12</v>
      </c>
    </row>
    <row r="52" spans="1:67" x14ac:dyDescent="0.35">
      <c r="A52" s="130">
        <v>49</v>
      </c>
      <c r="B52" s="130">
        <v>62020205</v>
      </c>
      <c r="C52" s="123" t="s">
        <v>183</v>
      </c>
      <c r="D52" s="130">
        <v>0</v>
      </c>
      <c r="E52" s="130">
        <v>0</v>
      </c>
      <c r="F52" s="130">
        <v>0</v>
      </c>
      <c r="G52" s="130">
        <v>0</v>
      </c>
      <c r="H52" s="130">
        <v>15</v>
      </c>
      <c r="I52" s="130">
        <v>8</v>
      </c>
      <c r="J52" s="130">
        <v>23</v>
      </c>
      <c r="K52" s="130">
        <v>1</v>
      </c>
      <c r="L52" s="130">
        <v>9</v>
      </c>
      <c r="M52" s="130">
        <v>9</v>
      </c>
      <c r="N52" s="130">
        <v>18</v>
      </c>
      <c r="O52" s="130">
        <v>1</v>
      </c>
      <c r="P52" s="130">
        <v>24</v>
      </c>
      <c r="Q52" s="130">
        <v>17</v>
      </c>
      <c r="R52" s="130">
        <v>41</v>
      </c>
      <c r="S52" s="130">
        <v>2</v>
      </c>
      <c r="T52" s="130">
        <v>5</v>
      </c>
      <c r="U52" s="130">
        <v>8</v>
      </c>
      <c r="V52" s="130">
        <v>13</v>
      </c>
      <c r="W52" s="130">
        <v>1</v>
      </c>
      <c r="X52" s="130">
        <v>11</v>
      </c>
      <c r="Y52" s="130">
        <v>10</v>
      </c>
      <c r="Z52" s="130">
        <v>21</v>
      </c>
      <c r="AA52" s="130">
        <v>1</v>
      </c>
      <c r="AB52" s="130">
        <v>5</v>
      </c>
      <c r="AC52" s="130">
        <v>9</v>
      </c>
      <c r="AD52" s="130">
        <v>14</v>
      </c>
      <c r="AE52" s="130">
        <v>1</v>
      </c>
      <c r="AF52" s="130">
        <v>11</v>
      </c>
      <c r="AG52" s="130">
        <v>6</v>
      </c>
      <c r="AH52" s="130">
        <v>17</v>
      </c>
      <c r="AI52" s="130">
        <v>1</v>
      </c>
      <c r="AJ52" s="130">
        <v>14</v>
      </c>
      <c r="AK52" s="130">
        <v>9</v>
      </c>
      <c r="AL52" s="130">
        <v>23</v>
      </c>
      <c r="AM52" s="130">
        <v>1</v>
      </c>
      <c r="AN52" s="130">
        <v>16</v>
      </c>
      <c r="AO52" s="130">
        <v>9</v>
      </c>
      <c r="AP52" s="130">
        <v>25</v>
      </c>
      <c r="AQ52" s="130">
        <v>1</v>
      </c>
      <c r="AR52" s="130">
        <v>62</v>
      </c>
      <c r="AS52" s="130">
        <v>51</v>
      </c>
      <c r="AT52" s="130">
        <v>113</v>
      </c>
      <c r="AU52" s="130">
        <v>6</v>
      </c>
      <c r="AV52" s="130">
        <v>13</v>
      </c>
      <c r="AW52" s="130">
        <v>12</v>
      </c>
      <c r="AX52" s="130">
        <v>25</v>
      </c>
      <c r="AY52" s="130">
        <v>1</v>
      </c>
      <c r="AZ52" s="130">
        <v>11</v>
      </c>
      <c r="BA52" s="130">
        <v>7</v>
      </c>
      <c r="BB52" s="130">
        <v>18</v>
      </c>
      <c r="BC52" s="130">
        <v>1</v>
      </c>
      <c r="BD52" s="130">
        <v>11</v>
      </c>
      <c r="BE52" s="130">
        <v>14</v>
      </c>
      <c r="BF52" s="130">
        <v>25</v>
      </c>
      <c r="BG52" s="130">
        <v>1</v>
      </c>
      <c r="BH52" s="130">
        <v>35</v>
      </c>
      <c r="BI52" s="130">
        <v>33</v>
      </c>
      <c r="BJ52" s="130">
        <v>68</v>
      </c>
      <c r="BK52" s="130">
        <v>3</v>
      </c>
      <c r="BL52" s="130">
        <v>121</v>
      </c>
      <c r="BM52" s="130">
        <v>101</v>
      </c>
      <c r="BN52" s="143">
        <v>222</v>
      </c>
      <c r="BO52" s="130">
        <v>11</v>
      </c>
    </row>
    <row r="53" spans="1:67" x14ac:dyDescent="0.35">
      <c r="A53" s="130">
        <v>50</v>
      </c>
      <c r="B53" s="130">
        <v>62020067</v>
      </c>
      <c r="C53" s="123" t="s">
        <v>65</v>
      </c>
      <c r="D53" s="130">
        <v>5</v>
      </c>
      <c r="E53" s="130">
        <v>3</v>
      </c>
      <c r="F53" s="130">
        <v>8</v>
      </c>
      <c r="G53" s="130">
        <v>1</v>
      </c>
      <c r="H53" s="130">
        <v>3</v>
      </c>
      <c r="I53" s="130">
        <v>4</v>
      </c>
      <c r="J53" s="130">
        <v>7</v>
      </c>
      <c r="K53" s="130">
        <v>1</v>
      </c>
      <c r="L53" s="130">
        <v>3</v>
      </c>
      <c r="M53" s="130">
        <v>7</v>
      </c>
      <c r="N53" s="130">
        <v>10</v>
      </c>
      <c r="O53" s="130">
        <v>1</v>
      </c>
      <c r="P53" s="130">
        <v>11</v>
      </c>
      <c r="Q53" s="130">
        <v>14</v>
      </c>
      <c r="R53" s="130">
        <v>25</v>
      </c>
      <c r="S53" s="130">
        <v>3</v>
      </c>
      <c r="T53" s="130">
        <v>10</v>
      </c>
      <c r="U53" s="130">
        <v>4</v>
      </c>
      <c r="V53" s="130">
        <v>14</v>
      </c>
      <c r="W53" s="130">
        <v>1</v>
      </c>
      <c r="X53" s="130">
        <v>3</v>
      </c>
      <c r="Y53" s="130">
        <v>9</v>
      </c>
      <c r="Z53" s="130">
        <v>12</v>
      </c>
      <c r="AA53" s="130">
        <v>1</v>
      </c>
      <c r="AB53" s="130">
        <v>3</v>
      </c>
      <c r="AC53" s="130">
        <v>5</v>
      </c>
      <c r="AD53" s="130">
        <v>8</v>
      </c>
      <c r="AE53" s="130">
        <v>1</v>
      </c>
      <c r="AF53" s="130">
        <v>10</v>
      </c>
      <c r="AG53" s="130">
        <v>11</v>
      </c>
      <c r="AH53" s="130">
        <v>21</v>
      </c>
      <c r="AI53" s="130">
        <v>1</v>
      </c>
      <c r="AJ53" s="130">
        <v>12</v>
      </c>
      <c r="AK53" s="130">
        <v>14</v>
      </c>
      <c r="AL53" s="130">
        <v>26</v>
      </c>
      <c r="AM53" s="130">
        <v>1</v>
      </c>
      <c r="AN53" s="130">
        <v>11</v>
      </c>
      <c r="AO53" s="130">
        <v>14</v>
      </c>
      <c r="AP53" s="130">
        <v>25</v>
      </c>
      <c r="AQ53" s="130">
        <v>1</v>
      </c>
      <c r="AR53" s="130">
        <v>49</v>
      </c>
      <c r="AS53" s="130">
        <v>57</v>
      </c>
      <c r="AT53" s="130">
        <v>106</v>
      </c>
      <c r="AU53" s="130">
        <v>6</v>
      </c>
      <c r="AV53" s="130">
        <v>12</v>
      </c>
      <c r="AW53" s="130">
        <v>14</v>
      </c>
      <c r="AX53" s="130">
        <v>26</v>
      </c>
      <c r="AY53" s="130">
        <v>1</v>
      </c>
      <c r="AZ53" s="130">
        <v>19</v>
      </c>
      <c r="BA53" s="130">
        <v>15</v>
      </c>
      <c r="BB53" s="130">
        <v>34</v>
      </c>
      <c r="BC53" s="130">
        <v>1</v>
      </c>
      <c r="BD53" s="130">
        <v>18</v>
      </c>
      <c r="BE53" s="130">
        <v>24</v>
      </c>
      <c r="BF53" s="130">
        <v>42</v>
      </c>
      <c r="BG53" s="130">
        <v>2</v>
      </c>
      <c r="BH53" s="130">
        <v>49</v>
      </c>
      <c r="BI53" s="130">
        <v>53</v>
      </c>
      <c r="BJ53" s="130">
        <v>102</v>
      </c>
      <c r="BK53" s="130">
        <v>4</v>
      </c>
      <c r="BL53" s="130">
        <v>109</v>
      </c>
      <c r="BM53" s="130">
        <v>124</v>
      </c>
      <c r="BN53" s="143">
        <v>233</v>
      </c>
      <c r="BO53" s="130">
        <v>13</v>
      </c>
    </row>
    <row r="54" spans="1:67" x14ac:dyDescent="0.35">
      <c r="A54" s="130">
        <v>51</v>
      </c>
      <c r="B54" s="130">
        <v>62020058</v>
      </c>
      <c r="C54" s="123" t="s">
        <v>57</v>
      </c>
      <c r="D54" s="130">
        <v>5</v>
      </c>
      <c r="E54" s="130">
        <v>7</v>
      </c>
      <c r="F54" s="130">
        <v>12</v>
      </c>
      <c r="G54" s="130">
        <v>1</v>
      </c>
      <c r="H54" s="130">
        <v>9</v>
      </c>
      <c r="I54" s="130">
        <v>6</v>
      </c>
      <c r="J54" s="130">
        <v>15</v>
      </c>
      <c r="K54" s="130">
        <v>1</v>
      </c>
      <c r="L54" s="130">
        <v>6</v>
      </c>
      <c r="M54" s="130">
        <v>5</v>
      </c>
      <c r="N54" s="130">
        <v>11</v>
      </c>
      <c r="O54" s="130">
        <v>1</v>
      </c>
      <c r="P54" s="130">
        <v>20</v>
      </c>
      <c r="Q54" s="130">
        <v>18</v>
      </c>
      <c r="R54" s="130">
        <v>38</v>
      </c>
      <c r="S54" s="130">
        <v>3</v>
      </c>
      <c r="T54" s="130">
        <v>8</v>
      </c>
      <c r="U54" s="130">
        <v>10</v>
      </c>
      <c r="V54" s="130">
        <v>18</v>
      </c>
      <c r="W54" s="130">
        <v>1</v>
      </c>
      <c r="X54" s="130">
        <v>9</v>
      </c>
      <c r="Y54" s="130">
        <v>9</v>
      </c>
      <c r="Z54" s="130">
        <v>18</v>
      </c>
      <c r="AA54" s="130">
        <v>1</v>
      </c>
      <c r="AB54" s="130">
        <v>9</v>
      </c>
      <c r="AC54" s="130">
        <v>15</v>
      </c>
      <c r="AD54" s="130">
        <v>24</v>
      </c>
      <c r="AE54" s="130">
        <v>1</v>
      </c>
      <c r="AF54" s="130">
        <v>9</v>
      </c>
      <c r="AG54" s="130">
        <v>8</v>
      </c>
      <c r="AH54" s="130">
        <v>17</v>
      </c>
      <c r="AI54" s="130">
        <v>1</v>
      </c>
      <c r="AJ54" s="130">
        <v>8</v>
      </c>
      <c r="AK54" s="130">
        <v>10</v>
      </c>
      <c r="AL54" s="130">
        <v>18</v>
      </c>
      <c r="AM54" s="130">
        <v>1</v>
      </c>
      <c r="AN54" s="130">
        <v>11</v>
      </c>
      <c r="AO54" s="130">
        <v>9</v>
      </c>
      <c r="AP54" s="130">
        <v>20</v>
      </c>
      <c r="AQ54" s="130">
        <v>1</v>
      </c>
      <c r="AR54" s="130">
        <v>54</v>
      </c>
      <c r="AS54" s="130">
        <v>61</v>
      </c>
      <c r="AT54" s="130">
        <v>115</v>
      </c>
      <c r="AU54" s="130">
        <v>6</v>
      </c>
      <c r="AV54" s="130">
        <v>18</v>
      </c>
      <c r="AW54" s="130">
        <v>14</v>
      </c>
      <c r="AX54" s="130">
        <v>32</v>
      </c>
      <c r="AY54" s="130">
        <v>1</v>
      </c>
      <c r="AZ54" s="130">
        <v>18</v>
      </c>
      <c r="BA54" s="130">
        <v>6</v>
      </c>
      <c r="BB54" s="130">
        <v>24</v>
      </c>
      <c r="BC54" s="130">
        <v>1</v>
      </c>
      <c r="BD54" s="130">
        <v>16</v>
      </c>
      <c r="BE54" s="130">
        <v>9</v>
      </c>
      <c r="BF54" s="130">
        <v>25</v>
      </c>
      <c r="BG54" s="130">
        <v>2</v>
      </c>
      <c r="BH54" s="130">
        <v>52</v>
      </c>
      <c r="BI54" s="130">
        <v>29</v>
      </c>
      <c r="BJ54" s="130">
        <v>81</v>
      </c>
      <c r="BK54" s="130">
        <v>4</v>
      </c>
      <c r="BL54" s="130">
        <v>126</v>
      </c>
      <c r="BM54" s="130">
        <v>108</v>
      </c>
      <c r="BN54" s="143">
        <v>234</v>
      </c>
      <c r="BO54" s="130">
        <v>13</v>
      </c>
    </row>
    <row r="55" spans="1:67" x14ac:dyDescent="0.35">
      <c r="A55" s="130">
        <v>52</v>
      </c>
      <c r="B55" s="130">
        <v>62020080</v>
      </c>
      <c r="C55" s="123" t="s">
        <v>77</v>
      </c>
      <c r="D55" s="130">
        <v>10</v>
      </c>
      <c r="E55" s="130">
        <v>5</v>
      </c>
      <c r="F55" s="130">
        <v>15</v>
      </c>
      <c r="G55" s="130">
        <v>1</v>
      </c>
      <c r="H55" s="130">
        <v>5</v>
      </c>
      <c r="I55" s="130">
        <v>8</v>
      </c>
      <c r="J55" s="130">
        <v>13</v>
      </c>
      <c r="K55" s="130">
        <v>1</v>
      </c>
      <c r="L55" s="130">
        <v>17</v>
      </c>
      <c r="M55" s="130">
        <v>6</v>
      </c>
      <c r="N55" s="130">
        <v>23</v>
      </c>
      <c r="O55" s="130">
        <v>1</v>
      </c>
      <c r="P55" s="130">
        <v>32</v>
      </c>
      <c r="Q55" s="130">
        <v>19</v>
      </c>
      <c r="R55" s="130">
        <v>51</v>
      </c>
      <c r="S55" s="130">
        <v>3</v>
      </c>
      <c r="T55" s="130">
        <v>11</v>
      </c>
      <c r="U55" s="130">
        <v>6</v>
      </c>
      <c r="V55" s="130">
        <v>17</v>
      </c>
      <c r="W55" s="130">
        <v>1</v>
      </c>
      <c r="X55" s="130">
        <v>9</v>
      </c>
      <c r="Y55" s="130">
        <v>7</v>
      </c>
      <c r="Z55" s="130">
        <v>16</v>
      </c>
      <c r="AA55" s="130">
        <v>1</v>
      </c>
      <c r="AB55" s="130">
        <v>15</v>
      </c>
      <c r="AC55" s="130">
        <v>10</v>
      </c>
      <c r="AD55" s="130">
        <v>25</v>
      </c>
      <c r="AE55" s="130">
        <v>1</v>
      </c>
      <c r="AF55" s="130">
        <v>16</v>
      </c>
      <c r="AG55" s="130">
        <v>13</v>
      </c>
      <c r="AH55" s="130">
        <v>29</v>
      </c>
      <c r="AI55" s="130">
        <v>1</v>
      </c>
      <c r="AJ55" s="130">
        <v>6</v>
      </c>
      <c r="AK55" s="130">
        <v>6</v>
      </c>
      <c r="AL55" s="130">
        <v>12</v>
      </c>
      <c r="AM55" s="130">
        <v>1</v>
      </c>
      <c r="AN55" s="130">
        <v>13</v>
      </c>
      <c r="AO55" s="130">
        <v>12</v>
      </c>
      <c r="AP55" s="130">
        <v>25</v>
      </c>
      <c r="AQ55" s="130">
        <v>1</v>
      </c>
      <c r="AR55" s="130">
        <v>70</v>
      </c>
      <c r="AS55" s="130">
        <v>54</v>
      </c>
      <c r="AT55" s="130">
        <v>124</v>
      </c>
      <c r="AU55" s="130">
        <v>6</v>
      </c>
      <c r="AV55" s="130">
        <v>10</v>
      </c>
      <c r="AW55" s="130">
        <v>5</v>
      </c>
      <c r="AX55" s="130">
        <v>15</v>
      </c>
      <c r="AY55" s="130">
        <v>1</v>
      </c>
      <c r="AZ55" s="130">
        <v>10</v>
      </c>
      <c r="BA55" s="130">
        <v>11</v>
      </c>
      <c r="BB55" s="130">
        <v>21</v>
      </c>
      <c r="BC55" s="130">
        <v>1</v>
      </c>
      <c r="BD55" s="130">
        <v>10</v>
      </c>
      <c r="BE55" s="130">
        <v>14</v>
      </c>
      <c r="BF55" s="130">
        <v>24</v>
      </c>
      <c r="BG55" s="130">
        <v>1</v>
      </c>
      <c r="BH55" s="130">
        <v>30</v>
      </c>
      <c r="BI55" s="130">
        <v>30</v>
      </c>
      <c r="BJ55" s="130">
        <v>60</v>
      </c>
      <c r="BK55" s="130">
        <v>3</v>
      </c>
      <c r="BL55" s="130">
        <v>132</v>
      </c>
      <c r="BM55" s="130">
        <v>103</v>
      </c>
      <c r="BN55" s="143">
        <v>235</v>
      </c>
      <c r="BO55" s="130">
        <v>12</v>
      </c>
    </row>
    <row r="56" spans="1:67" x14ac:dyDescent="0.35">
      <c r="A56" s="130">
        <v>53</v>
      </c>
      <c r="B56" s="130">
        <v>62020106</v>
      </c>
      <c r="C56" s="123" t="s">
        <v>96</v>
      </c>
      <c r="D56" s="130">
        <v>0</v>
      </c>
      <c r="E56" s="130">
        <v>0</v>
      </c>
      <c r="F56" s="130">
        <v>0</v>
      </c>
      <c r="G56" s="130">
        <v>0</v>
      </c>
      <c r="H56" s="130">
        <v>8</v>
      </c>
      <c r="I56" s="130">
        <v>12</v>
      </c>
      <c r="J56" s="130">
        <v>20</v>
      </c>
      <c r="K56" s="130">
        <v>1</v>
      </c>
      <c r="L56" s="130">
        <v>8</v>
      </c>
      <c r="M56" s="130">
        <v>7</v>
      </c>
      <c r="N56" s="130">
        <v>15</v>
      </c>
      <c r="O56" s="130">
        <v>1</v>
      </c>
      <c r="P56" s="130">
        <v>16</v>
      </c>
      <c r="Q56" s="130">
        <v>19</v>
      </c>
      <c r="R56" s="130">
        <v>35</v>
      </c>
      <c r="S56" s="130">
        <v>2</v>
      </c>
      <c r="T56" s="130">
        <v>7</v>
      </c>
      <c r="U56" s="130">
        <v>8</v>
      </c>
      <c r="V56" s="130">
        <v>15</v>
      </c>
      <c r="W56" s="130">
        <v>1</v>
      </c>
      <c r="X56" s="130">
        <v>6</v>
      </c>
      <c r="Y56" s="130">
        <v>9</v>
      </c>
      <c r="Z56" s="130">
        <v>15</v>
      </c>
      <c r="AA56" s="130">
        <v>1</v>
      </c>
      <c r="AB56" s="130">
        <v>10</v>
      </c>
      <c r="AC56" s="130">
        <v>10</v>
      </c>
      <c r="AD56" s="130">
        <v>20</v>
      </c>
      <c r="AE56" s="130">
        <v>1</v>
      </c>
      <c r="AF56" s="130">
        <v>17</v>
      </c>
      <c r="AG56" s="130">
        <v>10</v>
      </c>
      <c r="AH56" s="130">
        <v>27</v>
      </c>
      <c r="AI56" s="130">
        <v>1</v>
      </c>
      <c r="AJ56" s="130">
        <v>12</v>
      </c>
      <c r="AK56" s="130">
        <v>11</v>
      </c>
      <c r="AL56" s="130">
        <v>23</v>
      </c>
      <c r="AM56" s="130">
        <v>1</v>
      </c>
      <c r="AN56" s="130">
        <v>14</v>
      </c>
      <c r="AO56" s="130">
        <v>19</v>
      </c>
      <c r="AP56" s="130">
        <v>33</v>
      </c>
      <c r="AQ56" s="130">
        <v>1</v>
      </c>
      <c r="AR56" s="130">
        <v>66</v>
      </c>
      <c r="AS56" s="130">
        <v>67</v>
      </c>
      <c r="AT56" s="130">
        <v>133</v>
      </c>
      <c r="AU56" s="130">
        <v>6</v>
      </c>
      <c r="AV56" s="130">
        <v>18</v>
      </c>
      <c r="AW56" s="130">
        <v>10</v>
      </c>
      <c r="AX56" s="130">
        <v>28</v>
      </c>
      <c r="AY56" s="130">
        <v>1</v>
      </c>
      <c r="AZ56" s="130">
        <v>14</v>
      </c>
      <c r="BA56" s="130">
        <v>19</v>
      </c>
      <c r="BB56" s="130">
        <v>33</v>
      </c>
      <c r="BC56" s="130">
        <v>1</v>
      </c>
      <c r="BD56" s="130">
        <v>25</v>
      </c>
      <c r="BE56" s="130">
        <v>6</v>
      </c>
      <c r="BF56" s="130">
        <v>31</v>
      </c>
      <c r="BG56" s="130">
        <v>1</v>
      </c>
      <c r="BH56" s="130">
        <v>57</v>
      </c>
      <c r="BI56" s="130">
        <v>35</v>
      </c>
      <c r="BJ56" s="130">
        <v>92</v>
      </c>
      <c r="BK56" s="130">
        <v>3</v>
      </c>
      <c r="BL56" s="130">
        <v>139</v>
      </c>
      <c r="BM56" s="130">
        <v>121</v>
      </c>
      <c r="BN56" s="143">
        <v>260</v>
      </c>
      <c r="BO56" s="130">
        <v>11</v>
      </c>
    </row>
    <row r="57" spans="1:67" x14ac:dyDescent="0.35">
      <c r="A57" s="130">
        <v>54</v>
      </c>
      <c r="B57" s="130">
        <v>62020181</v>
      </c>
      <c r="C57" s="123" t="s">
        <v>159</v>
      </c>
      <c r="D57" s="130">
        <v>0</v>
      </c>
      <c r="E57" s="130">
        <v>0</v>
      </c>
      <c r="F57" s="130">
        <v>0</v>
      </c>
      <c r="G57" s="130">
        <v>0</v>
      </c>
      <c r="H57" s="130">
        <v>19</v>
      </c>
      <c r="I57" s="130">
        <v>13</v>
      </c>
      <c r="J57" s="130">
        <v>32</v>
      </c>
      <c r="K57" s="130">
        <v>2</v>
      </c>
      <c r="L57" s="130">
        <v>11</v>
      </c>
      <c r="M57" s="130">
        <v>14</v>
      </c>
      <c r="N57" s="130">
        <v>25</v>
      </c>
      <c r="O57" s="130">
        <v>1</v>
      </c>
      <c r="P57" s="130">
        <v>30</v>
      </c>
      <c r="Q57" s="130">
        <v>27</v>
      </c>
      <c r="R57" s="130">
        <v>57</v>
      </c>
      <c r="S57" s="130">
        <v>3</v>
      </c>
      <c r="T57" s="130">
        <v>12</v>
      </c>
      <c r="U57" s="130">
        <v>14</v>
      </c>
      <c r="V57" s="130">
        <v>26</v>
      </c>
      <c r="W57" s="130">
        <v>1</v>
      </c>
      <c r="X57" s="130">
        <v>16</v>
      </c>
      <c r="Y57" s="130">
        <v>17</v>
      </c>
      <c r="Z57" s="130">
        <v>33</v>
      </c>
      <c r="AA57" s="130">
        <v>1</v>
      </c>
      <c r="AB57" s="130">
        <v>14</v>
      </c>
      <c r="AC57" s="130">
        <v>8</v>
      </c>
      <c r="AD57" s="130">
        <v>22</v>
      </c>
      <c r="AE57" s="130">
        <v>1</v>
      </c>
      <c r="AF57" s="130">
        <v>21</v>
      </c>
      <c r="AG57" s="130">
        <v>22</v>
      </c>
      <c r="AH57" s="130">
        <v>43</v>
      </c>
      <c r="AI57" s="130">
        <v>2</v>
      </c>
      <c r="AJ57" s="130">
        <v>13</v>
      </c>
      <c r="AK57" s="130">
        <v>16</v>
      </c>
      <c r="AL57" s="130">
        <v>29</v>
      </c>
      <c r="AM57" s="130">
        <v>1</v>
      </c>
      <c r="AN57" s="130">
        <v>32</v>
      </c>
      <c r="AO57" s="130">
        <v>23</v>
      </c>
      <c r="AP57" s="130">
        <v>55</v>
      </c>
      <c r="AQ57" s="130">
        <v>2</v>
      </c>
      <c r="AR57" s="130">
        <v>108</v>
      </c>
      <c r="AS57" s="130">
        <v>100</v>
      </c>
      <c r="AT57" s="130">
        <v>208</v>
      </c>
      <c r="AU57" s="130">
        <v>8</v>
      </c>
      <c r="AV57" s="130">
        <v>0</v>
      </c>
      <c r="AW57" s="130">
        <v>0</v>
      </c>
      <c r="AX57" s="130">
        <v>0</v>
      </c>
      <c r="AY57" s="130">
        <v>0</v>
      </c>
      <c r="AZ57" s="130">
        <v>0</v>
      </c>
      <c r="BA57" s="130">
        <v>0</v>
      </c>
      <c r="BB57" s="130">
        <v>0</v>
      </c>
      <c r="BC57" s="130">
        <v>0</v>
      </c>
      <c r="BD57" s="130">
        <v>0</v>
      </c>
      <c r="BE57" s="130">
        <v>0</v>
      </c>
      <c r="BF57" s="130">
        <v>0</v>
      </c>
      <c r="BG57" s="130">
        <v>0</v>
      </c>
      <c r="BH57" s="130">
        <v>0</v>
      </c>
      <c r="BI57" s="130">
        <v>0</v>
      </c>
      <c r="BJ57" s="130">
        <v>0</v>
      </c>
      <c r="BK57" s="130">
        <v>0</v>
      </c>
      <c r="BL57" s="130">
        <v>138</v>
      </c>
      <c r="BM57" s="130">
        <v>127</v>
      </c>
      <c r="BN57" s="143">
        <v>265</v>
      </c>
      <c r="BO57" s="130">
        <v>11</v>
      </c>
    </row>
    <row r="58" spans="1:67" x14ac:dyDescent="0.35">
      <c r="A58" s="130">
        <v>55</v>
      </c>
      <c r="B58" s="130">
        <v>62020121</v>
      </c>
      <c r="C58" s="123" t="s">
        <v>110</v>
      </c>
      <c r="D58" s="130">
        <v>1</v>
      </c>
      <c r="E58" s="130">
        <v>3</v>
      </c>
      <c r="F58" s="130">
        <v>4</v>
      </c>
      <c r="G58" s="130">
        <v>1</v>
      </c>
      <c r="H58" s="130">
        <v>9</v>
      </c>
      <c r="I58" s="130">
        <v>1</v>
      </c>
      <c r="J58" s="130">
        <v>10</v>
      </c>
      <c r="K58" s="130">
        <v>1</v>
      </c>
      <c r="L58" s="130">
        <v>7</v>
      </c>
      <c r="M58" s="130">
        <v>4</v>
      </c>
      <c r="N58" s="130">
        <v>11</v>
      </c>
      <c r="O58" s="130">
        <v>1</v>
      </c>
      <c r="P58" s="130">
        <v>17</v>
      </c>
      <c r="Q58" s="130">
        <v>8</v>
      </c>
      <c r="R58" s="130">
        <v>25</v>
      </c>
      <c r="S58" s="130">
        <v>3</v>
      </c>
      <c r="T58" s="130">
        <v>13</v>
      </c>
      <c r="U58" s="130">
        <v>11</v>
      </c>
      <c r="V58" s="130">
        <v>24</v>
      </c>
      <c r="W58" s="130">
        <v>1</v>
      </c>
      <c r="X58" s="130">
        <v>11</v>
      </c>
      <c r="Y58" s="130">
        <v>18</v>
      </c>
      <c r="Z58" s="130">
        <v>29</v>
      </c>
      <c r="AA58" s="130">
        <v>1</v>
      </c>
      <c r="AB58" s="130">
        <v>7</v>
      </c>
      <c r="AC58" s="130">
        <v>10</v>
      </c>
      <c r="AD58" s="130">
        <v>17</v>
      </c>
      <c r="AE58" s="130">
        <v>1</v>
      </c>
      <c r="AF58" s="130">
        <v>18</v>
      </c>
      <c r="AG58" s="130">
        <v>7</v>
      </c>
      <c r="AH58" s="130">
        <v>25</v>
      </c>
      <c r="AI58" s="130">
        <v>1</v>
      </c>
      <c r="AJ58" s="130">
        <v>10</v>
      </c>
      <c r="AK58" s="130">
        <v>17</v>
      </c>
      <c r="AL58" s="130">
        <v>27</v>
      </c>
      <c r="AM58" s="130">
        <v>1</v>
      </c>
      <c r="AN58" s="130">
        <v>13</v>
      </c>
      <c r="AO58" s="130">
        <v>16</v>
      </c>
      <c r="AP58" s="130">
        <v>29</v>
      </c>
      <c r="AQ58" s="130">
        <v>1</v>
      </c>
      <c r="AR58" s="130">
        <v>72</v>
      </c>
      <c r="AS58" s="130">
        <v>79</v>
      </c>
      <c r="AT58" s="130">
        <v>151</v>
      </c>
      <c r="AU58" s="130">
        <v>6</v>
      </c>
      <c r="AV58" s="130">
        <v>18</v>
      </c>
      <c r="AW58" s="130">
        <v>7</v>
      </c>
      <c r="AX58" s="130">
        <v>25</v>
      </c>
      <c r="AY58" s="130">
        <v>1</v>
      </c>
      <c r="AZ58" s="130">
        <v>26</v>
      </c>
      <c r="BA58" s="130">
        <v>17</v>
      </c>
      <c r="BB58" s="130">
        <v>43</v>
      </c>
      <c r="BC58" s="130">
        <v>1</v>
      </c>
      <c r="BD58" s="130">
        <v>18</v>
      </c>
      <c r="BE58" s="130">
        <v>11</v>
      </c>
      <c r="BF58" s="130">
        <v>29</v>
      </c>
      <c r="BG58" s="130">
        <v>1</v>
      </c>
      <c r="BH58" s="130">
        <v>62</v>
      </c>
      <c r="BI58" s="130">
        <v>35</v>
      </c>
      <c r="BJ58" s="130">
        <v>97</v>
      </c>
      <c r="BK58" s="130">
        <v>3</v>
      </c>
      <c r="BL58" s="130">
        <v>151</v>
      </c>
      <c r="BM58" s="130">
        <v>122</v>
      </c>
      <c r="BN58" s="143">
        <v>273</v>
      </c>
      <c r="BO58" s="130">
        <v>12</v>
      </c>
    </row>
    <row r="59" spans="1:67" x14ac:dyDescent="0.35">
      <c r="A59" s="130">
        <v>56</v>
      </c>
      <c r="B59" s="130">
        <v>62020118</v>
      </c>
      <c r="C59" s="123" t="s">
        <v>107</v>
      </c>
      <c r="D59" s="130">
        <v>0</v>
      </c>
      <c r="E59" s="130">
        <v>0</v>
      </c>
      <c r="F59" s="130">
        <v>0</v>
      </c>
      <c r="G59" s="130">
        <v>0</v>
      </c>
      <c r="H59" s="130">
        <v>18</v>
      </c>
      <c r="I59" s="130">
        <v>14</v>
      </c>
      <c r="J59" s="130">
        <v>32</v>
      </c>
      <c r="K59" s="130">
        <v>1</v>
      </c>
      <c r="L59" s="130">
        <v>9</v>
      </c>
      <c r="M59" s="130">
        <v>11</v>
      </c>
      <c r="N59" s="130">
        <v>20</v>
      </c>
      <c r="O59" s="130">
        <v>1</v>
      </c>
      <c r="P59" s="130">
        <v>27</v>
      </c>
      <c r="Q59" s="130">
        <v>25</v>
      </c>
      <c r="R59" s="130">
        <v>52</v>
      </c>
      <c r="S59" s="130">
        <v>2</v>
      </c>
      <c r="T59" s="130">
        <v>11</v>
      </c>
      <c r="U59" s="130">
        <v>14</v>
      </c>
      <c r="V59" s="130">
        <v>25</v>
      </c>
      <c r="W59" s="130">
        <v>1</v>
      </c>
      <c r="X59" s="130">
        <v>9</v>
      </c>
      <c r="Y59" s="130">
        <v>11</v>
      </c>
      <c r="Z59" s="130">
        <v>20</v>
      </c>
      <c r="AA59" s="130">
        <v>1</v>
      </c>
      <c r="AB59" s="130">
        <v>14</v>
      </c>
      <c r="AC59" s="130">
        <v>11</v>
      </c>
      <c r="AD59" s="130">
        <v>25</v>
      </c>
      <c r="AE59" s="130">
        <v>1</v>
      </c>
      <c r="AF59" s="130">
        <v>16</v>
      </c>
      <c r="AG59" s="130">
        <v>12</v>
      </c>
      <c r="AH59" s="130">
        <v>28</v>
      </c>
      <c r="AI59" s="130">
        <v>1</v>
      </c>
      <c r="AJ59" s="130">
        <v>17</v>
      </c>
      <c r="AK59" s="130">
        <v>13</v>
      </c>
      <c r="AL59" s="130">
        <v>30</v>
      </c>
      <c r="AM59" s="130">
        <v>1</v>
      </c>
      <c r="AN59" s="130">
        <v>14</v>
      </c>
      <c r="AO59" s="130">
        <v>14</v>
      </c>
      <c r="AP59" s="130">
        <v>28</v>
      </c>
      <c r="AQ59" s="130">
        <v>1</v>
      </c>
      <c r="AR59" s="130">
        <v>81</v>
      </c>
      <c r="AS59" s="130">
        <v>75</v>
      </c>
      <c r="AT59" s="130">
        <v>156</v>
      </c>
      <c r="AU59" s="130">
        <v>6</v>
      </c>
      <c r="AV59" s="130">
        <v>15</v>
      </c>
      <c r="AW59" s="130">
        <v>6</v>
      </c>
      <c r="AX59" s="130">
        <v>21</v>
      </c>
      <c r="AY59" s="130">
        <v>1</v>
      </c>
      <c r="AZ59" s="130">
        <v>13</v>
      </c>
      <c r="BA59" s="130">
        <v>12</v>
      </c>
      <c r="BB59" s="130">
        <v>25</v>
      </c>
      <c r="BC59" s="130">
        <v>1</v>
      </c>
      <c r="BD59" s="130">
        <v>14</v>
      </c>
      <c r="BE59" s="130">
        <v>8</v>
      </c>
      <c r="BF59" s="130">
        <v>22</v>
      </c>
      <c r="BG59" s="130">
        <v>1</v>
      </c>
      <c r="BH59" s="130">
        <v>42</v>
      </c>
      <c r="BI59" s="130">
        <v>26</v>
      </c>
      <c r="BJ59" s="130">
        <v>68</v>
      </c>
      <c r="BK59" s="130">
        <v>3</v>
      </c>
      <c r="BL59" s="130">
        <v>150</v>
      </c>
      <c r="BM59" s="130">
        <v>126</v>
      </c>
      <c r="BN59" s="143">
        <v>276</v>
      </c>
      <c r="BO59" s="130">
        <v>11</v>
      </c>
    </row>
    <row r="60" spans="1:67" x14ac:dyDescent="0.35">
      <c r="A60" s="130">
        <v>57</v>
      </c>
      <c r="B60" s="130">
        <v>62020182</v>
      </c>
      <c r="C60" s="123" t="s">
        <v>160</v>
      </c>
      <c r="D60" s="130">
        <v>0</v>
      </c>
      <c r="E60" s="130">
        <v>0</v>
      </c>
      <c r="F60" s="130">
        <v>0</v>
      </c>
      <c r="G60" s="130">
        <v>0</v>
      </c>
      <c r="H60" s="130">
        <v>14</v>
      </c>
      <c r="I60" s="130">
        <v>13</v>
      </c>
      <c r="J60" s="130">
        <v>27</v>
      </c>
      <c r="K60" s="130">
        <v>1</v>
      </c>
      <c r="L60" s="130">
        <v>10</v>
      </c>
      <c r="M60" s="130">
        <v>8</v>
      </c>
      <c r="N60" s="130">
        <v>18</v>
      </c>
      <c r="O60" s="130">
        <v>1</v>
      </c>
      <c r="P60" s="130">
        <v>24</v>
      </c>
      <c r="Q60" s="130">
        <v>21</v>
      </c>
      <c r="R60" s="130">
        <v>45</v>
      </c>
      <c r="S60" s="130">
        <v>2</v>
      </c>
      <c r="T60" s="130">
        <v>13</v>
      </c>
      <c r="U60" s="130">
        <v>18</v>
      </c>
      <c r="V60" s="130">
        <v>31</v>
      </c>
      <c r="W60" s="130">
        <v>1</v>
      </c>
      <c r="X60" s="130">
        <v>7</v>
      </c>
      <c r="Y60" s="130">
        <v>18</v>
      </c>
      <c r="Z60" s="130">
        <v>25</v>
      </c>
      <c r="AA60" s="130">
        <v>1</v>
      </c>
      <c r="AB60" s="130">
        <v>17</v>
      </c>
      <c r="AC60" s="130">
        <v>19</v>
      </c>
      <c r="AD60" s="130">
        <v>36</v>
      </c>
      <c r="AE60" s="130">
        <v>1</v>
      </c>
      <c r="AF60" s="130">
        <v>21</v>
      </c>
      <c r="AG60" s="130">
        <v>12</v>
      </c>
      <c r="AH60" s="130">
        <v>33</v>
      </c>
      <c r="AI60" s="130">
        <v>1</v>
      </c>
      <c r="AJ60" s="130">
        <v>18</v>
      </c>
      <c r="AK60" s="130">
        <v>20</v>
      </c>
      <c r="AL60" s="130">
        <v>38</v>
      </c>
      <c r="AM60" s="130">
        <v>1</v>
      </c>
      <c r="AN60" s="130">
        <v>15</v>
      </c>
      <c r="AO60" s="130">
        <v>14</v>
      </c>
      <c r="AP60" s="130">
        <v>29</v>
      </c>
      <c r="AQ60" s="130">
        <v>1</v>
      </c>
      <c r="AR60" s="130">
        <v>91</v>
      </c>
      <c r="AS60" s="130">
        <v>101</v>
      </c>
      <c r="AT60" s="130">
        <v>192</v>
      </c>
      <c r="AU60" s="130">
        <v>6</v>
      </c>
      <c r="AV60" s="130">
        <v>17</v>
      </c>
      <c r="AW60" s="130">
        <v>12</v>
      </c>
      <c r="AX60" s="130">
        <v>29</v>
      </c>
      <c r="AY60" s="130">
        <v>1</v>
      </c>
      <c r="AZ60" s="130">
        <v>11</v>
      </c>
      <c r="BA60" s="130">
        <v>12</v>
      </c>
      <c r="BB60" s="130">
        <v>23</v>
      </c>
      <c r="BC60" s="130">
        <v>1</v>
      </c>
      <c r="BD60" s="130">
        <v>8</v>
      </c>
      <c r="BE60" s="130">
        <v>9</v>
      </c>
      <c r="BF60" s="130">
        <v>17</v>
      </c>
      <c r="BG60" s="130">
        <v>1</v>
      </c>
      <c r="BH60" s="130">
        <v>36</v>
      </c>
      <c r="BI60" s="130">
        <v>33</v>
      </c>
      <c r="BJ60" s="130">
        <v>69</v>
      </c>
      <c r="BK60" s="130">
        <v>3</v>
      </c>
      <c r="BL60" s="130">
        <v>151</v>
      </c>
      <c r="BM60" s="130">
        <v>155</v>
      </c>
      <c r="BN60" s="143">
        <v>306</v>
      </c>
      <c r="BO60" s="130">
        <v>11</v>
      </c>
    </row>
    <row r="61" spans="1:67" x14ac:dyDescent="0.35">
      <c r="A61" s="130">
        <v>58</v>
      </c>
      <c r="B61" s="322">
        <v>62020006</v>
      </c>
      <c r="C61" s="323" t="s">
        <v>10</v>
      </c>
      <c r="D61" s="322">
        <v>0</v>
      </c>
      <c r="E61" s="322">
        <v>0</v>
      </c>
      <c r="F61" s="322">
        <v>0</v>
      </c>
      <c r="G61" s="322">
        <v>0</v>
      </c>
      <c r="H61" s="322">
        <v>17</v>
      </c>
      <c r="I61" s="322">
        <v>21</v>
      </c>
      <c r="J61" s="322">
        <v>38</v>
      </c>
      <c r="K61" s="322">
        <v>2</v>
      </c>
      <c r="L61" s="322">
        <v>28</v>
      </c>
      <c r="M61" s="322">
        <v>24</v>
      </c>
      <c r="N61" s="322">
        <v>52</v>
      </c>
      <c r="O61" s="322">
        <v>2</v>
      </c>
      <c r="P61" s="322">
        <v>45</v>
      </c>
      <c r="Q61" s="322">
        <v>45</v>
      </c>
      <c r="R61" s="322">
        <v>90</v>
      </c>
      <c r="S61" s="322">
        <v>4</v>
      </c>
      <c r="T61" s="322">
        <v>31</v>
      </c>
      <c r="U61" s="322">
        <v>36</v>
      </c>
      <c r="V61" s="322">
        <v>67</v>
      </c>
      <c r="W61" s="322">
        <v>2</v>
      </c>
      <c r="X61" s="322">
        <v>35</v>
      </c>
      <c r="Y61" s="322">
        <v>22</v>
      </c>
      <c r="Z61" s="322">
        <v>57</v>
      </c>
      <c r="AA61" s="322">
        <v>2</v>
      </c>
      <c r="AB61" s="322">
        <v>37</v>
      </c>
      <c r="AC61" s="322">
        <v>26</v>
      </c>
      <c r="AD61" s="322">
        <v>63</v>
      </c>
      <c r="AE61" s="322">
        <v>2</v>
      </c>
      <c r="AF61" s="322">
        <v>35</v>
      </c>
      <c r="AG61" s="322">
        <v>34</v>
      </c>
      <c r="AH61" s="322">
        <v>69</v>
      </c>
      <c r="AI61" s="322">
        <v>2</v>
      </c>
      <c r="AJ61" s="322">
        <v>42</v>
      </c>
      <c r="AK61" s="322">
        <v>30</v>
      </c>
      <c r="AL61" s="322">
        <v>72</v>
      </c>
      <c r="AM61" s="322">
        <v>2</v>
      </c>
      <c r="AN61" s="322">
        <v>42</v>
      </c>
      <c r="AO61" s="322">
        <v>43</v>
      </c>
      <c r="AP61" s="322">
        <v>85</v>
      </c>
      <c r="AQ61" s="322">
        <v>3</v>
      </c>
      <c r="AR61" s="322">
        <v>222</v>
      </c>
      <c r="AS61" s="322">
        <v>191</v>
      </c>
      <c r="AT61" s="322">
        <v>413</v>
      </c>
      <c r="AU61" s="322">
        <v>13</v>
      </c>
      <c r="AV61" s="322">
        <v>0</v>
      </c>
      <c r="AW61" s="322">
        <v>0</v>
      </c>
      <c r="AX61" s="322">
        <v>0</v>
      </c>
      <c r="AY61" s="322">
        <v>0</v>
      </c>
      <c r="AZ61" s="322">
        <v>0</v>
      </c>
      <c r="BA61" s="322">
        <v>0</v>
      </c>
      <c r="BB61" s="322">
        <v>0</v>
      </c>
      <c r="BC61" s="322">
        <v>0</v>
      </c>
      <c r="BD61" s="322">
        <v>0</v>
      </c>
      <c r="BE61" s="322">
        <v>0</v>
      </c>
      <c r="BF61" s="322">
        <v>0</v>
      </c>
      <c r="BG61" s="322">
        <v>0</v>
      </c>
      <c r="BH61" s="322">
        <v>0</v>
      </c>
      <c r="BI61" s="322">
        <v>0</v>
      </c>
      <c r="BJ61" s="322">
        <v>0</v>
      </c>
      <c r="BK61" s="322">
        <v>0</v>
      </c>
      <c r="BL61" s="322">
        <v>267</v>
      </c>
      <c r="BM61" s="322">
        <v>236</v>
      </c>
      <c r="BN61" s="324">
        <v>503</v>
      </c>
      <c r="BO61" s="322">
        <v>17</v>
      </c>
    </row>
    <row r="62" spans="1:67" x14ac:dyDescent="0.35">
      <c r="A62" s="501" t="s">
        <v>4</v>
      </c>
      <c r="B62" s="501"/>
      <c r="C62" s="501"/>
      <c r="D62" s="320">
        <f>SUM(D4:D61)</f>
        <v>96</v>
      </c>
      <c r="E62" s="320">
        <f t="shared" ref="E62:BO62" si="0">SUM(E4:E61)</f>
        <v>82</v>
      </c>
      <c r="F62" s="320">
        <f t="shared" si="0"/>
        <v>178</v>
      </c>
      <c r="G62" s="320">
        <f t="shared" si="0"/>
        <v>18</v>
      </c>
      <c r="H62" s="320">
        <f t="shared" si="0"/>
        <v>458</v>
      </c>
      <c r="I62" s="320">
        <f t="shared" si="0"/>
        <v>422</v>
      </c>
      <c r="J62" s="320">
        <f t="shared" si="0"/>
        <v>880</v>
      </c>
      <c r="K62" s="320">
        <f t="shared" si="0"/>
        <v>60</v>
      </c>
      <c r="L62" s="320">
        <f t="shared" si="0"/>
        <v>511</v>
      </c>
      <c r="M62" s="320">
        <f t="shared" si="0"/>
        <v>411</v>
      </c>
      <c r="N62" s="320">
        <f t="shared" si="0"/>
        <v>922</v>
      </c>
      <c r="O62" s="320">
        <f t="shared" si="0"/>
        <v>59</v>
      </c>
      <c r="P62" s="320">
        <f t="shared" si="0"/>
        <v>1065</v>
      </c>
      <c r="Q62" s="320">
        <f t="shared" si="0"/>
        <v>915</v>
      </c>
      <c r="R62" s="320">
        <f t="shared" si="0"/>
        <v>1980</v>
      </c>
      <c r="S62" s="320">
        <f t="shared" si="0"/>
        <v>137</v>
      </c>
      <c r="T62" s="320">
        <f t="shared" si="0"/>
        <v>509</v>
      </c>
      <c r="U62" s="320">
        <f t="shared" si="0"/>
        <v>460</v>
      </c>
      <c r="V62" s="320">
        <f t="shared" si="0"/>
        <v>969</v>
      </c>
      <c r="W62" s="320">
        <f t="shared" si="0"/>
        <v>59</v>
      </c>
      <c r="X62" s="320">
        <f t="shared" si="0"/>
        <v>523</v>
      </c>
      <c r="Y62" s="320">
        <f t="shared" si="0"/>
        <v>484</v>
      </c>
      <c r="Z62" s="320">
        <f t="shared" si="0"/>
        <v>1007</v>
      </c>
      <c r="AA62" s="320">
        <f t="shared" si="0"/>
        <v>61</v>
      </c>
      <c r="AB62" s="320">
        <f t="shared" si="0"/>
        <v>548</v>
      </c>
      <c r="AC62" s="320">
        <f t="shared" si="0"/>
        <v>498</v>
      </c>
      <c r="AD62" s="320">
        <f t="shared" si="0"/>
        <v>1046</v>
      </c>
      <c r="AE62" s="320">
        <f t="shared" si="0"/>
        <v>60</v>
      </c>
      <c r="AF62" s="320">
        <f t="shared" si="0"/>
        <v>647</v>
      </c>
      <c r="AG62" s="320">
        <f t="shared" si="0"/>
        <v>539</v>
      </c>
      <c r="AH62" s="320">
        <f t="shared" si="0"/>
        <v>1186</v>
      </c>
      <c r="AI62" s="320">
        <f t="shared" si="0"/>
        <v>62</v>
      </c>
      <c r="AJ62" s="320">
        <f t="shared" si="0"/>
        <v>609</v>
      </c>
      <c r="AK62" s="320">
        <f t="shared" si="0"/>
        <v>584</v>
      </c>
      <c r="AL62" s="320">
        <f t="shared" si="0"/>
        <v>1193</v>
      </c>
      <c r="AM62" s="320">
        <f t="shared" si="0"/>
        <v>64</v>
      </c>
      <c r="AN62" s="320">
        <f t="shared" si="0"/>
        <v>684</v>
      </c>
      <c r="AO62" s="320">
        <f t="shared" si="0"/>
        <v>648</v>
      </c>
      <c r="AP62" s="320">
        <f t="shared" si="0"/>
        <v>1332</v>
      </c>
      <c r="AQ62" s="320">
        <f t="shared" si="0"/>
        <v>62</v>
      </c>
      <c r="AR62" s="320">
        <f t="shared" si="0"/>
        <v>3520</v>
      </c>
      <c r="AS62" s="320">
        <f t="shared" si="0"/>
        <v>3213</v>
      </c>
      <c r="AT62" s="320">
        <f t="shared" si="0"/>
        <v>6733</v>
      </c>
      <c r="AU62" s="320">
        <f t="shared" si="0"/>
        <v>368</v>
      </c>
      <c r="AV62" s="320">
        <f t="shared" si="0"/>
        <v>449</v>
      </c>
      <c r="AW62" s="320">
        <f t="shared" si="0"/>
        <v>316</v>
      </c>
      <c r="AX62" s="320">
        <f t="shared" si="0"/>
        <v>765</v>
      </c>
      <c r="AY62" s="320">
        <f t="shared" si="0"/>
        <v>40</v>
      </c>
      <c r="AZ62" s="320">
        <f t="shared" si="0"/>
        <v>446</v>
      </c>
      <c r="BA62" s="320">
        <f t="shared" si="0"/>
        <v>343</v>
      </c>
      <c r="BB62" s="320">
        <f t="shared" si="0"/>
        <v>789</v>
      </c>
      <c r="BC62" s="320">
        <f t="shared" si="0"/>
        <v>40</v>
      </c>
      <c r="BD62" s="320">
        <f t="shared" si="0"/>
        <v>425</v>
      </c>
      <c r="BE62" s="320">
        <f t="shared" si="0"/>
        <v>327</v>
      </c>
      <c r="BF62" s="320">
        <f t="shared" si="0"/>
        <v>752</v>
      </c>
      <c r="BG62" s="320">
        <f t="shared" si="0"/>
        <v>42</v>
      </c>
      <c r="BH62" s="320">
        <f t="shared" si="0"/>
        <v>1320</v>
      </c>
      <c r="BI62" s="320">
        <f t="shared" si="0"/>
        <v>986</v>
      </c>
      <c r="BJ62" s="320">
        <f t="shared" si="0"/>
        <v>2306</v>
      </c>
      <c r="BK62" s="320">
        <f t="shared" si="0"/>
        <v>122</v>
      </c>
      <c r="BL62" s="320">
        <f t="shared" si="0"/>
        <v>5905</v>
      </c>
      <c r="BM62" s="321">
        <f t="shared" si="0"/>
        <v>5114</v>
      </c>
      <c r="BN62" s="321">
        <f t="shared" si="0"/>
        <v>11019</v>
      </c>
      <c r="BO62" s="321">
        <f t="shared" si="0"/>
        <v>627</v>
      </c>
    </row>
  </sheetData>
  <mergeCells count="21">
    <mergeCell ref="A62:C62"/>
    <mergeCell ref="A1:BO1"/>
    <mergeCell ref="AZ2:BC2"/>
    <mergeCell ref="BD2:BG2"/>
    <mergeCell ref="BH2:BK2"/>
    <mergeCell ref="BL2:BO2"/>
    <mergeCell ref="AR2:AU2"/>
    <mergeCell ref="AV2:AY2"/>
    <mergeCell ref="A2:A3"/>
    <mergeCell ref="B2:B3"/>
    <mergeCell ref="C2:C3"/>
    <mergeCell ref="D2:G2"/>
    <mergeCell ref="H2:K2"/>
    <mergeCell ref="AB2:AE2"/>
    <mergeCell ref="AF2:AI2"/>
    <mergeCell ref="AJ2:AM2"/>
    <mergeCell ref="AN2:AQ2"/>
    <mergeCell ref="L2:O2"/>
    <mergeCell ref="P2:S2"/>
    <mergeCell ref="T2:W2"/>
    <mergeCell ref="X2:AA2"/>
  </mergeCells>
  <pageMargins left="0.78740157480314965" right="0.15748031496062992" top="0.74803149606299213" bottom="0.43307086614173229" header="0.31496062992125984" footer="0.23622047244094491"/>
  <pageSetup paperSize="9" scale="88" firstPageNumber="52" orientation="landscape" useFirstPageNumber="1" horizontalDpi="0" verticalDpi="0" r:id="rId1"/>
  <headerFooter alignWithMargins="0">
    <oddFooter>&amp;R&amp;"-,ตัวหนา"&amp;14&amp;P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O5"/>
  <sheetViews>
    <sheetView zoomScale="80" zoomScaleNormal="80" workbookViewId="0">
      <pane ySplit="3" topLeftCell="A4" activePane="bottomLeft" state="frozen"/>
      <selection activeCell="BD1" sqref="BD1"/>
      <selection pane="bottomLeft" activeCell="BQ12" sqref="BQ12"/>
    </sheetView>
  </sheetViews>
  <sheetFormatPr defaultRowHeight="21" x14ac:dyDescent="0.35"/>
  <cols>
    <col min="1" max="1" width="5.625" style="142" customWidth="1"/>
    <col min="2" max="2" width="10.625" style="103" customWidth="1"/>
    <col min="3" max="3" width="16.875" style="104" customWidth="1"/>
    <col min="4" max="7" width="5.375" style="102" hidden="1" customWidth="1"/>
    <col min="8" max="8" width="6" style="102" hidden="1" customWidth="1"/>
    <col min="9" max="9" width="5.375" style="102" hidden="1" customWidth="1"/>
    <col min="10" max="10" width="6" style="102" hidden="1" customWidth="1"/>
    <col min="11" max="13" width="5.375" style="102" hidden="1" customWidth="1"/>
    <col min="14" max="14" width="6" style="102" hidden="1" customWidth="1"/>
    <col min="15" max="15" width="5.375" style="102" hidden="1" customWidth="1"/>
    <col min="16" max="18" width="6" style="102" bestFit="1" customWidth="1"/>
    <col min="19" max="19" width="5.375" style="102" customWidth="1"/>
    <col min="20" max="20" width="6" style="102" hidden="1" customWidth="1"/>
    <col min="21" max="21" width="5.375" style="102" hidden="1" customWidth="1"/>
    <col min="22" max="22" width="6" style="102" hidden="1" customWidth="1"/>
    <col min="23" max="23" width="5.375" style="102" hidden="1" customWidth="1"/>
    <col min="24" max="26" width="6" style="102" hidden="1" customWidth="1"/>
    <col min="27" max="27" width="4.5" style="102" hidden="1" customWidth="1"/>
    <col min="28" max="30" width="6" style="102" hidden="1" customWidth="1"/>
    <col min="31" max="31" width="5.375" style="102" hidden="1" customWidth="1"/>
    <col min="32" max="34" width="6" style="102" hidden="1" customWidth="1"/>
    <col min="35" max="35" width="5.375" style="102" hidden="1" customWidth="1"/>
    <col min="36" max="38" width="6" style="102" hidden="1" customWidth="1"/>
    <col min="39" max="39" width="5.375" style="102" hidden="1" customWidth="1"/>
    <col min="40" max="42" width="6" style="102" hidden="1" customWidth="1"/>
    <col min="43" max="43" width="5.375" style="102" hidden="1" customWidth="1"/>
    <col min="44" max="45" width="6" style="102" bestFit="1" customWidth="1"/>
    <col min="46" max="46" width="7" style="102" bestFit="1" customWidth="1"/>
    <col min="47" max="47" width="6" style="102" bestFit="1" customWidth="1"/>
    <col min="48" max="59" width="5.375" style="102" hidden="1" customWidth="1"/>
    <col min="60" max="62" width="5.75" style="102" bestFit="1" customWidth="1"/>
    <col min="63" max="63" width="5.375" style="102" customWidth="1"/>
    <col min="64" max="64" width="7.5" style="102" customWidth="1"/>
    <col min="65" max="65" width="8.375" style="102" customWidth="1"/>
    <col min="66" max="66" width="10.875" style="102" customWidth="1"/>
    <col min="67" max="67" width="8.125" style="102" customWidth="1"/>
    <col min="68" max="16384" width="9" style="102"/>
  </cols>
  <sheetData>
    <row r="1" spans="1:67" s="105" customFormat="1" ht="23.25" customHeight="1" x14ac:dyDescent="0.35">
      <c r="A1" s="551" t="s">
        <v>771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1"/>
      <c r="U1" s="551"/>
      <c r="V1" s="551"/>
      <c r="W1" s="551"/>
      <c r="X1" s="551"/>
      <c r="Y1" s="551"/>
      <c r="Z1" s="551"/>
      <c r="AA1" s="551"/>
      <c r="AB1" s="551"/>
      <c r="AC1" s="551"/>
      <c r="AD1" s="551"/>
      <c r="AE1" s="551"/>
      <c r="AF1" s="551"/>
      <c r="AG1" s="551"/>
      <c r="AH1" s="551"/>
      <c r="AI1" s="551"/>
      <c r="AJ1" s="551"/>
      <c r="AK1" s="551"/>
      <c r="AL1" s="551"/>
      <c r="AM1" s="551"/>
      <c r="AN1" s="551"/>
      <c r="AO1" s="551"/>
      <c r="AP1" s="551"/>
      <c r="AQ1" s="551"/>
      <c r="AR1" s="551"/>
      <c r="AS1" s="551"/>
      <c r="AT1" s="551"/>
      <c r="AU1" s="551"/>
      <c r="AV1" s="551"/>
      <c r="AW1" s="551"/>
      <c r="AX1" s="551"/>
      <c r="AY1" s="551"/>
      <c r="AZ1" s="551"/>
      <c r="BA1" s="551"/>
      <c r="BB1" s="551"/>
      <c r="BC1" s="551"/>
      <c r="BD1" s="551"/>
      <c r="BE1" s="551"/>
      <c r="BF1" s="551"/>
      <c r="BG1" s="551"/>
      <c r="BH1" s="551"/>
      <c r="BI1" s="551"/>
      <c r="BJ1" s="551"/>
      <c r="BK1" s="551"/>
      <c r="BL1" s="551"/>
      <c r="BM1" s="551"/>
      <c r="BN1" s="551"/>
      <c r="BO1" s="551"/>
    </row>
    <row r="2" spans="1:67" s="101" customFormat="1" x14ac:dyDescent="0.35">
      <c r="A2" s="552" t="s">
        <v>311</v>
      </c>
      <c r="B2" s="554" t="s">
        <v>0</v>
      </c>
      <c r="C2" s="555" t="s">
        <v>1</v>
      </c>
      <c r="D2" s="550" t="s">
        <v>313</v>
      </c>
      <c r="E2" s="550"/>
      <c r="F2" s="550"/>
      <c r="G2" s="550"/>
      <c r="H2" s="550" t="s">
        <v>314</v>
      </c>
      <c r="I2" s="550"/>
      <c r="J2" s="550"/>
      <c r="K2" s="550"/>
      <c r="L2" s="550" t="s">
        <v>315</v>
      </c>
      <c r="M2" s="550"/>
      <c r="N2" s="550"/>
      <c r="O2" s="550"/>
      <c r="P2" s="550" t="s">
        <v>2</v>
      </c>
      <c r="Q2" s="550"/>
      <c r="R2" s="550"/>
      <c r="S2" s="550"/>
      <c r="T2" s="550" t="s">
        <v>316</v>
      </c>
      <c r="U2" s="550"/>
      <c r="V2" s="550"/>
      <c r="W2" s="550"/>
      <c r="X2" s="550" t="s">
        <v>317</v>
      </c>
      <c r="Y2" s="550"/>
      <c r="Z2" s="550"/>
      <c r="AA2" s="550"/>
      <c r="AB2" s="550" t="s">
        <v>318</v>
      </c>
      <c r="AC2" s="550"/>
      <c r="AD2" s="550"/>
      <c r="AE2" s="550"/>
      <c r="AF2" s="550" t="s">
        <v>319</v>
      </c>
      <c r="AG2" s="550"/>
      <c r="AH2" s="550"/>
      <c r="AI2" s="550"/>
      <c r="AJ2" s="550" t="s">
        <v>320</v>
      </c>
      <c r="AK2" s="550"/>
      <c r="AL2" s="550"/>
      <c r="AM2" s="550"/>
      <c r="AN2" s="550" t="s">
        <v>321</v>
      </c>
      <c r="AO2" s="550"/>
      <c r="AP2" s="550"/>
      <c r="AQ2" s="550"/>
      <c r="AR2" s="550" t="s">
        <v>322</v>
      </c>
      <c r="AS2" s="550"/>
      <c r="AT2" s="550"/>
      <c r="AU2" s="550"/>
      <c r="AV2" s="550" t="s">
        <v>323</v>
      </c>
      <c r="AW2" s="550"/>
      <c r="AX2" s="550"/>
      <c r="AY2" s="550"/>
      <c r="AZ2" s="550" t="s">
        <v>324</v>
      </c>
      <c r="BA2" s="550"/>
      <c r="BB2" s="550"/>
      <c r="BC2" s="550"/>
      <c r="BD2" s="550" t="s">
        <v>325</v>
      </c>
      <c r="BE2" s="550"/>
      <c r="BF2" s="550"/>
      <c r="BG2" s="550"/>
      <c r="BH2" s="550" t="s">
        <v>326</v>
      </c>
      <c r="BI2" s="550"/>
      <c r="BJ2" s="550"/>
      <c r="BK2" s="550"/>
      <c r="BL2" s="550" t="s">
        <v>329</v>
      </c>
      <c r="BM2" s="550"/>
      <c r="BN2" s="550"/>
      <c r="BO2" s="550"/>
    </row>
    <row r="3" spans="1:67" s="101" customFormat="1" x14ac:dyDescent="0.35">
      <c r="A3" s="553"/>
      <c r="B3" s="554"/>
      <c r="C3" s="555"/>
      <c r="D3" s="144" t="s">
        <v>195</v>
      </c>
      <c r="E3" s="144" t="s">
        <v>196</v>
      </c>
      <c r="F3" s="144" t="s">
        <v>187</v>
      </c>
      <c r="G3" s="144" t="s">
        <v>312</v>
      </c>
      <c r="H3" s="144" t="s">
        <v>195</v>
      </c>
      <c r="I3" s="144" t="s">
        <v>196</v>
      </c>
      <c r="J3" s="144" t="s">
        <v>187</v>
      </c>
      <c r="K3" s="144" t="s">
        <v>312</v>
      </c>
      <c r="L3" s="144" t="s">
        <v>195</v>
      </c>
      <c r="M3" s="144" t="s">
        <v>196</v>
      </c>
      <c r="N3" s="144" t="s">
        <v>187</v>
      </c>
      <c r="O3" s="144" t="s">
        <v>312</v>
      </c>
      <c r="P3" s="144" t="s">
        <v>195</v>
      </c>
      <c r="Q3" s="144" t="s">
        <v>196</v>
      </c>
      <c r="R3" s="144" t="s">
        <v>187</v>
      </c>
      <c r="S3" s="144" t="s">
        <v>312</v>
      </c>
      <c r="T3" s="144" t="s">
        <v>195</v>
      </c>
      <c r="U3" s="144" t="s">
        <v>196</v>
      </c>
      <c r="V3" s="144" t="s">
        <v>187</v>
      </c>
      <c r="W3" s="144" t="s">
        <v>312</v>
      </c>
      <c r="X3" s="144" t="s">
        <v>195</v>
      </c>
      <c r="Y3" s="144" t="s">
        <v>196</v>
      </c>
      <c r="Z3" s="144" t="s">
        <v>187</v>
      </c>
      <c r="AA3" s="144" t="s">
        <v>312</v>
      </c>
      <c r="AB3" s="144" t="s">
        <v>195</v>
      </c>
      <c r="AC3" s="144" t="s">
        <v>196</v>
      </c>
      <c r="AD3" s="144" t="s">
        <v>187</v>
      </c>
      <c r="AE3" s="144" t="s">
        <v>312</v>
      </c>
      <c r="AF3" s="144" t="s">
        <v>195</v>
      </c>
      <c r="AG3" s="144" t="s">
        <v>196</v>
      </c>
      <c r="AH3" s="144" t="s">
        <v>187</v>
      </c>
      <c r="AI3" s="144" t="s">
        <v>312</v>
      </c>
      <c r="AJ3" s="144" t="s">
        <v>195</v>
      </c>
      <c r="AK3" s="144" t="s">
        <v>196</v>
      </c>
      <c r="AL3" s="144" t="s">
        <v>187</v>
      </c>
      <c r="AM3" s="144" t="s">
        <v>312</v>
      </c>
      <c r="AN3" s="144" t="s">
        <v>195</v>
      </c>
      <c r="AO3" s="144" t="s">
        <v>196</v>
      </c>
      <c r="AP3" s="144" t="s">
        <v>187</v>
      </c>
      <c r="AQ3" s="144" t="s">
        <v>312</v>
      </c>
      <c r="AR3" s="144" t="s">
        <v>195</v>
      </c>
      <c r="AS3" s="144" t="s">
        <v>196</v>
      </c>
      <c r="AT3" s="144" t="s">
        <v>187</v>
      </c>
      <c r="AU3" s="144" t="s">
        <v>312</v>
      </c>
      <c r="AV3" s="144" t="s">
        <v>195</v>
      </c>
      <c r="AW3" s="144" t="s">
        <v>196</v>
      </c>
      <c r="AX3" s="144" t="s">
        <v>187</v>
      </c>
      <c r="AY3" s="144" t="s">
        <v>312</v>
      </c>
      <c r="AZ3" s="144" t="s">
        <v>195</v>
      </c>
      <c r="BA3" s="144" t="s">
        <v>196</v>
      </c>
      <c r="BB3" s="144" t="s">
        <v>187</v>
      </c>
      <c r="BC3" s="144" t="s">
        <v>312</v>
      </c>
      <c r="BD3" s="144" t="s">
        <v>195</v>
      </c>
      <c r="BE3" s="144" t="s">
        <v>196</v>
      </c>
      <c r="BF3" s="144" t="s">
        <v>187</v>
      </c>
      <c r="BG3" s="144" t="s">
        <v>312</v>
      </c>
      <c r="BH3" s="144" t="s">
        <v>195</v>
      </c>
      <c r="BI3" s="144" t="s">
        <v>196</v>
      </c>
      <c r="BJ3" s="144" t="s">
        <v>187</v>
      </c>
      <c r="BK3" s="144" t="s">
        <v>312</v>
      </c>
      <c r="BL3" s="144" t="s">
        <v>327</v>
      </c>
      <c r="BM3" s="144" t="s">
        <v>328</v>
      </c>
      <c r="BN3" s="144" t="s">
        <v>4</v>
      </c>
      <c r="BO3" s="144" t="s">
        <v>330</v>
      </c>
    </row>
    <row r="4" spans="1:67" x14ac:dyDescent="0.35">
      <c r="A4" s="224">
        <v>1</v>
      </c>
      <c r="B4" s="224">
        <v>62020016</v>
      </c>
      <c r="C4" s="325" t="s">
        <v>20</v>
      </c>
      <c r="D4" s="224">
        <v>0</v>
      </c>
      <c r="E4" s="224">
        <v>0</v>
      </c>
      <c r="F4" s="224">
        <v>0</v>
      </c>
      <c r="G4" s="224">
        <v>0</v>
      </c>
      <c r="H4" s="224">
        <v>26</v>
      </c>
      <c r="I4" s="224">
        <v>36</v>
      </c>
      <c r="J4" s="224">
        <v>62</v>
      </c>
      <c r="K4" s="224">
        <v>3</v>
      </c>
      <c r="L4" s="224">
        <v>39</v>
      </c>
      <c r="M4" s="224">
        <v>40</v>
      </c>
      <c r="N4" s="224">
        <v>79</v>
      </c>
      <c r="O4" s="224">
        <v>3</v>
      </c>
      <c r="P4" s="224">
        <v>65</v>
      </c>
      <c r="Q4" s="224">
        <v>76</v>
      </c>
      <c r="R4" s="224">
        <v>141</v>
      </c>
      <c r="S4" s="224">
        <v>6</v>
      </c>
      <c r="T4" s="224">
        <v>36</v>
      </c>
      <c r="U4" s="224">
        <v>38</v>
      </c>
      <c r="V4" s="224">
        <v>74</v>
      </c>
      <c r="W4" s="224">
        <v>2</v>
      </c>
      <c r="X4" s="224">
        <v>47</v>
      </c>
      <c r="Y4" s="224">
        <v>35</v>
      </c>
      <c r="Z4" s="224">
        <v>82</v>
      </c>
      <c r="AA4" s="224">
        <v>3</v>
      </c>
      <c r="AB4" s="224">
        <v>53</v>
      </c>
      <c r="AC4" s="224">
        <v>38</v>
      </c>
      <c r="AD4" s="224">
        <v>91</v>
      </c>
      <c r="AE4" s="224">
        <v>3</v>
      </c>
      <c r="AF4" s="224">
        <v>41</v>
      </c>
      <c r="AG4" s="224">
        <v>51</v>
      </c>
      <c r="AH4" s="224">
        <v>92</v>
      </c>
      <c r="AI4" s="224">
        <v>3</v>
      </c>
      <c r="AJ4" s="224">
        <v>54</v>
      </c>
      <c r="AK4" s="224">
        <v>62</v>
      </c>
      <c r="AL4" s="224">
        <v>116</v>
      </c>
      <c r="AM4" s="224">
        <v>3</v>
      </c>
      <c r="AN4" s="224">
        <v>44</v>
      </c>
      <c r="AO4" s="224">
        <v>48</v>
      </c>
      <c r="AP4" s="224">
        <v>92</v>
      </c>
      <c r="AQ4" s="224">
        <v>3</v>
      </c>
      <c r="AR4" s="224">
        <v>275</v>
      </c>
      <c r="AS4" s="224">
        <v>272</v>
      </c>
      <c r="AT4" s="224">
        <v>547</v>
      </c>
      <c r="AU4" s="224">
        <v>17</v>
      </c>
      <c r="AV4" s="224">
        <v>0</v>
      </c>
      <c r="AW4" s="224">
        <v>0</v>
      </c>
      <c r="AX4" s="224">
        <v>0</v>
      </c>
      <c r="AY4" s="224">
        <v>0</v>
      </c>
      <c r="AZ4" s="224">
        <v>0</v>
      </c>
      <c r="BA4" s="224">
        <v>0</v>
      </c>
      <c r="BB4" s="224">
        <v>0</v>
      </c>
      <c r="BC4" s="224">
        <v>0</v>
      </c>
      <c r="BD4" s="224">
        <v>0</v>
      </c>
      <c r="BE4" s="224">
        <v>0</v>
      </c>
      <c r="BF4" s="224">
        <v>0</v>
      </c>
      <c r="BG4" s="224">
        <v>0</v>
      </c>
      <c r="BH4" s="224">
        <v>0</v>
      </c>
      <c r="BI4" s="224">
        <v>0</v>
      </c>
      <c r="BJ4" s="224">
        <v>0</v>
      </c>
      <c r="BK4" s="224">
        <v>0</v>
      </c>
      <c r="BL4" s="224">
        <v>340</v>
      </c>
      <c r="BM4" s="224">
        <v>348</v>
      </c>
      <c r="BN4" s="326">
        <v>688</v>
      </c>
      <c r="BO4" s="224">
        <v>23</v>
      </c>
    </row>
    <row r="5" spans="1:67" s="101" customFormat="1" x14ac:dyDescent="0.35">
      <c r="A5" s="505" t="s">
        <v>4</v>
      </c>
      <c r="B5" s="506"/>
      <c r="C5" s="507"/>
      <c r="D5" s="108">
        <f t="shared" ref="D5:AI5" si="0">SUM(D4:D4)</f>
        <v>0</v>
      </c>
      <c r="E5" s="108">
        <f t="shared" si="0"/>
        <v>0</v>
      </c>
      <c r="F5" s="108">
        <f t="shared" si="0"/>
        <v>0</v>
      </c>
      <c r="G5" s="108">
        <f t="shared" si="0"/>
        <v>0</v>
      </c>
      <c r="H5" s="108">
        <f t="shared" si="0"/>
        <v>26</v>
      </c>
      <c r="I5" s="108">
        <f t="shared" si="0"/>
        <v>36</v>
      </c>
      <c r="J5" s="108">
        <f t="shared" si="0"/>
        <v>62</v>
      </c>
      <c r="K5" s="108">
        <f t="shared" si="0"/>
        <v>3</v>
      </c>
      <c r="L5" s="108">
        <f t="shared" si="0"/>
        <v>39</v>
      </c>
      <c r="M5" s="108">
        <f t="shared" si="0"/>
        <v>40</v>
      </c>
      <c r="N5" s="108">
        <f t="shared" si="0"/>
        <v>79</v>
      </c>
      <c r="O5" s="108">
        <f t="shared" si="0"/>
        <v>3</v>
      </c>
      <c r="P5" s="108">
        <f t="shared" si="0"/>
        <v>65</v>
      </c>
      <c r="Q5" s="108">
        <f t="shared" si="0"/>
        <v>76</v>
      </c>
      <c r="R5" s="108">
        <f t="shared" si="0"/>
        <v>141</v>
      </c>
      <c r="S5" s="108">
        <f t="shared" si="0"/>
        <v>6</v>
      </c>
      <c r="T5" s="108">
        <f t="shared" si="0"/>
        <v>36</v>
      </c>
      <c r="U5" s="108">
        <f t="shared" si="0"/>
        <v>38</v>
      </c>
      <c r="V5" s="108">
        <f t="shared" si="0"/>
        <v>74</v>
      </c>
      <c r="W5" s="108">
        <f t="shared" si="0"/>
        <v>2</v>
      </c>
      <c r="X5" s="108">
        <f t="shared" si="0"/>
        <v>47</v>
      </c>
      <c r="Y5" s="108">
        <f t="shared" si="0"/>
        <v>35</v>
      </c>
      <c r="Z5" s="108">
        <f t="shared" si="0"/>
        <v>82</v>
      </c>
      <c r="AA5" s="108">
        <f t="shared" si="0"/>
        <v>3</v>
      </c>
      <c r="AB5" s="108">
        <f t="shared" si="0"/>
        <v>53</v>
      </c>
      <c r="AC5" s="108">
        <f t="shared" si="0"/>
        <v>38</v>
      </c>
      <c r="AD5" s="108">
        <f t="shared" si="0"/>
        <v>91</v>
      </c>
      <c r="AE5" s="108">
        <f t="shared" si="0"/>
        <v>3</v>
      </c>
      <c r="AF5" s="108">
        <f t="shared" si="0"/>
        <v>41</v>
      </c>
      <c r="AG5" s="108">
        <f t="shared" si="0"/>
        <v>51</v>
      </c>
      <c r="AH5" s="108">
        <f t="shared" si="0"/>
        <v>92</v>
      </c>
      <c r="AI5" s="108">
        <f t="shared" si="0"/>
        <v>3</v>
      </c>
      <c r="AJ5" s="108">
        <f t="shared" ref="AJ5:BO5" si="1">SUM(AJ4:AJ4)</f>
        <v>54</v>
      </c>
      <c r="AK5" s="108">
        <f t="shared" si="1"/>
        <v>62</v>
      </c>
      <c r="AL5" s="108">
        <f t="shared" si="1"/>
        <v>116</v>
      </c>
      <c r="AM5" s="108">
        <f t="shared" si="1"/>
        <v>3</v>
      </c>
      <c r="AN5" s="108">
        <f t="shared" si="1"/>
        <v>44</v>
      </c>
      <c r="AO5" s="108">
        <f t="shared" si="1"/>
        <v>48</v>
      </c>
      <c r="AP5" s="108">
        <f t="shared" si="1"/>
        <v>92</v>
      </c>
      <c r="AQ5" s="108">
        <f t="shared" si="1"/>
        <v>3</v>
      </c>
      <c r="AR5" s="108">
        <f t="shared" si="1"/>
        <v>275</v>
      </c>
      <c r="AS5" s="108">
        <f t="shared" si="1"/>
        <v>272</v>
      </c>
      <c r="AT5" s="108">
        <f t="shared" si="1"/>
        <v>547</v>
      </c>
      <c r="AU5" s="108">
        <f t="shared" si="1"/>
        <v>17</v>
      </c>
      <c r="AV5" s="108">
        <f t="shared" si="1"/>
        <v>0</v>
      </c>
      <c r="AW5" s="108">
        <f t="shared" si="1"/>
        <v>0</v>
      </c>
      <c r="AX5" s="108">
        <f t="shared" si="1"/>
        <v>0</v>
      </c>
      <c r="AY5" s="108">
        <f t="shared" si="1"/>
        <v>0</v>
      </c>
      <c r="AZ5" s="108">
        <f t="shared" si="1"/>
        <v>0</v>
      </c>
      <c r="BA5" s="108">
        <f t="shared" si="1"/>
        <v>0</v>
      </c>
      <c r="BB5" s="108">
        <f t="shared" si="1"/>
        <v>0</v>
      </c>
      <c r="BC5" s="108">
        <f t="shared" si="1"/>
        <v>0</v>
      </c>
      <c r="BD5" s="108">
        <f t="shared" si="1"/>
        <v>0</v>
      </c>
      <c r="BE5" s="108">
        <f t="shared" si="1"/>
        <v>0</v>
      </c>
      <c r="BF5" s="108">
        <f t="shared" si="1"/>
        <v>0</v>
      </c>
      <c r="BG5" s="108">
        <f t="shared" si="1"/>
        <v>0</v>
      </c>
      <c r="BH5" s="108">
        <f t="shared" si="1"/>
        <v>0</v>
      </c>
      <c r="BI5" s="108">
        <f t="shared" si="1"/>
        <v>0</v>
      </c>
      <c r="BJ5" s="108">
        <f t="shared" si="1"/>
        <v>0</v>
      </c>
      <c r="BK5" s="108">
        <f t="shared" si="1"/>
        <v>0</v>
      </c>
      <c r="BL5" s="108">
        <f t="shared" si="1"/>
        <v>340</v>
      </c>
      <c r="BM5" s="108">
        <f t="shared" si="1"/>
        <v>348</v>
      </c>
      <c r="BN5" s="108">
        <f t="shared" si="1"/>
        <v>688</v>
      </c>
      <c r="BO5" s="108">
        <f t="shared" si="1"/>
        <v>23</v>
      </c>
    </row>
  </sheetData>
  <mergeCells count="21">
    <mergeCell ref="A1:BO1"/>
    <mergeCell ref="AZ2:BC2"/>
    <mergeCell ref="BD2:BG2"/>
    <mergeCell ref="BH2:BK2"/>
    <mergeCell ref="BL2:BO2"/>
    <mergeCell ref="AR2:AU2"/>
    <mergeCell ref="AV2:AY2"/>
    <mergeCell ref="A2:A3"/>
    <mergeCell ref="B2:B3"/>
    <mergeCell ref="C2:C3"/>
    <mergeCell ref="D2:G2"/>
    <mergeCell ref="H2:K2"/>
    <mergeCell ref="A5:C5"/>
    <mergeCell ref="AB2:AE2"/>
    <mergeCell ref="AF2:AI2"/>
    <mergeCell ref="AJ2:AM2"/>
    <mergeCell ref="AN2:AQ2"/>
    <mergeCell ref="L2:O2"/>
    <mergeCell ref="P2:S2"/>
    <mergeCell ref="T2:W2"/>
    <mergeCell ref="X2:AA2"/>
  </mergeCells>
  <pageMargins left="0.70866141732283472" right="0.39370078740157483" top="0.74803149606299213" bottom="0.74803149606299213" header="0.31496062992125984" footer="0.31496062992125984"/>
  <pageSetup paperSize="9" scale="88" firstPageNumber="55" orientation="landscape" useFirstPageNumber="1" horizontalDpi="0" verticalDpi="0" r:id="rId1"/>
  <headerFooter alignWithMargins="0">
    <oddFooter>&amp;R&amp;"-,ตัวหนา"&amp;14&amp;P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O52"/>
  <sheetViews>
    <sheetView zoomScaleNormal="100" workbookViewId="0">
      <pane xSplit="3" ySplit="3" topLeftCell="BI4" activePane="bottomRight" state="frozen"/>
      <selection pane="topRight" activeCell="D1" sqref="D1"/>
      <selection pane="bottomLeft" activeCell="A4" sqref="A4"/>
      <selection pane="bottomRight" activeCell="BR20" sqref="BR20"/>
    </sheetView>
  </sheetViews>
  <sheetFormatPr defaultRowHeight="21" x14ac:dyDescent="0.35"/>
  <cols>
    <col min="1" max="1" width="3.875" style="124" customWidth="1"/>
    <col min="2" max="2" width="9.375" style="124" customWidth="1"/>
    <col min="3" max="3" width="29.5" style="107" customWidth="1"/>
    <col min="4" max="14" width="5.125" style="124" hidden="1" customWidth="1"/>
    <col min="15" max="15" width="3.25" style="124" hidden="1" customWidth="1"/>
    <col min="16" max="19" width="5.125" style="124" customWidth="1"/>
    <col min="20" max="43" width="5.125" style="124" hidden="1" customWidth="1"/>
    <col min="44" max="47" width="5.125" style="124" customWidth="1"/>
    <col min="48" max="59" width="5.125" style="124" hidden="1" customWidth="1"/>
    <col min="60" max="65" width="5.125" style="124" customWidth="1"/>
    <col min="66" max="66" width="5.125" style="142" customWidth="1"/>
    <col min="67" max="67" width="5.125" style="124" customWidth="1"/>
    <col min="68" max="16384" width="9" style="124"/>
  </cols>
  <sheetData>
    <row r="1" spans="1:67" x14ac:dyDescent="0.35">
      <c r="A1" s="556" t="s">
        <v>772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556"/>
      <c r="AH1" s="556"/>
      <c r="AI1" s="556"/>
      <c r="AJ1" s="556"/>
      <c r="AK1" s="556"/>
      <c r="AL1" s="556"/>
      <c r="AM1" s="556"/>
      <c r="AN1" s="556"/>
      <c r="AO1" s="556"/>
      <c r="AP1" s="556"/>
      <c r="AQ1" s="556"/>
      <c r="AR1" s="556"/>
      <c r="AS1" s="556"/>
      <c r="AT1" s="556"/>
      <c r="AU1" s="556"/>
      <c r="AV1" s="556"/>
      <c r="AW1" s="556"/>
      <c r="AX1" s="556"/>
      <c r="AY1" s="556"/>
      <c r="AZ1" s="556"/>
      <c r="BA1" s="556"/>
      <c r="BB1" s="556"/>
      <c r="BC1" s="556"/>
      <c r="BD1" s="556"/>
      <c r="BE1" s="556"/>
      <c r="BF1" s="556"/>
      <c r="BG1" s="556"/>
      <c r="BH1" s="556"/>
      <c r="BI1" s="556"/>
      <c r="BJ1" s="556"/>
      <c r="BK1" s="556"/>
      <c r="BL1" s="556"/>
      <c r="BM1" s="556"/>
      <c r="BN1" s="556"/>
      <c r="BO1" s="556"/>
    </row>
    <row r="2" spans="1:67" s="125" customFormat="1" x14ac:dyDescent="0.35">
      <c r="A2" s="557" t="s">
        <v>311</v>
      </c>
      <c r="B2" s="557" t="s">
        <v>0</v>
      </c>
      <c r="C2" s="557" t="s">
        <v>1</v>
      </c>
      <c r="D2" s="502" t="s">
        <v>773</v>
      </c>
      <c r="E2" s="502"/>
      <c r="F2" s="502"/>
      <c r="G2" s="502"/>
      <c r="H2" s="502" t="s">
        <v>314</v>
      </c>
      <c r="I2" s="502"/>
      <c r="J2" s="502"/>
      <c r="K2" s="502"/>
      <c r="L2" s="502" t="s">
        <v>315</v>
      </c>
      <c r="M2" s="502"/>
      <c r="N2" s="502"/>
      <c r="O2" s="502"/>
      <c r="P2" s="502" t="s">
        <v>246</v>
      </c>
      <c r="Q2" s="502"/>
      <c r="R2" s="502"/>
      <c r="S2" s="502"/>
      <c r="T2" s="502" t="s">
        <v>774</v>
      </c>
      <c r="U2" s="502"/>
      <c r="V2" s="502"/>
      <c r="W2" s="502"/>
      <c r="X2" s="502" t="s">
        <v>775</v>
      </c>
      <c r="Y2" s="502"/>
      <c r="Z2" s="502"/>
      <c r="AA2" s="502"/>
      <c r="AB2" s="502" t="s">
        <v>336</v>
      </c>
      <c r="AC2" s="502"/>
      <c r="AD2" s="502"/>
      <c r="AE2" s="502"/>
      <c r="AF2" s="502" t="s">
        <v>337</v>
      </c>
      <c r="AG2" s="502"/>
      <c r="AH2" s="502"/>
      <c r="AI2" s="502"/>
      <c r="AJ2" s="502" t="s">
        <v>338</v>
      </c>
      <c r="AK2" s="502"/>
      <c r="AL2" s="502"/>
      <c r="AM2" s="502"/>
      <c r="AN2" s="502" t="s">
        <v>339</v>
      </c>
      <c r="AO2" s="502"/>
      <c r="AP2" s="502"/>
      <c r="AQ2" s="502"/>
      <c r="AR2" s="502" t="s">
        <v>3</v>
      </c>
      <c r="AS2" s="502"/>
      <c r="AT2" s="502"/>
      <c r="AU2" s="502"/>
      <c r="AV2" s="502" t="s">
        <v>340</v>
      </c>
      <c r="AW2" s="502"/>
      <c r="AX2" s="502"/>
      <c r="AY2" s="502"/>
      <c r="AZ2" s="502" t="s">
        <v>324</v>
      </c>
      <c r="BA2" s="502"/>
      <c r="BB2" s="502"/>
      <c r="BC2" s="502"/>
      <c r="BD2" s="502" t="s">
        <v>325</v>
      </c>
      <c r="BE2" s="502"/>
      <c r="BF2" s="502"/>
      <c r="BG2" s="502"/>
      <c r="BH2" s="502" t="s">
        <v>776</v>
      </c>
      <c r="BI2" s="502"/>
      <c r="BJ2" s="502"/>
      <c r="BK2" s="502"/>
      <c r="BL2" s="504" t="s">
        <v>344</v>
      </c>
      <c r="BM2" s="504"/>
      <c r="BN2" s="504"/>
      <c r="BO2" s="504"/>
    </row>
    <row r="3" spans="1:67" s="125" customFormat="1" x14ac:dyDescent="0.35">
      <c r="A3" s="557"/>
      <c r="B3" s="557"/>
      <c r="C3" s="557"/>
      <c r="D3" s="327" t="s">
        <v>195</v>
      </c>
      <c r="E3" s="226" t="s">
        <v>196</v>
      </c>
      <c r="F3" s="226" t="s">
        <v>187</v>
      </c>
      <c r="G3" s="226" t="s">
        <v>312</v>
      </c>
      <c r="H3" s="327" t="s">
        <v>195</v>
      </c>
      <c r="I3" s="226" t="s">
        <v>196</v>
      </c>
      <c r="J3" s="226" t="s">
        <v>187</v>
      </c>
      <c r="K3" s="226" t="s">
        <v>312</v>
      </c>
      <c r="L3" s="327" t="s">
        <v>195</v>
      </c>
      <c r="M3" s="226" t="s">
        <v>196</v>
      </c>
      <c r="N3" s="226" t="s">
        <v>187</v>
      </c>
      <c r="O3" s="226" t="s">
        <v>312</v>
      </c>
      <c r="P3" s="327" t="s">
        <v>195</v>
      </c>
      <c r="Q3" s="226" t="s">
        <v>196</v>
      </c>
      <c r="R3" s="226" t="s">
        <v>187</v>
      </c>
      <c r="S3" s="226" t="s">
        <v>312</v>
      </c>
      <c r="T3" s="327" t="s">
        <v>195</v>
      </c>
      <c r="U3" s="226" t="s">
        <v>196</v>
      </c>
      <c r="V3" s="226" t="s">
        <v>187</v>
      </c>
      <c r="W3" s="226" t="s">
        <v>312</v>
      </c>
      <c r="X3" s="327" t="s">
        <v>195</v>
      </c>
      <c r="Y3" s="226" t="s">
        <v>196</v>
      </c>
      <c r="Z3" s="226" t="s">
        <v>187</v>
      </c>
      <c r="AA3" s="226" t="s">
        <v>312</v>
      </c>
      <c r="AB3" s="327" t="s">
        <v>195</v>
      </c>
      <c r="AC3" s="226" t="s">
        <v>196</v>
      </c>
      <c r="AD3" s="226" t="s">
        <v>187</v>
      </c>
      <c r="AE3" s="226" t="s">
        <v>312</v>
      </c>
      <c r="AF3" s="327" t="s">
        <v>195</v>
      </c>
      <c r="AG3" s="226" t="s">
        <v>196</v>
      </c>
      <c r="AH3" s="226" t="s">
        <v>187</v>
      </c>
      <c r="AI3" s="226" t="s">
        <v>312</v>
      </c>
      <c r="AJ3" s="327" t="s">
        <v>195</v>
      </c>
      <c r="AK3" s="226" t="s">
        <v>196</v>
      </c>
      <c r="AL3" s="226" t="s">
        <v>187</v>
      </c>
      <c r="AM3" s="226" t="s">
        <v>312</v>
      </c>
      <c r="AN3" s="327" t="s">
        <v>195</v>
      </c>
      <c r="AO3" s="226" t="s">
        <v>196</v>
      </c>
      <c r="AP3" s="226" t="s">
        <v>187</v>
      </c>
      <c r="AQ3" s="226" t="s">
        <v>312</v>
      </c>
      <c r="AR3" s="327" t="s">
        <v>195</v>
      </c>
      <c r="AS3" s="226" t="s">
        <v>196</v>
      </c>
      <c r="AT3" s="226" t="s">
        <v>187</v>
      </c>
      <c r="AU3" s="226" t="s">
        <v>312</v>
      </c>
      <c r="AV3" s="327" t="s">
        <v>195</v>
      </c>
      <c r="AW3" s="226" t="s">
        <v>196</v>
      </c>
      <c r="AX3" s="226" t="s">
        <v>187</v>
      </c>
      <c r="AY3" s="226" t="s">
        <v>312</v>
      </c>
      <c r="AZ3" s="327" t="s">
        <v>195</v>
      </c>
      <c r="BA3" s="226" t="s">
        <v>196</v>
      </c>
      <c r="BB3" s="226" t="s">
        <v>187</v>
      </c>
      <c r="BC3" s="226" t="s">
        <v>312</v>
      </c>
      <c r="BD3" s="327" t="s">
        <v>195</v>
      </c>
      <c r="BE3" s="226" t="s">
        <v>196</v>
      </c>
      <c r="BF3" s="226" t="s">
        <v>187</v>
      </c>
      <c r="BG3" s="226" t="s">
        <v>312</v>
      </c>
      <c r="BH3" s="327" t="s">
        <v>195</v>
      </c>
      <c r="BI3" s="226" t="s">
        <v>196</v>
      </c>
      <c r="BJ3" s="226" t="s">
        <v>187</v>
      </c>
      <c r="BK3" s="226" t="s">
        <v>312</v>
      </c>
      <c r="BL3" s="328" t="s">
        <v>195</v>
      </c>
      <c r="BM3" s="227" t="s">
        <v>196</v>
      </c>
      <c r="BN3" s="227" t="s">
        <v>187</v>
      </c>
      <c r="BO3" s="227" t="s">
        <v>312</v>
      </c>
    </row>
    <row r="4" spans="1:67" x14ac:dyDescent="0.35">
      <c r="A4" s="130">
        <v>1</v>
      </c>
      <c r="B4" s="130">
        <v>62020104</v>
      </c>
      <c r="C4" s="123" t="s">
        <v>94</v>
      </c>
      <c r="D4" s="130">
        <v>3</v>
      </c>
      <c r="E4" s="130">
        <v>3</v>
      </c>
      <c r="F4" s="130">
        <v>6</v>
      </c>
      <c r="G4" s="130">
        <v>1</v>
      </c>
      <c r="H4" s="130">
        <v>0</v>
      </c>
      <c r="I4" s="130">
        <v>0</v>
      </c>
      <c r="J4" s="130">
        <v>0</v>
      </c>
      <c r="K4" s="130">
        <v>0</v>
      </c>
      <c r="L4" s="130">
        <v>0</v>
      </c>
      <c r="M4" s="130">
        <v>0</v>
      </c>
      <c r="N4" s="130">
        <v>0</v>
      </c>
      <c r="O4" s="130">
        <v>0</v>
      </c>
      <c r="P4" s="130">
        <v>3</v>
      </c>
      <c r="Q4" s="130">
        <v>3</v>
      </c>
      <c r="R4" s="130">
        <v>6</v>
      </c>
      <c r="S4" s="130">
        <v>1</v>
      </c>
      <c r="T4" s="130">
        <v>1</v>
      </c>
      <c r="U4" s="130">
        <v>0</v>
      </c>
      <c r="V4" s="130">
        <v>1</v>
      </c>
      <c r="W4" s="130">
        <v>1</v>
      </c>
      <c r="X4" s="130">
        <v>2</v>
      </c>
      <c r="Y4" s="130">
        <v>0</v>
      </c>
      <c r="Z4" s="130">
        <v>2</v>
      </c>
      <c r="AA4" s="130">
        <v>1</v>
      </c>
      <c r="AB4" s="130">
        <v>1</v>
      </c>
      <c r="AC4" s="130">
        <v>0</v>
      </c>
      <c r="AD4" s="130">
        <v>1</v>
      </c>
      <c r="AE4" s="130">
        <v>1</v>
      </c>
      <c r="AF4" s="130">
        <v>0</v>
      </c>
      <c r="AG4" s="130">
        <v>0</v>
      </c>
      <c r="AH4" s="130">
        <v>0</v>
      </c>
      <c r="AI4" s="130">
        <v>0</v>
      </c>
      <c r="AJ4" s="130">
        <v>1</v>
      </c>
      <c r="AK4" s="130">
        <v>0</v>
      </c>
      <c r="AL4" s="130">
        <v>1</v>
      </c>
      <c r="AM4" s="130">
        <v>1</v>
      </c>
      <c r="AN4" s="130">
        <v>0</v>
      </c>
      <c r="AO4" s="130">
        <v>0</v>
      </c>
      <c r="AP4" s="130">
        <v>0</v>
      </c>
      <c r="AQ4" s="130">
        <v>0</v>
      </c>
      <c r="AR4" s="130">
        <v>5</v>
      </c>
      <c r="AS4" s="130">
        <v>0</v>
      </c>
      <c r="AT4" s="130">
        <v>5</v>
      </c>
      <c r="AU4" s="130">
        <v>4</v>
      </c>
      <c r="AV4" s="130">
        <v>0</v>
      </c>
      <c r="AW4" s="130">
        <v>0</v>
      </c>
      <c r="AX4" s="130">
        <v>0</v>
      </c>
      <c r="AY4" s="130">
        <v>0</v>
      </c>
      <c r="AZ4" s="130">
        <v>0</v>
      </c>
      <c r="BA4" s="130">
        <v>0</v>
      </c>
      <c r="BB4" s="130">
        <v>0</v>
      </c>
      <c r="BC4" s="130">
        <v>0</v>
      </c>
      <c r="BD4" s="130">
        <v>0</v>
      </c>
      <c r="BE4" s="130">
        <v>0</v>
      </c>
      <c r="BF4" s="130">
        <v>0</v>
      </c>
      <c r="BG4" s="130">
        <v>0</v>
      </c>
      <c r="BH4" s="152">
        <v>0</v>
      </c>
      <c r="BI4" s="152">
        <v>0</v>
      </c>
      <c r="BJ4" s="152">
        <v>0</v>
      </c>
      <c r="BK4" s="152">
        <v>0</v>
      </c>
      <c r="BL4" s="130">
        <v>8</v>
      </c>
      <c r="BM4" s="130">
        <v>3</v>
      </c>
      <c r="BN4" s="143">
        <v>11</v>
      </c>
      <c r="BO4" s="130">
        <v>5</v>
      </c>
    </row>
    <row r="5" spans="1:67" x14ac:dyDescent="0.35">
      <c r="A5" s="130">
        <v>2</v>
      </c>
      <c r="B5" s="130">
        <v>62020023</v>
      </c>
      <c r="C5" s="123" t="s">
        <v>27</v>
      </c>
      <c r="D5" s="130">
        <v>0</v>
      </c>
      <c r="E5" s="130">
        <v>0</v>
      </c>
      <c r="F5" s="130">
        <v>0</v>
      </c>
      <c r="G5" s="130">
        <v>0</v>
      </c>
      <c r="H5" s="130">
        <v>2</v>
      </c>
      <c r="I5" s="130">
        <v>0</v>
      </c>
      <c r="J5" s="130">
        <v>2</v>
      </c>
      <c r="K5" s="130">
        <v>1</v>
      </c>
      <c r="L5" s="130">
        <v>0</v>
      </c>
      <c r="M5" s="130">
        <v>1</v>
      </c>
      <c r="N5" s="130">
        <v>1</v>
      </c>
      <c r="O5" s="130">
        <v>1</v>
      </c>
      <c r="P5" s="130">
        <v>2</v>
      </c>
      <c r="Q5" s="130">
        <v>1</v>
      </c>
      <c r="R5" s="130">
        <v>3</v>
      </c>
      <c r="S5" s="130">
        <v>2</v>
      </c>
      <c r="T5" s="130">
        <v>0</v>
      </c>
      <c r="U5" s="130">
        <v>1</v>
      </c>
      <c r="V5" s="130">
        <v>1</v>
      </c>
      <c r="W5" s="130">
        <v>1</v>
      </c>
      <c r="X5" s="130">
        <v>1</v>
      </c>
      <c r="Y5" s="130">
        <v>1</v>
      </c>
      <c r="Z5" s="130">
        <v>2</v>
      </c>
      <c r="AA5" s="130">
        <v>1</v>
      </c>
      <c r="AB5" s="130">
        <v>0</v>
      </c>
      <c r="AC5" s="130">
        <v>2</v>
      </c>
      <c r="AD5" s="130">
        <v>2</v>
      </c>
      <c r="AE5" s="130">
        <v>1</v>
      </c>
      <c r="AF5" s="130">
        <v>2</v>
      </c>
      <c r="AG5" s="130">
        <v>4</v>
      </c>
      <c r="AH5" s="130">
        <v>6</v>
      </c>
      <c r="AI5" s="130">
        <v>1</v>
      </c>
      <c r="AJ5" s="130">
        <v>3</v>
      </c>
      <c r="AK5" s="130">
        <v>1</v>
      </c>
      <c r="AL5" s="130">
        <v>4</v>
      </c>
      <c r="AM5" s="130">
        <v>1</v>
      </c>
      <c r="AN5" s="130">
        <v>0</v>
      </c>
      <c r="AO5" s="130">
        <v>0</v>
      </c>
      <c r="AP5" s="130">
        <v>0</v>
      </c>
      <c r="AQ5" s="130">
        <v>0</v>
      </c>
      <c r="AR5" s="130">
        <v>6</v>
      </c>
      <c r="AS5" s="130">
        <v>9</v>
      </c>
      <c r="AT5" s="130">
        <v>15</v>
      </c>
      <c r="AU5" s="130">
        <v>5</v>
      </c>
      <c r="AV5" s="130">
        <v>0</v>
      </c>
      <c r="AW5" s="130">
        <v>0</v>
      </c>
      <c r="AX5" s="130">
        <v>0</v>
      </c>
      <c r="AY5" s="130">
        <v>0</v>
      </c>
      <c r="AZ5" s="130">
        <v>0</v>
      </c>
      <c r="BA5" s="130">
        <v>0</v>
      </c>
      <c r="BB5" s="130">
        <v>0</v>
      </c>
      <c r="BC5" s="130">
        <v>0</v>
      </c>
      <c r="BD5" s="130">
        <v>0</v>
      </c>
      <c r="BE5" s="130">
        <v>0</v>
      </c>
      <c r="BF5" s="130">
        <v>0</v>
      </c>
      <c r="BG5" s="130">
        <v>0</v>
      </c>
      <c r="BH5" s="152">
        <v>0</v>
      </c>
      <c r="BI5" s="152">
        <v>0</v>
      </c>
      <c r="BJ5" s="152">
        <v>0</v>
      </c>
      <c r="BK5" s="152">
        <v>0</v>
      </c>
      <c r="BL5" s="130">
        <v>8</v>
      </c>
      <c r="BM5" s="130">
        <v>10</v>
      </c>
      <c r="BN5" s="143">
        <v>18</v>
      </c>
      <c r="BO5" s="130">
        <v>7</v>
      </c>
    </row>
    <row r="6" spans="1:67" x14ac:dyDescent="0.35">
      <c r="A6" s="130">
        <v>3</v>
      </c>
      <c r="B6" s="130">
        <v>62020001</v>
      </c>
      <c r="C6" s="123" t="s">
        <v>5</v>
      </c>
      <c r="D6" s="130">
        <v>0</v>
      </c>
      <c r="E6" s="130">
        <v>0</v>
      </c>
      <c r="F6" s="130">
        <v>0</v>
      </c>
      <c r="G6" s="130">
        <v>0</v>
      </c>
      <c r="H6" s="130">
        <v>2</v>
      </c>
      <c r="I6" s="130">
        <v>1</v>
      </c>
      <c r="J6" s="130">
        <v>3</v>
      </c>
      <c r="K6" s="130">
        <v>1</v>
      </c>
      <c r="L6" s="130">
        <v>1</v>
      </c>
      <c r="M6" s="130">
        <v>2</v>
      </c>
      <c r="N6" s="130">
        <v>3</v>
      </c>
      <c r="O6" s="130">
        <v>1</v>
      </c>
      <c r="P6" s="130">
        <v>3</v>
      </c>
      <c r="Q6" s="130">
        <v>3</v>
      </c>
      <c r="R6" s="130">
        <v>6</v>
      </c>
      <c r="S6" s="130">
        <v>2</v>
      </c>
      <c r="T6" s="130">
        <v>2</v>
      </c>
      <c r="U6" s="130">
        <v>1</v>
      </c>
      <c r="V6" s="130">
        <v>3</v>
      </c>
      <c r="W6" s="130">
        <v>1</v>
      </c>
      <c r="X6" s="130">
        <v>1</v>
      </c>
      <c r="Y6" s="130">
        <v>2</v>
      </c>
      <c r="Z6" s="130">
        <v>3</v>
      </c>
      <c r="AA6" s="130">
        <v>1</v>
      </c>
      <c r="AB6" s="130">
        <v>3</v>
      </c>
      <c r="AC6" s="130">
        <v>2</v>
      </c>
      <c r="AD6" s="130">
        <v>5</v>
      </c>
      <c r="AE6" s="130">
        <v>1</v>
      </c>
      <c r="AF6" s="130">
        <v>0</v>
      </c>
      <c r="AG6" s="130">
        <v>2</v>
      </c>
      <c r="AH6" s="130">
        <v>2</v>
      </c>
      <c r="AI6" s="130">
        <v>1</v>
      </c>
      <c r="AJ6" s="130">
        <v>1</v>
      </c>
      <c r="AK6" s="130">
        <v>0</v>
      </c>
      <c r="AL6" s="130">
        <v>1</v>
      </c>
      <c r="AM6" s="130">
        <v>1</v>
      </c>
      <c r="AN6" s="130">
        <v>2</v>
      </c>
      <c r="AO6" s="130">
        <v>1</v>
      </c>
      <c r="AP6" s="130">
        <v>3</v>
      </c>
      <c r="AQ6" s="130">
        <v>1</v>
      </c>
      <c r="AR6" s="130">
        <v>9</v>
      </c>
      <c r="AS6" s="130">
        <v>8</v>
      </c>
      <c r="AT6" s="130">
        <v>17</v>
      </c>
      <c r="AU6" s="130">
        <v>6</v>
      </c>
      <c r="AV6" s="130">
        <v>0</v>
      </c>
      <c r="AW6" s="130">
        <v>0</v>
      </c>
      <c r="AX6" s="130">
        <v>0</v>
      </c>
      <c r="AY6" s="130">
        <v>0</v>
      </c>
      <c r="AZ6" s="130">
        <v>0</v>
      </c>
      <c r="BA6" s="130">
        <v>0</v>
      </c>
      <c r="BB6" s="130">
        <v>0</v>
      </c>
      <c r="BC6" s="130">
        <v>0</v>
      </c>
      <c r="BD6" s="130">
        <v>0</v>
      </c>
      <c r="BE6" s="130">
        <v>0</v>
      </c>
      <c r="BF6" s="130">
        <v>0</v>
      </c>
      <c r="BG6" s="130">
        <v>0</v>
      </c>
      <c r="BH6" s="152">
        <v>0</v>
      </c>
      <c r="BI6" s="152">
        <v>0</v>
      </c>
      <c r="BJ6" s="152">
        <v>0</v>
      </c>
      <c r="BK6" s="152">
        <v>0</v>
      </c>
      <c r="BL6" s="130">
        <v>12</v>
      </c>
      <c r="BM6" s="130">
        <v>11</v>
      </c>
      <c r="BN6" s="143">
        <v>23</v>
      </c>
      <c r="BO6" s="130">
        <v>8</v>
      </c>
    </row>
    <row r="7" spans="1:67" x14ac:dyDescent="0.35">
      <c r="A7" s="130">
        <v>4</v>
      </c>
      <c r="B7" s="130">
        <v>62020064</v>
      </c>
      <c r="C7" s="123" t="s">
        <v>63</v>
      </c>
      <c r="D7" s="130">
        <v>2</v>
      </c>
      <c r="E7" s="130">
        <v>1</v>
      </c>
      <c r="F7" s="130">
        <v>3</v>
      </c>
      <c r="G7" s="130">
        <v>1</v>
      </c>
      <c r="H7" s="130">
        <v>3</v>
      </c>
      <c r="I7" s="130">
        <v>0</v>
      </c>
      <c r="J7" s="130">
        <v>3</v>
      </c>
      <c r="K7" s="130">
        <v>1</v>
      </c>
      <c r="L7" s="130">
        <v>1</v>
      </c>
      <c r="M7" s="130">
        <v>2</v>
      </c>
      <c r="N7" s="130">
        <v>3</v>
      </c>
      <c r="O7" s="130">
        <v>1</v>
      </c>
      <c r="P7" s="130">
        <v>6</v>
      </c>
      <c r="Q7" s="130">
        <v>3</v>
      </c>
      <c r="R7" s="130">
        <v>9</v>
      </c>
      <c r="S7" s="130">
        <v>3</v>
      </c>
      <c r="T7" s="130">
        <v>1</v>
      </c>
      <c r="U7" s="130">
        <v>1</v>
      </c>
      <c r="V7" s="130">
        <v>2</v>
      </c>
      <c r="W7" s="130">
        <v>1</v>
      </c>
      <c r="X7" s="130">
        <v>2</v>
      </c>
      <c r="Y7" s="130">
        <v>0</v>
      </c>
      <c r="Z7" s="130">
        <v>2</v>
      </c>
      <c r="AA7" s="130">
        <v>1</v>
      </c>
      <c r="AB7" s="130">
        <v>1</v>
      </c>
      <c r="AC7" s="130">
        <v>6</v>
      </c>
      <c r="AD7" s="130">
        <v>7</v>
      </c>
      <c r="AE7" s="130">
        <v>1</v>
      </c>
      <c r="AF7" s="130">
        <v>0</v>
      </c>
      <c r="AG7" s="130">
        <v>3</v>
      </c>
      <c r="AH7" s="130">
        <v>3</v>
      </c>
      <c r="AI7" s="130">
        <v>1</v>
      </c>
      <c r="AJ7" s="130">
        <v>2</v>
      </c>
      <c r="AK7" s="130">
        <v>0</v>
      </c>
      <c r="AL7" s="130">
        <v>2</v>
      </c>
      <c r="AM7" s="130">
        <v>1</v>
      </c>
      <c r="AN7" s="130">
        <v>2</v>
      </c>
      <c r="AO7" s="130">
        <v>2</v>
      </c>
      <c r="AP7" s="130">
        <v>4</v>
      </c>
      <c r="AQ7" s="130">
        <v>1</v>
      </c>
      <c r="AR7" s="130">
        <v>8</v>
      </c>
      <c r="AS7" s="130">
        <v>12</v>
      </c>
      <c r="AT7" s="130">
        <v>20</v>
      </c>
      <c r="AU7" s="130">
        <v>6</v>
      </c>
      <c r="AV7" s="130">
        <v>0</v>
      </c>
      <c r="AW7" s="130">
        <v>0</v>
      </c>
      <c r="AX7" s="130">
        <v>0</v>
      </c>
      <c r="AY7" s="130">
        <v>0</v>
      </c>
      <c r="AZ7" s="130">
        <v>0</v>
      </c>
      <c r="BA7" s="130">
        <v>0</v>
      </c>
      <c r="BB7" s="130">
        <v>0</v>
      </c>
      <c r="BC7" s="130">
        <v>0</v>
      </c>
      <c r="BD7" s="130">
        <v>0</v>
      </c>
      <c r="BE7" s="130">
        <v>0</v>
      </c>
      <c r="BF7" s="130">
        <v>0</v>
      </c>
      <c r="BG7" s="130">
        <v>0</v>
      </c>
      <c r="BH7" s="152">
        <v>0</v>
      </c>
      <c r="BI7" s="152">
        <v>0</v>
      </c>
      <c r="BJ7" s="152">
        <v>0</v>
      </c>
      <c r="BK7" s="152">
        <v>0</v>
      </c>
      <c r="BL7" s="130">
        <v>14</v>
      </c>
      <c r="BM7" s="130">
        <v>15</v>
      </c>
      <c r="BN7" s="143">
        <v>29</v>
      </c>
      <c r="BO7" s="130">
        <v>9</v>
      </c>
    </row>
    <row r="8" spans="1:67" x14ac:dyDescent="0.35">
      <c r="A8" s="130">
        <v>5</v>
      </c>
      <c r="B8" s="130">
        <v>62020147</v>
      </c>
      <c r="C8" s="123" t="s">
        <v>129</v>
      </c>
      <c r="D8" s="130">
        <v>4</v>
      </c>
      <c r="E8" s="130">
        <v>1</v>
      </c>
      <c r="F8" s="130">
        <v>5</v>
      </c>
      <c r="G8" s="130">
        <v>1</v>
      </c>
      <c r="H8" s="130">
        <v>2</v>
      </c>
      <c r="I8" s="130">
        <v>4</v>
      </c>
      <c r="J8" s="130">
        <v>6</v>
      </c>
      <c r="K8" s="130">
        <v>1</v>
      </c>
      <c r="L8" s="130">
        <v>2</v>
      </c>
      <c r="M8" s="130">
        <v>1</v>
      </c>
      <c r="N8" s="130">
        <v>3</v>
      </c>
      <c r="O8" s="130">
        <v>1</v>
      </c>
      <c r="P8" s="130">
        <v>8</v>
      </c>
      <c r="Q8" s="130">
        <v>6</v>
      </c>
      <c r="R8" s="130">
        <v>14</v>
      </c>
      <c r="S8" s="130">
        <v>3</v>
      </c>
      <c r="T8" s="130">
        <v>2</v>
      </c>
      <c r="U8" s="130">
        <v>3</v>
      </c>
      <c r="V8" s="130">
        <v>5</v>
      </c>
      <c r="W8" s="130">
        <v>1</v>
      </c>
      <c r="X8" s="130">
        <v>0</v>
      </c>
      <c r="Y8" s="130">
        <v>0</v>
      </c>
      <c r="Z8" s="130">
        <v>0</v>
      </c>
      <c r="AA8" s="130">
        <v>0</v>
      </c>
      <c r="AB8" s="130">
        <v>3</v>
      </c>
      <c r="AC8" s="130">
        <v>2</v>
      </c>
      <c r="AD8" s="130">
        <v>5</v>
      </c>
      <c r="AE8" s="130">
        <v>1</v>
      </c>
      <c r="AF8" s="130">
        <v>1</v>
      </c>
      <c r="AG8" s="130">
        <v>0</v>
      </c>
      <c r="AH8" s="130">
        <v>1</v>
      </c>
      <c r="AI8" s="130">
        <v>1</v>
      </c>
      <c r="AJ8" s="130">
        <v>2</v>
      </c>
      <c r="AK8" s="130">
        <v>0</v>
      </c>
      <c r="AL8" s="130">
        <v>2</v>
      </c>
      <c r="AM8" s="130">
        <v>1</v>
      </c>
      <c r="AN8" s="130">
        <v>1</v>
      </c>
      <c r="AO8" s="130">
        <v>1</v>
      </c>
      <c r="AP8" s="130">
        <v>2</v>
      </c>
      <c r="AQ8" s="130">
        <v>1</v>
      </c>
      <c r="AR8" s="130">
        <v>9</v>
      </c>
      <c r="AS8" s="130">
        <v>6</v>
      </c>
      <c r="AT8" s="130">
        <v>15</v>
      </c>
      <c r="AU8" s="130">
        <v>5</v>
      </c>
      <c r="AV8" s="130">
        <v>0</v>
      </c>
      <c r="AW8" s="130">
        <v>0</v>
      </c>
      <c r="AX8" s="130">
        <v>0</v>
      </c>
      <c r="AY8" s="130">
        <v>0</v>
      </c>
      <c r="AZ8" s="130">
        <v>0</v>
      </c>
      <c r="BA8" s="130">
        <v>0</v>
      </c>
      <c r="BB8" s="130">
        <v>0</v>
      </c>
      <c r="BC8" s="130">
        <v>0</v>
      </c>
      <c r="BD8" s="130">
        <v>0</v>
      </c>
      <c r="BE8" s="130">
        <v>0</v>
      </c>
      <c r="BF8" s="130">
        <v>0</v>
      </c>
      <c r="BG8" s="130">
        <v>0</v>
      </c>
      <c r="BH8" s="152">
        <v>0</v>
      </c>
      <c r="BI8" s="152">
        <v>0</v>
      </c>
      <c r="BJ8" s="152">
        <v>0</v>
      </c>
      <c r="BK8" s="152">
        <v>0</v>
      </c>
      <c r="BL8" s="130">
        <v>17</v>
      </c>
      <c r="BM8" s="130">
        <v>12</v>
      </c>
      <c r="BN8" s="143">
        <v>29</v>
      </c>
      <c r="BO8" s="130">
        <v>8</v>
      </c>
    </row>
    <row r="9" spans="1:67" x14ac:dyDescent="0.35">
      <c r="A9" s="130">
        <v>6</v>
      </c>
      <c r="B9" s="130">
        <v>62020160</v>
      </c>
      <c r="C9" s="123" t="s">
        <v>140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0">
        <v>0</v>
      </c>
      <c r="J9" s="130">
        <v>0</v>
      </c>
      <c r="K9" s="130">
        <v>0</v>
      </c>
      <c r="L9" s="130">
        <v>0</v>
      </c>
      <c r="M9" s="130">
        <v>0</v>
      </c>
      <c r="N9" s="130">
        <v>0</v>
      </c>
      <c r="O9" s="130">
        <v>0</v>
      </c>
      <c r="P9" s="130">
        <v>0</v>
      </c>
      <c r="Q9" s="130">
        <v>0</v>
      </c>
      <c r="R9" s="130">
        <v>0</v>
      </c>
      <c r="S9" s="130">
        <v>0</v>
      </c>
      <c r="T9" s="130">
        <v>3</v>
      </c>
      <c r="U9" s="130">
        <v>5</v>
      </c>
      <c r="V9" s="130">
        <v>8</v>
      </c>
      <c r="W9" s="130">
        <v>1</v>
      </c>
      <c r="X9" s="130">
        <v>1</v>
      </c>
      <c r="Y9" s="130">
        <v>0</v>
      </c>
      <c r="Z9" s="130">
        <v>1</v>
      </c>
      <c r="AA9" s="130">
        <v>1</v>
      </c>
      <c r="AB9" s="130">
        <v>6</v>
      </c>
      <c r="AC9" s="130">
        <v>2</v>
      </c>
      <c r="AD9" s="130">
        <v>8</v>
      </c>
      <c r="AE9" s="130">
        <v>1</v>
      </c>
      <c r="AF9" s="130">
        <v>3</v>
      </c>
      <c r="AG9" s="130">
        <v>2</v>
      </c>
      <c r="AH9" s="130">
        <v>5</v>
      </c>
      <c r="AI9" s="130">
        <v>1</v>
      </c>
      <c r="AJ9" s="130">
        <v>2</v>
      </c>
      <c r="AK9" s="130">
        <v>0</v>
      </c>
      <c r="AL9" s="130">
        <v>2</v>
      </c>
      <c r="AM9" s="130">
        <v>1</v>
      </c>
      <c r="AN9" s="130">
        <v>4</v>
      </c>
      <c r="AO9" s="130">
        <v>3</v>
      </c>
      <c r="AP9" s="130">
        <v>7</v>
      </c>
      <c r="AQ9" s="130">
        <v>1</v>
      </c>
      <c r="AR9" s="130">
        <v>19</v>
      </c>
      <c r="AS9" s="130">
        <v>12</v>
      </c>
      <c r="AT9" s="130">
        <v>31</v>
      </c>
      <c r="AU9" s="130">
        <v>6</v>
      </c>
      <c r="AV9" s="130">
        <v>0</v>
      </c>
      <c r="AW9" s="130">
        <v>0</v>
      </c>
      <c r="AX9" s="130">
        <v>0</v>
      </c>
      <c r="AY9" s="130">
        <v>0</v>
      </c>
      <c r="AZ9" s="130">
        <v>0</v>
      </c>
      <c r="BA9" s="130">
        <v>0</v>
      </c>
      <c r="BB9" s="130">
        <v>0</v>
      </c>
      <c r="BC9" s="130">
        <v>0</v>
      </c>
      <c r="BD9" s="130">
        <v>0</v>
      </c>
      <c r="BE9" s="130">
        <v>0</v>
      </c>
      <c r="BF9" s="130">
        <v>0</v>
      </c>
      <c r="BG9" s="130">
        <v>0</v>
      </c>
      <c r="BH9" s="152">
        <v>0</v>
      </c>
      <c r="BI9" s="152">
        <v>0</v>
      </c>
      <c r="BJ9" s="152">
        <v>0</v>
      </c>
      <c r="BK9" s="152">
        <v>0</v>
      </c>
      <c r="BL9" s="130">
        <v>19</v>
      </c>
      <c r="BM9" s="130">
        <v>12</v>
      </c>
      <c r="BN9" s="143">
        <v>31</v>
      </c>
      <c r="BO9" s="130">
        <v>6</v>
      </c>
    </row>
    <row r="10" spans="1:67" x14ac:dyDescent="0.35">
      <c r="A10" s="130">
        <v>7</v>
      </c>
      <c r="B10" s="130">
        <v>62020171</v>
      </c>
      <c r="C10" s="123" t="s">
        <v>151</v>
      </c>
      <c r="D10" s="130">
        <v>2</v>
      </c>
      <c r="E10" s="130">
        <v>4</v>
      </c>
      <c r="F10" s="130">
        <v>6</v>
      </c>
      <c r="G10" s="130">
        <v>1</v>
      </c>
      <c r="H10" s="130">
        <v>1</v>
      </c>
      <c r="I10" s="130">
        <v>1</v>
      </c>
      <c r="J10" s="130">
        <v>2</v>
      </c>
      <c r="K10" s="130">
        <v>1</v>
      </c>
      <c r="L10" s="130">
        <v>1</v>
      </c>
      <c r="M10" s="130">
        <v>3</v>
      </c>
      <c r="N10" s="130">
        <v>4</v>
      </c>
      <c r="O10" s="130">
        <v>1</v>
      </c>
      <c r="P10" s="130">
        <v>4</v>
      </c>
      <c r="Q10" s="130">
        <v>8</v>
      </c>
      <c r="R10" s="130">
        <v>12</v>
      </c>
      <c r="S10" s="130">
        <v>3</v>
      </c>
      <c r="T10" s="130">
        <v>1</v>
      </c>
      <c r="U10" s="130">
        <v>1</v>
      </c>
      <c r="V10" s="130">
        <v>2</v>
      </c>
      <c r="W10" s="130">
        <v>1</v>
      </c>
      <c r="X10" s="130">
        <v>0</v>
      </c>
      <c r="Y10" s="130">
        <v>2</v>
      </c>
      <c r="Z10" s="130">
        <v>2</v>
      </c>
      <c r="AA10" s="130">
        <v>1</v>
      </c>
      <c r="AB10" s="130">
        <v>3</v>
      </c>
      <c r="AC10" s="130">
        <v>1</v>
      </c>
      <c r="AD10" s="130">
        <v>4</v>
      </c>
      <c r="AE10" s="130">
        <v>1</v>
      </c>
      <c r="AF10" s="130">
        <v>4</v>
      </c>
      <c r="AG10" s="130">
        <v>1</v>
      </c>
      <c r="AH10" s="130">
        <v>5</v>
      </c>
      <c r="AI10" s="130">
        <v>1</v>
      </c>
      <c r="AJ10" s="130">
        <v>0</v>
      </c>
      <c r="AK10" s="130">
        <v>1</v>
      </c>
      <c r="AL10" s="130">
        <v>1</v>
      </c>
      <c r="AM10" s="130">
        <v>1</v>
      </c>
      <c r="AN10" s="130">
        <v>1</v>
      </c>
      <c r="AO10" s="130">
        <v>4</v>
      </c>
      <c r="AP10" s="130">
        <v>5</v>
      </c>
      <c r="AQ10" s="130">
        <v>1</v>
      </c>
      <c r="AR10" s="130">
        <v>9</v>
      </c>
      <c r="AS10" s="130">
        <v>10</v>
      </c>
      <c r="AT10" s="130">
        <v>19</v>
      </c>
      <c r="AU10" s="130">
        <v>6</v>
      </c>
      <c r="AV10" s="130">
        <v>0</v>
      </c>
      <c r="AW10" s="130">
        <v>0</v>
      </c>
      <c r="AX10" s="130">
        <v>0</v>
      </c>
      <c r="AY10" s="130">
        <v>0</v>
      </c>
      <c r="AZ10" s="130">
        <v>0</v>
      </c>
      <c r="BA10" s="130">
        <v>0</v>
      </c>
      <c r="BB10" s="130">
        <v>0</v>
      </c>
      <c r="BC10" s="130">
        <v>0</v>
      </c>
      <c r="BD10" s="130">
        <v>0</v>
      </c>
      <c r="BE10" s="130">
        <v>0</v>
      </c>
      <c r="BF10" s="130">
        <v>0</v>
      </c>
      <c r="BG10" s="130">
        <v>0</v>
      </c>
      <c r="BH10" s="152">
        <v>0</v>
      </c>
      <c r="BI10" s="152">
        <v>0</v>
      </c>
      <c r="BJ10" s="152">
        <v>0</v>
      </c>
      <c r="BK10" s="152">
        <v>0</v>
      </c>
      <c r="BL10" s="130">
        <v>13</v>
      </c>
      <c r="BM10" s="130">
        <v>18</v>
      </c>
      <c r="BN10" s="143">
        <v>31</v>
      </c>
      <c r="BO10" s="130">
        <v>9</v>
      </c>
    </row>
    <row r="11" spans="1:67" x14ac:dyDescent="0.35">
      <c r="A11" s="130">
        <v>8</v>
      </c>
      <c r="B11" s="130">
        <v>62020034</v>
      </c>
      <c r="C11" s="123" t="s">
        <v>38</v>
      </c>
      <c r="D11" s="130">
        <v>1</v>
      </c>
      <c r="E11" s="130">
        <v>0</v>
      </c>
      <c r="F11" s="130">
        <v>1</v>
      </c>
      <c r="G11" s="130">
        <v>1</v>
      </c>
      <c r="H11" s="130">
        <v>3</v>
      </c>
      <c r="I11" s="130">
        <v>0</v>
      </c>
      <c r="J11" s="130">
        <v>3</v>
      </c>
      <c r="K11" s="130">
        <v>1</v>
      </c>
      <c r="L11" s="130">
        <v>1</v>
      </c>
      <c r="M11" s="130">
        <v>1</v>
      </c>
      <c r="N11" s="130">
        <v>2</v>
      </c>
      <c r="O11" s="130">
        <v>1</v>
      </c>
      <c r="P11" s="130">
        <v>5</v>
      </c>
      <c r="Q11" s="130">
        <v>1</v>
      </c>
      <c r="R11" s="130">
        <v>6</v>
      </c>
      <c r="S11" s="130">
        <v>3</v>
      </c>
      <c r="T11" s="130">
        <v>4</v>
      </c>
      <c r="U11" s="130">
        <v>4</v>
      </c>
      <c r="V11" s="130">
        <v>8</v>
      </c>
      <c r="W11" s="130">
        <v>1</v>
      </c>
      <c r="X11" s="130">
        <v>0</v>
      </c>
      <c r="Y11" s="130">
        <v>1</v>
      </c>
      <c r="Z11" s="130">
        <v>1</v>
      </c>
      <c r="AA11" s="130">
        <v>1</v>
      </c>
      <c r="AB11" s="130">
        <v>2</v>
      </c>
      <c r="AC11" s="130">
        <v>2</v>
      </c>
      <c r="AD11" s="130">
        <v>4</v>
      </c>
      <c r="AE11" s="130">
        <v>1</v>
      </c>
      <c r="AF11" s="130">
        <v>4</v>
      </c>
      <c r="AG11" s="130">
        <v>0</v>
      </c>
      <c r="AH11" s="130">
        <v>4</v>
      </c>
      <c r="AI11" s="130">
        <v>1</v>
      </c>
      <c r="AJ11" s="130">
        <v>1</v>
      </c>
      <c r="AK11" s="130">
        <v>0</v>
      </c>
      <c r="AL11" s="130">
        <v>1</v>
      </c>
      <c r="AM11" s="130">
        <v>1</v>
      </c>
      <c r="AN11" s="130">
        <v>5</v>
      </c>
      <c r="AO11" s="130">
        <v>4</v>
      </c>
      <c r="AP11" s="130">
        <v>9</v>
      </c>
      <c r="AQ11" s="130">
        <v>1</v>
      </c>
      <c r="AR11" s="130">
        <v>16</v>
      </c>
      <c r="AS11" s="130">
        <v>11</v>
      </c>
      <c r="AT11" s="130">
        <v>27</v>
      </c>
      <c r="AU11" s="130">
        <v>6</v>
      </c>
      <c r="AV11" s="130">
        <v>0</v>
      </c>
      <c r="AW11" s="130">
        <v>0</v>
      </c>
      <c r="AX11" s="130">
        <v>0</v>
      </c>
      <c r="AY11" s="130">
        <v>0</v>
      </c>
      <c r="AZ11" s="130">
        <v>0</v>
      </c>
      <c r="BA11" s="130">
        <v>0</v>
      </c>
      <c r="BB11" s="130">
        <v>0</v>
      </c>
      <c r="BC11" s="130">
        <v>0</v>
      </c>
      <c r="BD11" s="130">
        <v>0</v>
      </c>
      <c r="BE11" s="130">
        <v>0</v>
      </c>
      <c r="BF11" s="130">
        <v>0</v>
      </c>
      <c r="BG11" s="130">
        <v>0</v>
      </c>
      <c r="BH11" s="152">
        <v>0</v>
      </c>
      <c r="BI11" s="152">
        <v>0</v>
      </c>
      <c r="BJ11" s="152">
        <v>0</v>
      </c>
      <c r="BK11" s="152">
        <v>0</v>
      </c>
      <c r="BL11" s="130">
        <v>21</v>
      </c>
      <c r="BM11" s="130">
        <v>12</v>
      </c>
      <c r="BN11" s="143">
        <v>33</v>
      </c>
      <c r="BO11" s="130">
        <v>9</v>
      </c>
    </row>
    <row r="12" spans="1:67" x14ac:dyDescent="0.35">
      <c r="A12" s="130">
        <v>9</v>
      </c>
      <c r="B12" s="130">
        <v>62020069</v>
      </c>
      <c r="C12" s="123" t="s">
        <v>67</v>
      </c>
      <c r="D12" s="130">
        <v>2</v>
      </c>
      <c r="E12" s="130">
        <v>0</v>
      </c>
      <c r="F12" s="130">
        <v>2</v>
      </c>
      <c r="G12" s="130">
        <v>1</v>
      </c>
      <c r="H12" s="130">
        <v>5</v>
      </c>
      <c r="I12" s="130">
        <v>2</v>
      </c>
      <c r="J12" s="130">
        <v>7</v>
      </c>
      <c r="K12" s="130">
        <v>1</v>
      </c>
      <c r="L12" s="130">
        <v>0</v>
      </c>
      <c r="M12" s="130">
        <v>4</v>
      </c>
      <c r="N12" s="130">
        <v>4</v>
      </c>
      <c r="O12" s="130">
        <v>1</v>
      </c>
      <c r="P12" s="130">
        <v>7</v>
      </c>
      <c r="Q12" s="130">
        <v>6</v>
      </c>
      <c r="R12" s="130">
        <v>13</v>
      </c>
      <c r="S12" s="130">
        <v>3</v>
      </c>
      <c r="T12" s="130">
        <v>2</v>
      </c>
      <c r="U12" s="130">
        <v>0</v>
      </c>
      <c r="V12" s="130">
        <v>2</v>
      </c>
      <c r="W12" s="130">
        <v>1</v>
      </c>
      <c r="X12" s="130">
        <v>0</v>
      </c>
      <c r="Y12" s="130">
        <v>1</v>
      </c>
      <c r="Z12" s="130">
        <v>1</v>
      </c>
      <c r="AA12" s="130">
        <v>1</v>
      </c>
      <c r="AB12" s="130">
        <v>3</v>
      </c>
      <c r="AC12" s="130">
        <v>0</v>
      </c>
      <c r="AD12" s="130">
        <v>3</v>
      </c>
      <c r="AE12" s="130">
        <v>1</v>
      </c>
      <c r="AF12" s="130">
        <v>4</v>
      </c>
      <c r="AG12" s="130">
        <v>3</v>
      </c>
      <c r="AH12" s="130">
        <v>7</v>
      </c>
      <c r="AI12" s="130">
        <v>1</v>
      </c>
      <c r="AJ12" s="130">
        <v>1</v>
      </c>
      <c r="AK12" s="130">
        <v>1</v>
      </c>
      <c r="AL12" s="130">
        <v>2</v>
      </c>
      <c r="AM12" s="130">
        <v>1</v>
      </c>
      <c r="AN12" s="130">
        <v>3</v>
      </c>
      <c r="AO12" s="130">
        <v>2</v>
      </c>
      <c r="AP12" s="130">
        <v>5</v>
      </c>
      <c r="AQ12" s="130">
        <v>1</v>
      </c>
      <c r="AR12" s="130">
        <v>13</v>
      </c>
      <c r="AS12" s="130">
        <v>7</v>
      </c>
      <c r="AT12" s="130">
        <v>20</v>
      </c>
      <c r="AU12" s="130">
        <v>6</v>
      </c>
      <c r="AV12" s="130">
        <v>0</v>
      </c>
      <c r="AW12" s="130">
        <v>0</v>
      </c>
      <c r="AX12" s="130">
        <v>0</v>
      </c>
      <c r="AY12" s="130">
        <v>0</v>
      </c>
      <c r="AZ12" s="130">
        <v>0</v>
      </c>
      <c r="BA12" s="130">
        <v>0</v>
      </c>
      <c r="BB12" s="130">
        <v>0</v>
      </c>
      <c r="BC12" s="130">
        <v>0</v>
      </c>
      <c r="BD12" s="130">
        <v>0</v>
      </c>
      <c r="BE12" s="130">
        <v>0</v>
      </c>
      <c r="BF12" s="130">
        <v>0</v>
      </c>
      <c r="BG12" s="130">
        <v>0</v>
      </c>
      <c r="BH12" s="152">
        <v>0</v>
      </c>
      <c r="BI12" s="152">
        <v>0</v>
      </c>
      <c r="BJ12" s="152">
        <v>0</v>
      </c>
      <c r="BK12" s="152">
        <v>0</v>
      </c>
      <c r="BL12" s="130">
        <v>20</v>
      </c>
      <c r="BM12" s="130">
        <v>13</v>
      </c>
      <c r="BN12" s="143">
        <v>33</v>
      </c>
      <c r="BO12" s="130">
        <v>9</v>
      </c>
    </row>
    <row r="13" spans="1:67" x14ac:dyDescent="0.35">
      <c r="A13" s="130">
        <v>10</v>
      </c>
      <c r="B13" s="130">
        <v>62020203</v>
      </c>
      <c r="C13" s="123" t="s">
        <v>181</v>
      </c>
      <c r="D13" s="130">
        <v>1</v>
      </c>
      <c r="E13" s="130">
        <v>0</v>
      </c>
      <c r="F13" s="130">
        <v>1</v>
      </c>
      <c r="G13" s="130">
        <v>1</v>
      </c>
      <c r="H13" s="130">
        <v>3</v>
      </c>
      <c r="I13" s="130">
        <v>4</v>
      </c>
      <c r="J13" s="130">
        <v>7</v>
      </c>
      <c r="K13" s="130">
        <v>1</v>
      </c>
      <c r="L13" s="130">
        <v>1</v>
      </c>
      <c r="M13" s="130">
        <v>3</v>
      </c>
      <c r="N13" s="130">
        <v>4</v>
      </c>
      <c r="O13" s="130">
        <v>1</v>
      </c>
      <c r="P13" s="130">
        <v>5</v>
      </c>
      <c r="Q13" s="130">
        <v>7</v>
      </c>
      <c r="R13" s="130">
        <v>12</v>
      </c>
      <c r="S13" s="130">
        <v>3</v>
      </c>
      <c r="T13" s="130">
        <v>1</v>
      </c>
      <c r="U13" s="130">
        <v>4</v>
      </c>
      <c r="V13" s="130">
        <v>5</v>
      </c>
      <c r="W13" s="130">
        <v>1</v>
      </c>
      <c r="X13" s="130">
        <v>1</v>
      </c>
      <c r="Y13" s="130">
        <v>0</v>
      </c>
      <c r="Z13" s="130">
        <v>1</v>
      </c>
      <c r="AA13" s="130">
        <v>1</v>
      </c>
      <c r="AB13" s="130">
        <v>2</v>
      </c>
      <c r="AC13" s="130">
        <v>0</v>
      </c>
      <c r="AD13" s="130">
        <v>2</v>
      </c>
      <c r="AE13" s="130">
        <v>1</v>
      </c>
      <c r="AF13" s="130">
        <v>3</v>
      </c>
      <c r="AG13" s="130">
        <v>2</v>
      </c>
      <c r="AH13" s="130">
        <v>5</v>
      </c>
      <c r="AI13" s="130">
        <v>1</v>
      </c>
      <c r="AJ13" s="130">
        <v>1</v>
      </c>
      <c r="AK13" s="130">
        <v>2</v>
      </c>
      <c r="AL13" s="130">
        <v>3</v>
      </c>
      <c r="AM13" s="130">
        <v>1</v>
      </c>
      <c r="AN13" s="130">
        <v>3</v>
      </c>
      <c r="AO13" s="130">
        <v>2</v>
      </c>
      <c r="AP13" s="130">
        <v>5</v>
      </c>
      <c r="AQ13" s="130">
        <v>1</v>
      </c>
      <c r="AR13" s="130">
        <v>11</v>
      </c>
      <c r="AS13" s="130">
        <v>10</v>
      </c>
      <c r="AT13" s="130">
        <v>21</v>
      </c>
      <c r="AU13" s="130">
        <v>6</v>
      </c>
      <c r="AV13" s="130">
        <v>0</v>
      </c>
      <c r="AW13" s="130">
        <v>0</v>
      </c>
      <c r="AX13" s="130">
        <v>0</v>
      </c>
      <c r="AY13" s="130">
        <v>0</v>
      </c>
      <c r="AZ13" s="130">
        <v>0</v>
      </c>
      <c r="BA13" s="130">
        <v>0</v>
      </c>
      <c r="BB13" s="130">
        <v>0</v>
      </c>
      <c r="BC13" s="130">
        <v>0</v>
      </c>
      <c r="BD13" s="130">
        <v>0</v>
      </c>
      <c r="BE13" s="130">
        <v>0</v>
      </c>
      <c r="BF13" s="130">
        <v>0</v>
      </c>
      <c r="BG13" s="130">
        <v>0</v>
      </c>
      <c r="BH13" s="152">
        <v>0</v>
      </c>
      <c r="BI13" s="152">
        <v>0</v>
      </c>
      <c r="BJ13" s="152">
        <v>0</v>
      </c>
      <c r="BK13" s="152">
        <v>0</v>
      </c>
      <c r="BL13" s="130">
        <v>16</v>
      </c>
      <c r="BM13" s="130">
        <v>17</v>
      </c>
      <c r="BN13" s="143">
        <v>33</v>
      </c>
      <c r="BO13" s="130">
        <v>9</v>
      </c>
    </row>
    <row r="14" spans="1:67" x14ac:dyDescent="0.35">
      <c r="A14" s="130">
        <v>11</v>
      </c>
      <c r="B14" s="130">
        <v>62020003</v>
      </c>
      <c r="C14" s="123" t="s">
        <v>7</v>
      </c>
      <c r="D14" s="130">
        <v>1</v>
      </c>
      <c r="E14" s="130">
        <v>2</v>
      </c>
      <c r="F14" s="130">
        <v>3</v>
      </c>
      <c r="G14" s="130">
        <v>1</v>
      </c>
      <c r="H14" s="130">
        <v>0</v>
      </c>
      <c r="I14" s="130">
        <v>1</v>
      </c>
      <c r="J14" s="130">
        <v>1</v>
      </c>
      <c r="K14" s="130">
        <v>1</v>
      </c>
      <c r="L14" s="130">
        <v>3</v>
      </c>
      <c r="M14" s="130">
        <v>1</v>
      </c>
      <c r="N14" s="130">
        <v>4</v>
      </c>
      <c r="O14" s="130">
        <v>1</v>
      </c>
      <c r="P14" s="130">
        <v>4</v>
      </c>
      <c r="Q14" s="130">
        <v>4</v>
      </c>
      <c r="R14" s="130">
        <v>8</v>
      </c>
      <c r="S14" s="130">
        <v>3</v>
      </c>
      <c r="T14" s="130">
        <v>2</v>
      </c>
      <c r="U14" s="130">
        <v>0</v>
      </c>
      <c r="V14" s="130">
        <v>2</v>
      </c>
      <c r="W14" s="130">
        <v>1</v>
      </c>
      <c r="X14" s="130">
        <v>6</v>
      </c>
      <c r="Y14" s="130">
        <v>1</v>
      </c>
      <c r="Z14" s="130">
        <v>7</v>
      </c>
      <c r="AA14" s="130">
        <v>1</v>
      </c>
      <c r="AB14" s="130">
        <v>3</v>
      </c>
      <c r="AC14" s="130">
        <v>2</v>
      </c>
      <c r="AD14" s="130">
        <v>5</v>
      </c>
      <c r="AE14" s="130">
        <v>1</v>
      </c>
      <c r="AF14" s="130">
        <v>3</v>
      </c>
      <c r="AG14" s="130">
        <v>5</v>
      </c>
      <c r="AH14" s="130">
        <v>8</v>
      </c>
      <c r="AI14" s="130">
        <v>1</v>
      </c>
      <c r="AJ14" s="130">
        <v>1</v>
      </c>
      <c r="AK14" s="130">
        <v>0</v>
      </c>
      <c r="AL14" s="130">
        <v>1</v>
      </c>
      <c r="AM14" s="130">
        <v>1</v>
      </c>
      <c r="AN14" s="130">
        <v>1</v>
      </c>
      <c r="AO14" s="130">
        <v>2</v>
      </c>
      <c r="AP14" s="130">
        <v>3</v>
      </c>
      <c r="AQ14" s="130">
        <v>1</v>
      </c>
      <c r="AR14" s="130">
        <v>16</v>
      </c>
      <c r="AS14" s="130">
        <v>10</v>
      </c>
      <c r="AT14" s="130">
        <v>26</v>
      </c>
      <c r="AU14" s="130">
        <v>6</v>
      </c>
      <c r="AV14" s="130">
        <v>0</v>
      </c>
      <c r="AW14" s="130">
        <v>0</v>
      </c>
      <c r="AX14" s="130">
        <v>0</v>
      </c>
      <c r="AY14" s="130">
        <v>0</v>
      </c>
      <c r="AZ14" s="130">
        <v>0</v>
      </c>
      <c r="BA14" s="130">
        <v>0</v>
      </c>
      <c r="BB14" s="130">
        <v>0</v>
      </c>
      <c r="BC14" s="130">
        <v>0</v>
      </c>
      <c r="BD14" s="130">
        <v>0</v>
      </c>
      <c r="BE14" s="130">
        <v>0</v>
      </c>
      <c r="BF14" s="130">
        <v>0</v>
      </c>
      <c r="BG14" s="130">
        <v>0</v>
      </c>
      <c r="BH14" s="152">
        <v>0</v>
      </c>
      <c r="BI14" s="152">
        <v>0</v>
      </c>
      <c r="BJ14" s="152">
        <v>0</v>
      </c>
      <c r="BK14" s="152">
        <v>0</v>
      </c>
      <c r="BL14" s="130">
        <v>20</v>
      </c>
      <c r="BM14" s="130">
        <v>14</v>
      </c>
      <c r="BN14" s="143">
        <v>34</v>
      </c>
      <c r="BO14" s="130">
        <v>9</v>
      </c>
    </row>
    <row r="15" spans="1:67" x14ac:dyDescent="0.35">
      <c r="A15" s="130">
        <v>12</v>
      </c>
      <c r="B15" s="130">
        <v>62020124</v>
      </c>
      <c r="C15" s="123" t="s">
        <v>112</v>
      </c>
      <c r="D15" s="130">
        <v>0</v>
      </c>
      <c r="E15" s="130">
        <v>0</v>
      </c>
      <c r="F15" s="130">
        <v>0</v>
      </c>
      <c r="G15" s="130">
        <v>0</v>
      </c>
      <c r="H15" s="130">
        <v>1</v>
      </c>
      <c r="I15" s="130">
        <v>0</v>
      </c>
      <c r="J15" s="130">
        <v>1</v>
      </c>
      <c r="K15" s="130">
        <v>1</v>
      </c>
      <c r="L15" s="130">
        <v>2</v>
      </c>
      <c r="M15" s="130">
        <v>2</v>
      </c>
      <c r="N15" s="130">
        <v>4</v>
      </c>
      <c r="O15" s="130">
        <v>1</v>
      </c>
      <c r="P15" s="130">
        <v>3</v>
      </c>
      <c r="Q15" s="130">
        <v>2</v>
      </c>
      <c r="R15" s="130">
        <v>5</v>
      </c>
      <c r="S15" s="130">
        <v>2</v>
      </c>
      <c r="T15" s="130">
        <v>4</v>
      </c>
      <c r="U15" s="130">
        <v>3</v>
      </c>
      <c r="V15" s="130">
        <v>7</v>
      </c>
      <c r="W15" s="130">
        <v>1</v>
      </c>
      <c r="X15" s="130">
        <v>2</v>
      </c>
      <c r="Y15" s="130">
        <v>1</v>
      </c>
      <c r="Z15" s="130">
        <v>3</v>
      </c>
      <c r="AA15" s="130">
        <v>1</v>
      </c>
      <c r="AB15" s="130">
        <v>2</v>
      </c>
      <c r="AC15" s="130">
        <v>2</v>
      </c>
      <c r="AD15" s="130">
        <v>4</v>
      </c>
      <c r="AE15" s="130">
        <v>1</v>
      </c>
      <c r="AF15" s="130">
        <v>1</v>
      </c>
      <c r="AG15" s="130">
        <v>4</v>
      </c>
      <c r="AH15" s="130">
        <v>5</v>
      </c>
      <c r="AI15" s="130">
        <v>1</v>
      </c>
      <c r="AJ15" s="130">
        <v>4</v>
      </c>
      <c r="AK15" s="130">
        <v>1</v>
      </c>
      <c r="AL15" s="130">
        <v>5</v>
      </c>
      <c r="AM15" s="130">
        <v>1</v>
      </c>
      <c r="AN15" s="130">
        <v>2</v>
      </c>
      <c r="AO15" s="130">
        <v>3</v>
      </c>
      <c r="AP15" s="130">
        <v>5</v>
      </c>
      <c r="AQ15" s="130">
        <v>1</v>
      </c>
      <c r="AR15" s="130">
        <v>15</v>
      </c>
      <c r="AS15" s="130">
        <v>14</v>
      </c>
      <c r="AT15" s="130">
        <v>29</v>
      </c>
      <c r="AU15" s="130">
        <v>6</v>
      </c>
      <c r="AV15" s="130">
        <v>0</v>
      </c>
      <c r="AW15" s="130">
        <v>0</v>
      </c>
      <c r="AX15" s="130">
        <v>0</v>
      </c>
      <c r="AY15" s="130">
        <v>0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0</v>
      </c>
      <c r="BH15" s="152">
        <v>0</v>
      </c>
      <c r="BI15" s="152">
        <v>0</v>
      </c>
      <c r="BJ15" s="152">
        <v>0</v>
      </c>
      <c r="BK15" s="152">
        <v>0</v>
      </c>
      <c r="BL15" s="130">
        <v>18</v>
      </c>
      <c r="BM15" s="130">
        <v>16</v>
      </c>
      <c r="BN15" s="143">
        <v>34</v>
      </c>
      <c r="BO15" s="130">
        <v>8</v>
      </c>
    </row>
    <row r="16" spans="1:67" x14ac:dyDescent="0.35">
      <c r="A16" s="130">
        <v>13</v>
      </c>
      <c r="B16" s="130">
        <v>62020190</v>
      </c>
      <c r="C16" s="123" t="s">
        <v>168</v>
      </c>
      <c r="D16" s="130">
        <v>1</v>
      </c>
      <c r="E16" s="130">
        <v>3</v>
      </c>
      <c r="F16" s="130">
        <v>4</v>
      </c>
      <c r="G16" s="130">
        <v>1</v>
      </c>
      <c r="H16" s="130">
        <v>1</v>
      </c>
      <c r="I16" s="130">
        <v>1</v>
      </c>
      <c r="J16" s="130">
        <v>2</v>
      </c>
      <c r="K16" s="130">
        <v>1</v>
      </c>
      <c r="L16" s="130">
        <v>0</v>
      </c>
      <c r="M16" s="130">
        <v>3</v>
      </c>
      <c r="N16" s="130">
        <v>3</v>
      </c>
      <c r="O16" s="130">
        <v>1</v>
      </c>
      <c r="P16" s="130">
        <v>2</v>
      </c>
      <c r="Q16" s="130">
        <v>7</v>
      </c>
      <c r="R16" s="130">
        <v>9</v>
      </c>
      <c r="S16" s="130">
        <v>3</v>
      </c>
      <c r="T16" s="130">
        <v>1</v>
      </c>
      <c r="U16" s="130">
        <v>5</v>
      </c>
      <c r="V16" s="130">
        <v>6</v>
      </c>
      <c r="W16" s="130">
        <v>1</v>
      </c>
      <c r="X16" s="130">
        <v>0</v>
      </c>
      <c r="Y16" s="130">
        <v>1</v>
      </c>
      <c r="Z16" s="130">
        <v>1</v>
      </c>
      <c r="AA16" s="130">
        <v>1</v>
      </c>
      <c r="AB16" s="130">
        <v>4</v>
      </c>
      <c r="AC16" s="130">
        <v>2</v>
      </c>
      <c r="AD16" s="130">
        <v>6</v>
      </c>
      <c r="AE16" s="130">
        <v>1</v>
      </c>
      <c r="AF16" s="130">
        <v>2</v>
      </c>
      <c r="AG16" s="130">
        <v>2</v>
      </c>
      <c r="AH16" s="130">
        <v>4</v>
      </c>
      <c r="AI16" s="130">
        <v>1</v>
      </c>
      <c r="AJ16" s="130">
        <v>3</v>
      </c>
      <c r="AK16" s="130">
        <v>4</v>
      </c>
      <c r="AL16" s="130">
        <v>7</v>
      </c>
      <c r="AM16" s="130">
        <v>1</v>
      </c>
      <c r="AN16" s="130">
        <v>0</v>
      </c>
      <c r="AO16" s="130">
        <v>1</v>
      </c>
      <c r="AP16" s="130">
        <v>1</v>
      </c>
      <c r="AQ16" s="130">
        <v>1</v>
      </c>
      <c r="AR16" s="130">
        <v>10</v>
      </c>
      <c r="AS16" s="130">
        <v>15</v>
      </c>
      <c r="AT16" s="130">
        <v>25</v>
      </c>
      <c r="AU16" s="130">
        <v>6</v>
      </c>
      <c r="AV16" s="130">
        <v>0</v>
      </c>
      <c r="AW16" s="130">
        <v>0</v>
      </c>
      <c r="AX16" s="130">
        <v>0</v>
      </c>
      <c r="AY16" s="130">
        <v>0</v>
      </c>
      <c r="AZ16" s="130">
        <v>0</v>
      </c>
      <c r="BA16" s="130">
        <v>0</v>
      </c>
      <c r="BB16" s="130">
        <v>0</v>
      </c>
      <c r="BC16" s="130">
        <v>0</v>
      </c>
      <c r="BD16" s="130">
        <v>0</v>
      </c>
      <c r="BE16" s="130">
        <v>0</v>
      </c>
      <c r="BF16" s="130">
        <v>0</v>
      </c>
      <c r="BG16" s="130">
        <v>0</v>
      </c>
      <c r="BH16" s="152">
        <v>0</v>
      </c>
      <c r="BI16" s="152">
        <v>0</v>
      </c>
      <c r="BJ16" s="152">
        <v>0</v>
      </c>
      <c r="BK16" s="152">
        <v>0</v>
      </c>
      <c r="BL16" s="130">
        <v>12</v>
      </c>
      <c r="BM16" s="130">
        <v>22</v>
      </c>
      <c r="BN16" s="143">
        <v>34</v>
      </c>
      <c r="BO16" s="130">
        <v>9</v>
      </c>
    </row>
    <row r="17" spans="1:67" x14ac:dyDescent="0.35">
      <c r="A17" s="130">
        <v>14</v>
      </c>
      <c r="B17" s="130">
        <v>62020022</v>
      </c>
      <c r="C17" s="123" t="s">
        <v>26</v>
      </c>
      <c r="D17" s="130">
        <v>0</v>
      </c>
      <c r="E17" s="130">
        <v>0</v>
      </c>
      <c r="F17" s="130">
        <v>0</v>
      </c>
      <c r="G17" s="130">
        <v>0</v>
      </c>
      <c r="H17" s="130">
        <v>1</v>
      </c>
      <c r="I17" s="130">
        <v>2</v>
      </c>
      <c r="J17" s="130">
        <v>3</v>
      </c>
      <c r="K17" s="130">
        <v>1</v>
      </c>
      <c r="L17" s="130">
        <v>2</v>
      </c>
      <c r="M17" s="130">
        <v>2</v>
      </c>
      <c r="N17" s="130">
        <v>4</v>
      </c>
      <c r="O17" s="130">
        <v>1</v>
      </c>
      <c r="P17" s="130">
        <v>3</v>
      </c>
      <c r="Q17" s="130">
        <v>4</v>
      </c>
      <c r="R17" s="130">
        <v>7</v>
      </c>
      <c r="S17" s="130">
        <v>2</v>
      </c>
      <c r="T17" s="130">
        <v>1</v>
      </c>
      <c r="U17" s="130">
        <v>0</v>
      </c>
      <c r="V17" s="130">
        <v>1</v>
      </c>
      <c r="W17" s="130">
        <v>1</v>
      </c>
      <c r="X17" s="130">
        <v>5</v>
      </c>
      <c r="Y17" s="130">
        <v>3</v>
      </c>
      <c r="Z17" s="130">
        <v>8</v>
      </c>
      <c r="AA17" s="130">
        <v>1</v>
      </c>
      <c r="AB17" s="130">
        <v>2</v>
      </c>
      <c r="AC17" s="130">
        <v>0</v>
      </c>
      <c r="AD17" s="130">
        <v>2</v>
      </c>
      <c r="AE17" s="130">
        <v>1</v>
      </c>
      <c r="AF17" s="130">
        <v>2</v>
      </c>
      <c r="AG17" s="130">
        <v>4</v>
      </c>
      <c r="AH17" s="130">
        <v>6</v>
      </c>
      <c r="AI17" s="130">
        <v>1</v>
      </c>
      <c r="AJ17" s="130">
        <v>4</v>
      </c>
      <c r="AK17" s="130">
        <v>2</v>
      </c>
      <c r="AL17" s="130">
        <v>6</v>
      </c>
      <c r="AM17" s="130">
        <v>1</v>
      </c>
      <c r="AN17" s="130">
        <v>5</v>
      </c>
      <c r="AO17" s="130">
        <v>1</v>
      </c>
      <c r="AP17" s="130">
        <v>6</v>
      </c>
      <c r="AQ17" s="130">
        <v>1</v>
      </c>
      <c r="AR17" s="130">
        <v>19</v>
      </c>
      <c r="AS17" s="130">
        <v>10</v>
      </c>
      <c r="AT17" s="130">
        <v>29</v>
      </c>
      <c r="AU17" s="130">
        <v>6</v>
      </c>
      <c r="AV17" s="130">
        <v>0</v>
      </c>
      <c r="AW17" s="130">
        <v>0</v>
      </c>
      <c r="AX17" s="130">
        <v>0</v>
      </c>
      <c r="AY17" s="130">
        <v>0</v>
      </c>
      <c r="AZ17" s="130">
        <v>0</v>
      </c>
      <c r="BA17" s="130">
        <v>0</v>
      </c>
      <c r="BB17" s="130">
        <v>0</v>
      </c>
      <c r="BC17" s="130">
        <v>0</v>
      </c>
      <c r="BD17" s="130">
        <v>0</v>
      </c>
      <c r="BE17" s="130">
        <v>0</v>
      </c>
      <c r="BF17" s="130">
        <v>0</v>
      </c>
      <c r="BG17" s="130">
        <v>0</v>
      </c>
      <c r="BH17" s="152">
        <v>0</v>
      </c>
      <c r="BI17" s="152">
        <v>0</v>
      </c>
      <c r="BJ17" s="152">
        <v>0</v>
      </c>
      <c r="BK17" s="152">
        <v>0</v>
      </c>
      <c r="BL17" s="130">
        <v>22</v>
      </c>
      <c r="BM17" s="130">
        <v>14</v>
      </c>
      <c r="BN17" s="143">
        <v>36</v>
      </c>
      <c r="BO17" s="130">
        <v>8</v>
      </c>
    </row>
    <row r="18" spans="1:67" x14ac:dyDescent="0.35">
      <c r="A18" s="130">
        <v>15</v>
      </c>
      <c r="B18" s="130">
        <v>62020075</v>
      </c>
      <c r="C18" s="123" t="s">
        <v>72</v>
      </c>
      <c r="D18" s="130">
        <v>0</v>
      </c>
      <c r="E18" s="130">
        <v>0</v>
      </c>
      <c r="F18" s="130">
        <v>0</v>
      </c>
      <c r="G18" s="130">
        <v>0</v>
      </c>
      <c r="H18" s="130">
        <v>1</v>
      </c>
      <c r="I18" s="130">
        <v>0</v>
      </c>
      <c r="J18" s="130">
        <v>1</v>
      </c>
      <c r="K18" s="130">
        <v>1</v>
      </c>
      <c r="L18" s="130">
        <v>1</v>
      </c>
      <c r="M18" s="130">
        <v>0</v>
      </c>
      <c r="N18" s="130">
        <v>1</v>
      </c>
      <c r="O18" s="130">
        <v>1</v>
      </c>
      <c r="P18" s="130">
        <v>2</v>
      </c>
      <c r="Q18" s="130">
        <v>0</v>
      </c>
      <c r="R18" s="130">
        <v>2</v>
      </c>
      <c r="S18" s="130">
        <v>2</v>
      </c>
      <c r="T18" s="130">
        <v>3</v>
      </c>
      <c r="U18" s="130">
        <v>1</v>
      </c>
      <c r="V18" s="130">
        <v>4</v>
      </c>
      <c r="W18" s="130">
        <v>1</v>
      </c>
      <c r="X18" s="130">
        <v>1</v>
      </c>
      <c r="Y18" s="130">
        <v>4</v>
      </c>
      <c r="Z18" s="130">
        <v>5</v>
      </c>
      <c r="AA18" s="130">
        <v>1</v>
      </c>
      <c r="AB18" s="130">
        <v>3</v>
      </c>
      <c r="AC18" s="130">
        <v>2</v>
      </c>
      <c r="AD18" s="130">
        <v>5</v>
      </c>
      <c r="AE18" s="130">
        <v>1</v>
      </c>
      <c r="AF18" s="130">
        <v>5</v>
      </c>
      <c r="AG18" s="130">
        <v>1</v>
      </c>
      <c r="AH18" s="130">
        <v>6</v>
      </c>
      <c r="AI18" s="130">
        <v>1</v>
      </c>
      <c r="AJ18" s="130">
        <v>3</v>
      </c>
      <c r="AK18" s="130">
        <v>6</v>
      </c>
      <c r="AL18" s="130">
        <v>9</v>
      </c>
      <c r="AM18" s="130">
        <v>1</v>
      </c>
      <c r="AN18" s="130">
        <v>3</v>
      </c>
      <c r="AO18" s="130">
        <v>3</v>
      </c>
      <c r="AP18" s="130">
        <v>6</v>
      </c>
      <c r="AQ18" s="130">
        <v>1</v>
      </c>
      <c r="AR18" s="130">
        <v>18</v>
      </c>
      <c r="AS18" s="130">
        <v>17</v>
      </c>
      <c r="AT18" s="130">
        <v>35</v>
      </c>
      <c r="AU18" s="130">
        <v>6</v>
      </c>
      <c r="AV18" s="130">
        <v>0</v>
      </c>
      <c r="AW18" s="130">
        <v>0</v>
      </c>
      <c r="AX18" s="130">
        <v>0</v>
      </c>
      <c r="AY18" s="130">
        <v>0</v>
      </c>
      <c r="AZ18" s="130">
        <v>0</v>
      </c>
      <c r="BA18" s="130">
        <v>0</v>
      </c>
      <c r="BB18" s="130">
        <v>0</v>
      </c>
      <c r="BC18" s="130">
        <v>0</v>
      </c>
      <c r="BD18" s="130">
        <v>0</v>
      </c>
      <c r="BE18" s="130">
        <v>0</v>
      </c>
      <c r="BF18" s="130">
        <v>0</v>
      </c>
      <c r="BG18" s="130">
        <v>0</v>
      </c>
      <c r="BH18" s="152">
        <v>0</v>
      </c>
      <c r="BI18" s="152">
        <v>0</v>
      </c>
      <c r="BJ18" s="152">
        <v>0</v>
      </c>
      <c r="BK18" s="152">
        <v>0</v>
      </c>
      <c r="BL18" s="130">
        <v>20</v>
      </c>
      <c r="BM18" s="130">
        <v>17</v>
      </c>
      <c r="BN18" s="143">
        <v>37</v>
      </c>
      <c r="BO18" s="130">
        <v>8</v>
      </c>
    </row>
    <row r="19" spans="1:67" x14ac:dyDescent="0.35">
      <c r="A19" s="130">
        <v>16</v>
      </c>
      <c r="B19" s="130">
        <v>62020116</v>
      </c>
      <c r="C19" s="123" t="s">
        <v>105</v>
      </c>
      <c r="D19" s="130">
        <v>0</v>
      </c>
      <c r="E19" s="130">
        <v>0</v>
      </c>
      <c r="F19" s="130">
        <v>0</v>
      </c>
      <c r="G19" s="130">
        <v>0</v>
      </c>
      <c r="H19" s="130">
        <v>4</v>
      </c>
      <c r="I19" s="130">
        <v>0</v>
      </c>
      <c r="J19" s="130">
        <v>4</v>
      </c>
      <c r="K19" s="130">
        <v>1</v>
      </c>
      <c r="L19" s="130">
        <v>1</v>
      </c>
      <c r="M19" s="130">
        <v>0</v>
      </c>
      <c r="N19" s="130">
        <v>1</v>
      </c>
      <c r="O19" s="130">
        <v>1</v>
      </c>
      <c r="P19" s="130">
        <v>5</v>
      </c>
      <c r="Q19" s="130">
        <v>0</v>
      </c>
      <c r="R19" s="130">
        <v>5</v>
      </c>
      <c r="S19" s="130">
        <v>2</v>
      </c>
      <c r="T19" s="130">
        <v>0</v>
      </c>
      <c r="U19" s="130">
        <v>2</v>
      </c>
      <c r="V19" s="130">
        <v>2</v>
      </c>
      <c r="W19" s="130">
        <v>1</v>
      </c>
      <c r="X19" s="130">
        <v>3</v>
      </c>
      <c r="Y19" s="130">
        <v>1</v>
      </c>
      <c r="Z19" s="130">
        <v>4</v>
      </c>
      <c r="AA19" s="130">
        <v>1</v>
      </c>
      <c r="AB19" s="130">
        <v>1</v>
      </c>
      <c r="AC19" s="130">
        <v>0</v>
      </c>
      <c r="AD19" s="130">
        <v>1</v>
      </c>
      <c r="AE19" s="130">
        <v>1</v>
      </c>
      <c r="AF19" s="130">
        <v>6</v>
      </c>
      <c r="AG19" s="130">
        <v>3</v>
      </c>
      <c r="AH19" s="130">
        <v>9</v>
      </c>
      <c r="AI19" s="130">
        <v>1</v>
      </c>
      <c r="AJ19" s="130">
        <v>3</v>
      </c>
      <c r="AK19" s="130">
        <v>3</v>
      </c>
      <c r="AL19" s="130">
        <v>6</v>
      </c>
      <c r="AM19" s="130">
        <v>1</v>
      </c>
      <c r="AN19" s="130">
        <v>7</v>
      </c>
      <c r="AO19" s="130">
        <v>4</v>
      </c>
      <c r="AP19" s="130">
        <v>11</v>
      </c>
      <c r="AQ19" s="130">
        <v>1</v>
      </c>
      <c r="AR19" s="130">
        <v>20</v>
      </c>
      <c r="AS19" s="130">
        <v>13</v>
      </c>
      <c r="AT19" s="130">
        <v>33</v>
      </c>
      <c r="AU19" s="130">
        <v>6</v>
      </c>
      <c r="AV19" s="130">
        <v>0</v>
      </c>
      <c r="AW19" s="130">
        <v>0</v>
      </c>
      <c r="AX19" s="130">
        <v>0</v>
      </c>
      <c r="AY19" s="130">
        <v>0</v>
      </c>
      <c r="AZ19" s="130">
        <v>0</v>
      </c>
      <c r="BA19" s="130">
        <v>0</v>
      </c>
      <c r="BB19" s="130">
        <v>0</v>
      </c>
      <c r="BC19" s="130">
        <v>0</v>
      </c>
      <c r="BD19" s="130">
        <v>0</v>
      </c>
      <c r="BE19" s="130">
        <v>0</v>
      </c>
      <c r="BF19" s="130">
        <v>0</v>
      </c>
      <c r="BG19" s="130">
        <v>0</v>
      </c>
      <c r="BH19" s="152">
        <v>0</v>
      </c>
      <c r="BI19" s="152">
        <v>0</v>
      </c>
      <c r="BJ19" s="152">
        <v>0</v>
      </c>
      <c r="BK19" s="152">
        <v>0</v>
      </c>
      <c r="BL19" s="130">
        <v>25</v>
      </c>
      <c r="BM19" s="130">
        <v>13</v>
      </c>
      <c r="BN19" s="143">
        <v>38</v>
      </c>
      <c r="BO19" s="130">
        <v>8</v>
      </c>
    </row>
    <row r="20" spans="1:67" x14ac:dyDescent="0.35">
      <c r="A20" s="130">
        <v>17</v>
      </c>
      <c r="B20" s="130">
        <v>62020119</v>
      </c>
      <c r="C20" s="123" t="s">
        <v>108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130">
        <v>2</v>
      </c>
      <c r="J20" s="130">
        <v>2</v>
      </c>
      <c r="K20" s="130">
        <v>1</v>
      </c>
      <c r="L20" s="130">
        <v>2</v>
      </c>
      <c r="M20" s="130">
        <v>2</v>
      </c>
      <c r="N20" s="130">
        <v>4</v>
      </c>
      <c r="O20" s="130">
        <v>1</v>
      </c>
      <c r="P20" s="130">
        <v>2</v>
      </c>
      <c r="Q20" s="130">
        <v>4</v>
      </c>
      <c r="R20" s="130">
        <v>6</v>
      </c>
      <c r="S20" s="130">
        <v>2</v>
      </c>
      <c r="T20" s="130">
        <v>3</v>
      </c>
      <c r="U20" s="130">
        <v>1</v>
      </c>
      <c r="V20" s="130">
        <v>4</v>
      </c>
      <c r="W20" s="130">
        <v>1</v>
      </c>
      <c r="X20" s="130">
        <v>3</v>
      </c>
      <c r="Y20" s="130">
        <v>1</v>
      </c>
      <c r="Z20" s="130">
        <v>4</v>
      </c>
      <c r="AA20" s="130">
        <v>1</v>
      </c>
      <c r="AB20" s="130">
        <v>3</v>
      </c>
      <c r="AC20" s="130">
        <v>3</v>
      </c>
      <c r="AD20" s="130">
        <v>6</v>
      </c>
      <c r="AE20" s="130">
        <v>1</v>
      </c>
      <c r="AF20" s="130">
        <v>3</v>
      </c>
      <c r="AG20" s="130">
        <v>2</v>
      </c>
      <c r="AH20" s="130">
        <v>5</v>
      </c>
      <c r="AI20" s="130">
        <v>1</v>
      </c>
      <c r="AJ20" s="130">
        <v>1</v>
      </c>
      <c r="AK20" s="130">
        <v>7</v>
      </c>
      <c r="AL20" s="130">
        <v>8</v>
      </c>
      <c r="AM20" s="130">
        <v>1</v>
      </c>
      <c r="AN20" s="130">
        <v>1</v>
      </c>
      <c r="AO20" s="130">
        <v>4</v>
      </c>
      <c r="AP20" s="130">
        <v>5</v>
      </c>
      <c r="AQ20" s="130">
        <v>1</v>
      </c>
      <c r="AR20" s="130">
        <v>14</v>
      </c>
      <c r="AS20" s="130">
        <v>18</v>
      </c>
      <c r="AT20" s="130">
        <v>32</v>
      </c>
      <c r="AU20" s="130">
        <v>6</v>
      </c>
      <c r="AV20" s="130">
        <v>0</v>
      </c>
      <c r="AW20" s="130">
        <v>0</v>
      </c>
      <c r="AX20" s="130">
        <v>0</v>
      </c>
      <c r="AY20" s="130">
        <v>0</v>
      </c>
      <c r="AZ20" s="130">
        <v>0</v>
      </c>
      <c r="BA20" s="130">
        <v>0</v>
      </c>
      <c r="BB20" s="130">
        <v>0</v>
      </c>
      <c r="BC20" s="130">
        <v>0</v>
      </c>
      <c r="BD20" s="130">
        <v>0</v>
      </c>
      <c r="BE20" s="130">
        <v>0</v>
      </c>
      <c r="BF20" s="130">
        <v>0</v>
      </c>
      <c r="BG20" s="130">
        <v>0</v>
      </c>
      <c r="BH20" s="152">
        <v>0</v>
      </c>
      <c r="BI20" s="152">
        <v>0</v>
      </c>
      <c r="BJ20" s="152">
        <v>0</v>
      </c>
      <c r="BK20" s="152">
        <v>0</v>
      </c>
      <c r="BL20" s="130">
        <v>16</v>
      </c>
      <c r="BM20" s="130">
        <v>22</v>
      </c>
      <c r="BN20" s="143">
        <v>38</v>
      </c>
      <c r="BO20" s="130">
        <v>8</v>
      </c>
    </row>
    <row r="21" spans="1:67" x14ac:dyDescent="0.35">
      <c r="A21" s="130">
        <v>18</v>
      </c>
      <c r="B21" s="130">
        <v>62020141</v>
      </c>
      <c r="C21" s="123" t="s">
        <v>125</v>
      </c>
      <c r="D21" s="130">
        <v>1</v>
      </c>
      <c r="E21" s="130">
        <v>1</v>
      </c>
      <c r="F21" s="130">
        <v>2</v>
      </c>
      <c r="G21" s="130">
        <v>1</v>
      </c>
      <c r="H21" s="130">
        <v>0</v>
      </c>
      <c r="I21" s="130">
        <v>3</v>
      </c>
      <c r="J21" s="130">
        <v>3</v>
      </c>
      <c r="K21" s="130">
        <v>1</v>
      </c>
      <c r="L21" s="130">
        <v>3</v>
      </c>
      <c r="M21" s="130">
        <v>1</v>
      </c>
      <c r="N21" s="130">
        <v>4</v>
      </c>
      <c r="O21" s="130">
        <v>1</v>
      </c>
      <c r="P21" s="130">
        <v>4</v>
      </c>
      <c r="Q21" s="130">
        <v>5</v>
      </c>
      <c r="R21" s="130">
        <v>9</v>
      </c>
      <c r="S21" s="130">
        <v>3</v>
      </c>
      <c r="T21" s="130">
        <v>0</v>
      </c>
      <c r="U21" s="130">
        <v>1</v>
      </c>
      <c r="V21" s="130">
        <v>1</v>
      </c>
      <c r="W21" s="130">
        <v>1</v>
      </c>
      <c r="X21" s="130">
        <v>1</v>
      </c>
      <c r="Y21" s="130">
        <v>3</v>
      </c>
      <c r="Z21" s="130">
        <v>4</v>
      </c>
      <c r="AA21" s="130">
        <v>1</v>
      </c>
      <c r="AB21" s="130">
        <v>2</v>
      </c>
      <c r="AC21" s="130">
        <v>2</v>
      </c>
      <c r="AD21" s="130">
        <v>4</v>
      </c>
      <c r="AE21" s="130">
        <v>1</v>
      </c>
      <c r="AF21" s="130">
        <v>2</v>
      </c>
      <c r="AG21" s="130">
        <v>1</v>
      </c>
      <c r="AH21" s="130">
        <v>3</v>
      </c>
      <c r="AI21" s="130">
        <v>1</v>
      </c>
      <c r="AJ21" s="130">
        <v>3</v>
      </c>
      <c r="AK21" s="130">
        <v>5</v>
      </c>
      <c r="AL21" s="130">
        <v>8</v>
      </c>
      <c r="AM21" s="130">
        <v>1</v>
      </c>
      <c r="AN21" s="130">
        <v>5</v>
      </c>
      <c r="AO21" s="130">
        <v>6</v>
      </c>
      <c r="AP21" s="130">
        <v>11</v>
      </c>
      <c r="AQ21" s="130">
        <v>1</v>
      </c>
      <c r="AR21" s="130">
        <v>13</v>
      </c>
      <c r="AS21" s="130">
        <v>18</v>
      </c>
      <c r="AT21" s="130">
        <v>31</v>
      </c>
      <c r="AU21" s="130">
        <v>6</v>
      </c>
      <c r="AV21" s="130">
        <v>0</v>
      </c>
      <c r="AW21" s="130">
        <v>0</v>
      </c>
      <c r="AX21" s="130">
        <v>0</v>
      </c>
      <c r="AY21" s="130">
        <v>0</v>
      </c>
      <c r="AZ21" s="130">
        <v>0</v>
      </c>
      <c r="BA21" s="130">
        <v>0</v>
      </c>
      <c r="BB21" s="130">
        <v>0</v>
      </c>
      <c r="BC21" s="130">
        <v>0</v>
      </c>
      <c r="BD21" s="130">
        <v>0</v>
      </c>
      <c r="BE21" s="130">
        <v>0</v>
      </c>
      <c r="BF21" s="130">
        <v>0</v>
      </c>
      <c r="BG21" s="130">
        <v>0</v>
      </c>
      <c r="BH21" s="152">
        <v>0</v>
      </c>
      <c r="BI21" s="152">
        <v>0</v>
      </c>
      <c r="BJ21" s="152">
        <v>0</v>
      </c>
      <c r="BK21" s="152">
        <v>0</v>
      </c>
      <c r="BL21" s="130">
        <v>17</v>
      </c>
      <c r="BM21" s="130">
        <v>23</v>
      </c>
      <c r="BN21" s="143">
        <v>40</v>
      </c>
      <c r="BO21" s="130">
        <v>9</v>
      </c>
    </row>
    <row r="22" spans="1:67" x14ac:dyDescent="0.35">
      <c r="A22" s="130">
        <v>19</v>
      </c>
      <c r="B22" s="130">
        <v>62020151</v>
      </c>
      <c r="C22" s="123" t="s">
        <v>132</v>
      </c>
      <c r="D22" s="130">
        <v>1</v>
      </c>
      <c r="E22" s="130">
        <v>3</v>
      </c>
      <c r="F22" s="130">
        <v>4</v>
      </c>
      <c r="G22" s="130">
        <v>1</v>
      </c>
      <c r="H22" s="130">
        <v>0</v>
      </c>
      <c r="I22" s="130">
        <v>3</v>
      </c>
      <c r="J22" s="130">
        <v>3</v>
      </c>
      <c r="K22" s="130">
        <v>1</v>
      </c>
      <c r="L22" s="130">
        <v>2</v>
      </c>
      <c r="M22" s="130">
        <v>0</v>
      </c>
      <c r="N22" s="130">
        <v>2</v>
      </c>
      <c r="O22" s="130">
        <v>1</v>
      </c>
      <c r="P22" s="130">
        <v>3</v>
      </c>
      <c r="Q22" s="130">
        <v>6</v>
      </c>
      <c r="R22" s="130">
        <v>9</v>
      </c>
      <c r="S22" s="130">
        <v>3</v>
      </c>
      <c r="T22" s="130">
        <v>0</v>
      </c>
      <c r="U22" s="130">
        <v>2</v>
      </c>
      <c r="V22" s="130">
        <v>2</v>
      </c>
      <c r="W22" s="130">
        <v>1</v>
      </c>
      <c r="X22" s="130">
        <v>5</v>
      </c>
      <c r="Y22" s="130">
        <v>1</v>
      </c>
      <c r="Z22" s="130">
        <v>6</v>
      </c>
      <c r="AA22" s="130">
        <v>1</v>
      </c>
      <c r="AB22" s="130">
        <v>3</v>
      </c>
      <c r="AC22" s="130">
        <v>0</v>
      </c>
      <c r="AD22" s="130">
        <v>3</v>
      </c>
      <c r="AE22" s="130">
        <v>1</v>
      </c>
      <c r="AF22" s="130">
        <v>5</v>
      </c>
      <c r="AG22" s="130">
        <v>2</v>
      </c>
      <c r="AH22" s="130">
        <v>7</v>
      </c>
      <c r="AI22" s="130">
        <v>1</v>
      </c>
      <c r="AJ22" s="130">
        <v>3</v>
      </c>
      <c r="AK22" s="130">
        <v>3</v>
      </c>
      <c r="AL22" s="130">
        <v>6</v>
      </c>
      <c r="AM22" s="130">
        <v>1</v>
      </c>
      <c r="AN22" s="130">
        <v>2</v>
      </c>
      <c r="AO22" s="130">
        <v>5</v>
      </c>
      <c r="AP22" s="130">
        <v>7</v>
      </c>
      <c r="AQ22" s="130">
        <v>1</v>
      </c>
      <c r="AR22" s="130">
        <v>18</v>
      </c>
      <c r="AS22" s="130">
        <v>13</v>
      </c>
      <c r="AT22" s="130">
        <v>31</v>
      </c>
      <c r="AU22" s="130">
        <v>6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0</v>
      </c>
      <c r="BH22" s="152">
        <v>0</v>
      </c>
      <c r="BI22" s="152">
        <v>0</v>
      </c>
      <c r="BJ22" s="152">
        <v>0</v>
      </c>
      <c r="BK22" s="152">
        <v>0</v>
      </c>
      <c r="BL22" s="130">
        <v>21</v>
      </c>
      <c r="BM22" s="130">
        <v>19</v>
      </c>
      <c r="BN22" s="143">
        <v>40</v>
      </c>
      <c r="BO22" s="130">
        <v>9</v>
      </c>
    </row>
    <row r="23" spans="1:67" x14ac:dyDescent="0.35">
      <c r="A23" s="130">
        <v>20</v>
      </c>
      <c r="B23" s="130">
        <v>62020068</v>
      </c>
      <c r="C23" s="123" t="s">
        <v>66</v>
      </c>
      <c r="D23" s="130">
        <v>0</v>
      </c>
      <c r="E23" s="130">
        <v>0</v>
      </c>
      <c r="F23" s="130">
        <v>0</v>
      </c>
      <c r="G23" s="130">
        <v>0</v>
      </c>
      <c r="H23" s="130">
        <v>1</v>
      </c>
      <c r="I23" s="130">
        <v>2</v>
      </c>
      <c r="J23" s="130">
        <v>3</v>
      </c>
      <c r="K23" s="130">
        <v>1</v>
      </c>
      <c r="L23" s="130">
        <v>4</v>
      </c>
      <c r="M23" s="130">
        <v>0</v>
      </c>
      <c r="N23" s="130">
        <v>4</v>
      </c>
      <c r="O23" s="130">
        <v>1</v>
      </c>
      <c r="P23" s="130">
        <v>5</v>
      </c>
      <c r="Q23" s="130">
        <v>2</v>
      </c>
      <c r="R23" s="130">
        <v>7</v>
      </c>
      <c r="S23" s="130">
        <v>2</v>
      </c>
      <c r="T23" s="130">
        <v>5</v>
      </c>
      <c r="U23" s="130">
        <v>4</v>
      </c>
      <c r="V23" s="130">
        <v>9</v>
      </c>
      <c r="W23" s="130">
        <v>1</v>
      </c>
      <c r="X23" s="130">
        <v>3</v>
      </c>
      <c r="Y23" s="130">
        <v>2</v>
      </c>
      <c r="Z23" s="130">
        <v>5</v>
      </c>
      <c r="AA23" s="130">
        <v>1</v>
      </c>
      <c r="AB23" s="130">
        <v>4</v>
      </c>
      <c r="AC23" s="130">
        <v>1</v>
      </c>
      <c r="AD23" s="130">
        <v>5</v>
      </c>
      <c r="AE23" s="130">
        <v>1</v>
      </c>
      <c r="AF23" s="130">
        <v>4</v>
      </c>
      <c r="AG23" s="130">
        <v>2</v>
      </c>
      <c r="AH23" s="130">
        <v>6</v>
      </c>
      <c r="AI23" s="130">
        <v>1</v>
      </c>
      <c r="AJ23" s="130">
        <v>3</v>
      </c>
      <c r="AK23" s="130">
        <v>1</v>
      </c>
      <c r="AL23" s="130">
        <v>4</v>
      </c>
      <c r="AM23" s="130">
        <v>1</v>
      </c>
      <c r="AN23" s="130">
        <v>4</v>
      </c>
      <c r="AO23" s="130">
        <v>1</v>
      </c>
      <c r="AP23" s="130">
        <v>5</v>
      </c>
      <c r="AQ23" s="130">
        <v>1</v>
      </c>
      <c r="AR23" s="130">
        <v>23</v>
      </c>
      <c r="AS23" s="130">
        <v>11</v>
      </c>
      <c r="AT23" s="130">
        <v>34</v>
      </c>
      <c r="AU23" s="130">
        <v>6</v>
      </c>
      <c r="AV23" s="130">
        <v>0</v>
      </c>
      <c r="AW23" s="130">
        <v>0</v>
      </c>
      <c r="AX23" s="130">
        <v>0</v>
      </c>
      <c r="AY23" s="130">
        <v>0</v>
      </c>
      <c r="AZ23" s="130">
        <v>0</v>
      </c>
      <c r="BA23" s="130">
        <v>0</v>
      </c>
      <c r="BB23" s="130">
        <v>0</v>
      </c>
      <c r="BC23" s="130">
        <v>0</v>
      </c>
      <c r="BD23" s="130">
        <v>0</v>
      </c>
      <c r="BE23" s="130">
        <v>0</v>
      </c>
      <c r="BF23" s="130">
        <v>0</v>
      </c>
      <c r="BG23" s="130">
        <v>0</v>
      </c>
      <c r="BH23" s="152">
        <v>0</v>
      </c>
      <c r="BI23" s="152">
        <v>0</v>
      </c>
      <c r="BJ23" s="152">
        <v>0</v>
      </c>
      <c r="BK23" s="152">
        <v>0</v>
      </c>
      <c r="BL23" s="130">
        <v>28</v>
      </c>
      <c r="BM23" s="130">
        <v>13</v>
      </c>
      <c r="BN23" s="143">
        <v>41</v>
      </c>
      <c r="BO23" s="130">
        <v>8</v>
      </c>
    </row>
    <row r="24" spans="1:67" x14ac:dyDescent="0.35">
      <c r="A24" s="130">
        <v>21</v>
      </c>
      <c r="B24" s="130">
        <v>62020128</v>
      </c>
      <c r="C24" s="123" t="s">
        <v>114</v>
      </c>
      <c r="D24" s="130">
        <v>4</v>
      </c>
      <c r="E24" s="130">
        <v>2</v>
      </c>
      <c r="F24" s="130">
        <v>6</v>
      </c>
      <c r="G24" s="130">
        <v>1</v>
      </c>
      <c r="H24" s="130">
        <v>1</v>
      </c>
      <c r="I24" s="130">
        <v>1</v>
      </c>
      <c r="J24" s="130">
        <v>2</v>
      </c>
      <c r="K24" s="130">
        <v>1</v>
      </c>
      <c r="L24" s="130">
        <v>5</v>
      </c>
      <c r="M24" s="130">
        <v>0</v>
      </c>
      <c r="N24" s="130">
        <v>5</v>
      </c>
      <c r="O24" s="130">
        <v>1</v>
      </c>
      <c r="P24" s="130">
        <v>10</v>
      </c>
      <c r="Q24" s="130">
        <v>3</v>
      </c>
      <c r="R24" s="130">
        <v>13</v>
      </c>
      <c r="S24" s="130">
        <v>3</v>
      </c>
      <c r="T24" s="130">
        <v>0</v>
      </c>
      <c r="U24" s="130">
        <v>2</v>
      </c>
      <c r="V24" s="130">
        <v>2</v>
      </c>
      <c r="W24" s="130">
        <v>1</v>
      </c>
      <c r="X24" s="130">
        <v>1</v>
      </c>
      <c r="Y24" s="130">
        <v>3</v>
      </c>
      <c r="Z24" s="130">
        <v>4</v>
      </c>
      <c r="AA24" s="130">
        <v>1</v>
      </c>
      <c r="AB24" s="130">
        <v>4</v>
      </c>
      <c r="AC24" s="130">
        <v>3</v>
      </c>
      <c r="AD24" s="130">
        <v>7</v>
      </c>
      <c r="AE24" s="130">
        <v>1</v>
      </c>
      <c r="AF24" s="130">
        <v>2</v>
      </c>
      <c r="AG24" s="130">
        <v>1</v>
      </c>
      <c r="AH24" s="130">
        <v>3</v>
      </c>
      <c r="AI24" s="130">
        <v>1</v>
      </c>
      <c r="AJ24" s="130">
        <v>2</v>
      </c>
      <c r="AK24" s="130">
        <v>2</v>
      </c>
      <c r="AL24" s="130">
        <v>4</v>
      </c>
      <c r="AM24" s="130">
        <v>1</v>
      </c>
      <c r="AN24" s="130">
        <v>8</v>
      </c>
      <c r="AO24" s="130">
        <v>1</v>
      </c>
      <c r="AP24" s="130">
        <v>9</v>
      </c>
      <c r="AQ24" s="130">
        <v>1</v>
      </c>
      <c r="AR24" s="130">
        <v>17</v>
      </c>
      <c r="AS24" s="130">
        <v>12</v>
      </c>
      <c r="AT24" s="130">
        <v>29</v>
      </c>
      <c r="AU24" s="130">
        <v>6</v>
      </c>
      <c r="AV24" s="130">
        <v>0</v>
      </c>
      <c r="AW24" s="130">
        <v>0</v>
      </c>
      <c r="AX24" s="130">
        <v>0</v>
      </c>
      <c r="AY24" s="130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>
        <v>0</v>
      </c>
      <c r="BH24" s="152">
        <v>0</v>
      </c>
      <c r="BI24" s="152">
        <v>0</v>
      </c>
      <c r="BJ24" s="152">
        <v>0</v>
      </c>
      <c r="BK24" s="152">
        <v>0</v>
      </c>
      <c r="BL24" s="130">
        <v>27</v>
      </c>
      <c r="BM24" s="130">
        <v>15</v>
      </c>
      <c r="BN24" s="143">
        <v>42</v>
      </c>
      <c r="BO24" s="130">
        <v>9</v>
      </c>
    </row>
    <row r="25" spans="1:67" x14ac:dyDescent="0.35">
      <c r="A25" s="130">
        <v>22</v>
      </c>
      <c r="B25" s="130">
        <v>62020191</v>
      </c>
      <c r="C25" s="123" t="s">
        <v>169</v>
      </c>
      <c r="D25" s="130">
        <v>3</v>
      </c>
      <c r="E25" s="130">
        <v>0</v>
      </c>
      <c r="F25" s="130">
        <v>3</v>
      </c>
      <c r="G25" s="130">
        <v>1</v>
      </c>
      <c r="H25" s="130">
        <v>1</v>
      </c>
      <c r="I25" s="130">
        <v>4</v>
      </c>
      <c r="J25" s="130">
        <v>5</v>
      </c>
      <c r="K25" s="130">
        <v>1</v>
      </c>
      <c r="L25" s="130">
        <v>2</v>
      </c>
      <c r="M25" s="130">
        <v>3</v>
      </c>
      <c r="N25" s="130">
        <v>5</v>
      </c>
      <c r="O25" s="130">
        <v>1</v>
      </c>
      <c r="P25" s="130">
        <v>6</v>
      </c>
      <c r="Q25" s="130">
        <v>7</v>
      </c>
      <c r="R25" s="130">
        <v>13</v>
      </c>
      <c r="S25" s="130">
        <v>3</v>
      </c>
      <c r="T25" s="130">
        <v>6</v>
      </c>
      <c r="U25" s="130">
        <v>1</v>
      </c>
      <c r="V25" s="130">
        <v>7</v>
      </c>
      <c r="W25" s="130">
        <v>1</v>
      </c>
      <c r="X25" s="130">
        <v>3</v>
      </c>
      <c r="Y25" s="130">
        <v>2</v>
      </c>
      <c r="Z25" s="130">
        <v>5</v>
      </c>
      <c r="AA25" s="130">
        <v>1</v>
      </c>
      <c r="AB25" s="130">
        <v>3</v>
      </c>
      <c r="AC25" s="130">
        <v>3</v>
      </c>
      <c r="AD25" s="130">
        <v>6</v>
      </c>
      <c r="AE25" s="130">
        <v>1</v>
      </c>
      <c r="AF25" s="130">
        <v>2</v>
      </c>
      <c r="AG25" s="130">
        <v>4</v>
      </c>
      <c r="AH25" s="130">
        <v>6</v>
      </c>
      <c r="AI25" s="130">
        <v>1</v>
      </c>
      <c r="AJ25" s="130">
        <v>2</v>
      </c>
      <c r="AK25" s="130">
        <v>1</v>
      </c>
      <c r="AL25" s="130">
        <v>3</v>
      </c>
      <c r="AM25" s="130">
        <v>1</v>
      </c>
      <c r="AN25" s="130">
        <v>1</v>
      </c>
      <c r="AO25" s="130">
        <v>1</v>
      </c>
      <c r="AP25" s="130">
        <v>2</v>
      </c>
      <c r="AQ25" s="130">
        <v>1</v>
      </c>
      <c r="AR25" s="130">
        <v>17</v>
      </c>
      <c r="AS25" s="130">
        <v>12</v>
      </c>
      <c r="AT25" s="130">
        <v>29</v>
      </c>
      <c r="AU25" s="130">
        <v>6</v>
      </c>
      <c r="AV25" s="130">
        <v>0</v>
      </c>
      <c r="AW25" s="130">
        <v>0</v>
      </c>
      <c r="AX25" s="130">
        <v>0</v>
      </c>
      <c r="AY25" s="130">
        <v>0</v>
      </c>
      <c r="AZ25" s="130">
        <v>0</v>
      </c>
      <c r="BA25" s="130">
        <v>0</v>
      </c>
      <c r="BB25" s="130">
        <v>0</v>
      </c>
      <c r="BC25" s="130">
        <v>0</v>
      </c>
      <c r="BD25" s="130">
        <v>0</v>
      </c>
      <c r="BE25" s="130">
        <v>0</v>
      </c>
      <c r="BF25" s="130">
        <v>0</v>
      </c>
      <c r="BG25" s="130">
        <v>0</v>
      </c>
      <c r="BH25" s="152">
        <v>0</v>
      </c>
      <c r="BI25" s="152">
        <v>0</v>
      </c>
      <c r="BJ25" s="152">
        <v>0</v>
      </c>
      <c r="BK25" s="152">
        <v>0</v>
      </c>
      <c r="BL25" s="130">
        <v>23</v>
      </c>
      <c r="BM25" s="130">
        <v>19</v>
      </c>
      <c r="BN25" s="143">
        <v>42</v>
      </c>
      <c r="BO25" s="130">
        <v>9</v>
      </c>
    </row>
    <row r="26" spans="1:67" x14ac:dyDescent="0.35">
      <c r="A26" s="130">
        <v>23</v>
      </c>
      <c r="B26" s="130">
        <v>62020100</v>
      </c>
      <c r="C26" s="123" t="s">
        <v>90</v>
      </c>
      <c r="D26" s="130">
        <v>0</v>
      </c>
      <c r="E26" s="130">
        <v>0</v>
      </c>
      <c r="F26" s="130">
        <v>0</v>
      </c>
      <c r="G26" s="130">
        <v>0</v>
      </c>
      <c r="H26" s="130">
        <v>1</v>
      </c>
      <c r="I26" s="130">
        <v>2</v>
      </c>
      <c r="J26" s="130">
        <v>3</v>
      </c>
      <c r="K26" s="130">
        <v>1</v>
      </c>
      <c r="L26" s="130">
        <v>4</v>
      </c>
      <c r="M26" s="130">
        <v>3</v>
      </c>
      <c r="N26" s="130">
        <v>7</v>
      </c>
      <c r="O26" s="130">
        <v>1</v>
      </c>
      <c r="P26" s="130">
        <v>5</v>
      </c>
      <c r="Q26" s="130">
        <v>5</v>
      </c>
      <c r="R26" s="130">
        <v>10</v>
      </c>
      <c r="S26" s="130">
        <v>2</v>
      </c>
      <c r="T26" s="130">
        <v>1</v>
      </c>
      <c r="U26" s="130">
        <v>1</v>
      </c>
      <c r="V26" s="130">
        <v>2</v>
      </c>
      <c r="W26" s="130">
        <v>1</v>
      </c>
      <c r="X26" s="130">
        <v>2</v>
      </c>
      <c r="Y26" s="130">
        <v>1</v>
      </c>
      <c r="Z26" s="130">
        <v>3</v>
      </c>
      <c r="AA26" s="130">
        <v>1</v>
      </c>
      <c r="AB26" s="130">
        <v>5</v>
      </c>
      <c r="AC26" s="130">
        <v>3</v>
      </c>
      <c r="AD26" s="130">
        <v>8</v>
      </c>
      <c r="AE26" s="130">
        <v>1</v>
      </c>
      <c r="AF26" s="130">
        <v>5</v>
      </c>
      <c r="AG26" s="130">
        <v>1</v>
      </c>
      <c r="AH26" s="130">
        <v>6</v>
      </c>
      <c r="AI26" s="130">
        <v>1</v>
      </c>
      <c r="AJ26" s="130">
        <v>1</v>
      </c>
      <c r="AK26" s="130">
        <v>7</v>
      </c>
      <c r="AL26" s="130">
        <v>8</v>
      </c>
      <c r="AM26" s="130">
        <v>1</v>
      </c>
      <c r="AN26" s="130">
        <v>4</v>
      </c>
      <c r="AO26" s="130">
        <v>2</v>
      </c>
      <c r="AP26" s="130">
        <v>6</v>
      </c>
      <c r="AQ26" s="130">
        <v>1</v>
      </c>
      <c r="AR26" s="130">
        <v>18</v>
      </c>
      <c r="AS26" s="130">
        <v>15</v>
      </c>
      <c r="AT26" s="130">
        <v>33</v>
      </c>
      <c r="AU26" s="130">
        <v>6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52">
        <v>0</v>
      </c>
      <c r="BI26" s="152">
        <v>0</v>
      </c>
      <c r="BJ26" s="152">
        <v>0</v>
      </c>
      <c r="BK26" s="152">
        <v>0</v>
      </c>
      <c r="BL26" s="130">
        <v>23</v>
      </c>
      <c r="BM26" s="130">
        <v>20</v>
      </c>
      <c r="BN26" s="143">
        <v>43</v>
      </c>
      <c r="BO26" s="130">
        <v>8</v>
      </c>
    </row>
    <row r="27" spans="1:67" x14ac:dyDescent="0.35">
      <c r="A27" s="130">
        <v>24</v>
      </c>
      <c r="B27" s="130">
        <v>62020130</v>
      </c>
      <c r="C27" s="123" t="s">
        <v>116</v>
      </c>
      <c r="D27" s="130">
        <v>0</v>
      </c>
      <c r="E27" s="130">
        <v>0</v>
      </c>
      <c r="F27" s="130">
        <v>0</v>
      </c>
      <c r="G27" s="130">
        <v>0</v>
      </c>
      <c r="H27" s="130">
        <v>4</v>
      </c>
      <c r="I27" s="130">
        <v>2</v>
      </c>
      <c r="J27" s="130">
        <v>6</v>
      </c>
      <c r="K27" s="130">
        <v>1</v>
      </c>
      <c r="L27" s="130">
        <v>1</v>
      </c>
      <c r="M27" s="130">
        <v>3</v>
      </c>
      <c r="N27" s="130">
        <v>4</v>
      </c>
      <c r="O27" s="130">
        <v>1</v>
      </c>
      <c r="P27" s="130">
        <v>5</v>
      </c>
      <c r="Q27" s="130">
        <v>5</v>
      </c>
      <c r="R27" s="130">
        <v>10</v>
      </c>
      <c r="S27" s="130">
        <v>2</v>
      </c>
      <c r="T27" s="130">
        <v>3</v>
      </c>
      <c r="U27" s="130">
        <v>3</v>
      </c>
      <c r="V27" s="130">
        <v>6</v>
      </c>
      <c r="W27" s="130">
        <v>1</v>
      </c>
      <c r="X27" s="130">
        <v>2</v>
      </c>
      <c r="Y27" s="130">
        <v>2</v>
      </c>
      <c r="Z27" s="130">
        <v>4</v>
      </c>
      <c r="AA27" s="130">
        <v>1</v>
      </c>
      <c r="AB27" s="130">
        <v>4</v>
      </c>
      <c r="AC27" s="130">
        <v>0</v>
      </c>
      <c r="AD27" s="130">
        <v>4</v>
      </c>
      <c r="AE27" s="130">
        <v>1</v>
      </c>
      <c r="AF27" s="130">
        <v>4</v>
      </c>
      <c r="AG27" s="130">
        <v>3</v>
      </c>
      <c r="AH27" s="130">
        <v>7</v>
      </c>
      <c r="AI27" s="130">
        <v>1</v>
      </c>
      <c r="AJ27" s="130">
        <v>1</v>
      </c>
      <c r="AK27" s="130">
        <v>4</v>
      </c>
      <c r="AL27" s="130">
        <v>5</v>
      </c>
      <c r="AM27" s="130">
        <v>1</v>
      </c>
      <c r="AN27" s="130">
        <v>4</v>
      </c>
      <c r="AO27" s="130">
        <v>3</v>
      </c>
      <c r="AP27" s="130">
        <v>7</v>
      </c>
      <c r="AQ27" s="130">
        <v>1</v>
      </c>
      <c r="AR27" s="130">
        <v>18</v>
      </c>
      <c r="AS27" s="130">
        <v>15</v>
      </c>
      <c r="AT27" s="130">
        <v>33</v>
      </c>
      <c r="AU27" s="130">
        <v>6</v>
      </c>
      <c r="AV27" s="130">
        <v>0</v>
      </c>
      <c r="AW27" s="130">
        <v>0</v>
      </c>
      <c r="AX27" s="130">
        <v>0</v>
      </c>
      <c r="AY27" s="130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30">
        <v>0</v>
      </c>
      <c r="BH27" s="152">
        <v>0</v>
      </c>
      <c r="BI27" s="152">
        <v>0</v>
      </c>
      <c r="BJ27" s="152">
        <v>0</v>
      </c>
      <c r="BK27" s="152">
        <v>0</v>
      </c>
      <c r="BL27" s="130">
        <v>23</v>
      </c>
      <c r="BM27" s="130">
        <v>20</v>
      </c>
      <c r="BN27" s="143">
        <v>43</v>
      </c>
      <c r="BO27" s="130">
        <v>8</v>
      </c>
    </row>
    <row r="28" spans="1:67" x14ac:dyDescent="0.35">
      <c r="A28" s="130">
        <v>25</v>
      </c>
      <c r="B28" s="130">
        <v>62020196</v>
      </c>
      <c r="C28" s="123" t="s">
        <v>174</v>
      </c>
      <c r="D28" s="130">
        <v>2</v>
      </c>
      <c r="E28" s="130">
        <v>0</v>
      </c>
      <c r="F28" s="130">
        <v>2</v>
      </c>
      <c r="G28" s="130">
        <v>1</v>
      </c>
      <c r="H28" s="130">
        <v>2</v>
      </c>
      <c r="I28" s="130">
        <v>1</v>
      </c>
      <c r="J28" s="130">
        <v>3</v>
      </c>
      <c r="K28" s="130">
        <v>1</v>
      </c>
      <c r="L28" s="130">
        <v>4</v>
      </c>
      <c r="M28" s="130">
        <v>4</v>
      </c>
      <c r="N28" s="130">
        <v>8</v>
      </c>
      <c r="O28" s="130">
        <v>1</v>
      </c>
      <c r="P28" s="130">
        <v>8</v>
      </c>
      <c r="Q28" s="130">
        <v>5</v>
      </c>
      <c r="R28" s="130">
        <v>13</v>
      </c>
      <c r="S28" s="130">
        <v>3</v>
      </c>
      <c r="T28" s="130">
        <v>3</v>
      </c>
      <c r="U28" s="130">
        <v>1</v>
      </c>
      <c r="V28" s="130">
        <v>4</v>
      </c>
      <c r="W28" s="130">
        <v>1</v>
      </c>
      <c r="X28" s="130">
        <v>3</v>
      </c>
      <c r="Y28" s="130">
        <v>3</v>
      </c>
      <c r="Z28" s="130">
        <v>6</v>
      </c>
      <c r="AA28" s="130">
        <v>1</v>
      </c>
      <c r="AB28" s="130">
        <v>2</v>
      </c>
      <c r="AC28" s="130">
        <v>2</v>
      </c>
      <c r="AD28" s="130">
        <v>4</v>
      </c>
      <c r="AE28" s="130">
        <v>1</v>
      </c>
      <c r="AF28" s="130">
        <v>1</v>
      </c>
      <c r="AG28" s="130">
        <v>5</v>
      </c>
      <c r="AH28" s="130">
        <v>6</v>
      </c>
      <c r="AI28" s="130">
        <v>1</v>
      </c>
      <c r="AJ28" s="130">
        <v>1</v>
      </c>
      <c r="AK28" s="130">
        <v>4</v>
      </c>
      <c r="AL28" s="130">
        <v>5</v>
      </c>
      <c r="AM28" s="130">
        <v>1</v>
      </c>
      <c r="AN28" s="130">
        <v>2</v>
      </c>
      <c r="AO28" s="130">
        <v>3</v>
      </c>
      <c r="AP28" s="130">
        <v>5</v>
      </c>
      <c r="AQ28" s="130">
        <v>1</v>
      </c>
      <c r="AR28" s="130">
        <v>12</v>
      </c>
      <c r="AS28" s="130">
        <v>18</v>
      </c>
      <c r="AT28" s="130">
        <v>30</v>
      </c>
      <c r="AU28" s="130">
        <v>6</v>
      </c>
      <c r="AV28" s="130">
        <v>0</v>
      </c>
      <c r="AW28" s="130">
        <v>0</v>
      </c>
      <c r="AX28" s="130">
        <v>0</v>
      </c>
      <c r="AY28" s="130">
        <v>0</v>
      </c>
      <c r="AZ28" s="130">
        <v>0</v>
      </c>
      <c r="BA28" s="130">
        <v>0</v>
      </c>
      <c r="BB28" s="130">
        <v>0</v>
      </c>
      <c r="BC28" s="130">
        <v>0</v>
      </c>
      <c r="BD28" s="130">
        <v>0</v>
      </c>
      <c r="BE28" s="130">
        <v>0</v>
      </c>
      <c r="BF28" s="130">
        <v>0</v>
      </c>
      <c r="BG28" s="130">
        <v>0</v>
      </c>
      <c r="BH28" s="152">
        <v>0</v>
      </c>
      <c r="BI28" s="152">
        <v>0</v>
      </c>
      <c r="BJ28" s="152">
        <v>0</v>
      </c>
      <c r="BK28" s="152">
        <v>0</v>
      </c>
      <c r="BL28" s="130">
        <v>20</v>
      </c>
      <c r="BM28" s="130">
        <v>23</v>
      </c>
      <c r="BN28" s="143">
        <v>43</v>
      </c>
      <c r="BO28" s="130">
        <v>9</v>
      </c>
    </row>
    <row r="29" spans="1:67" x14ac:dyDescent="0.35">
      <c r="A29" s="130">
        <v>26</v>
      </c>
      <c r="B29" s="130">
        <v>62020008</v>
      </c>
      <c r="C29" s="123" t="s">
        <v>12</v>
      </c>
      <c r="D29" s="130">
        <v>1</v>
      </c>
      <c r="E29" s="130">
        <v>1</v>
      </c>
      <c r="F29" s="130">
        <v>2</v>
      </c>
      <c r="G29" s="130">
        <v>1</v>
      </c>
      <c r="H29" s="130">
        <v>4</v>
      </c>
      <c r="I29" s="130">
        <v>2</v>
      </c>
      <c r="J29" s="130">
        <v>6</v>
      </c>
      <c r="K29" s="130">
        <v>1</v>
      </c>
      <c r="L29" s="130">
        <v>1</v>
      </c>
      <c r="M29" s="130">
        <v>1</v>
      </c>
      <c r="N29" s="130">
        <v>2</v>
      </c>
      <c r="O29" s="130">
        <v>1</v>
      </c>
      <c r="P29" s="130">
        <v>6</v>
      </c>
      <c r="Q29" s="130">
        <v>4</v>
      </c>
      <c r="R29" s="130">
        <v>10</v>
      </c>
      <c r="S29" s="130">
        <v>3</v>
      </c>
      <c r="T29" s="130">
        <v>5</v>
      </c>
      <c r="U29" s="130">
        <v>1</v>
      </c>
      <c r="V29" s="130">
        <v>6</v>
      </c>
      <c r="W29" s="130">
        <v>1</v>
      </c>
      <c r="X29" s="130">
        <v>2</v>
      </c>
      <c r="Y29" s="130">
        <v>3</v>
      </c>
      <c r="Z29" s="130">
        <v>5</v>
      </c>
      <c r="AA29" s="130">
        <v>1</v>
      </c>
      <c r="AB29" s="130">
        <v>1</v>
      </c>
      <c r="AC29" s="130">
        <v>2</v>
      </c>
      <c r="AD29" s="130">
        <v>3</v>
      </c>
      <c r="AE29" s="130">
        <v>1</v>
      </c>
      <c r="AF29" s="130">
        <v>4</v>
      </c>
      <c r="AG29" s="130">
        <v>3</v>
      </c>
      <c r="AH29" s="130">
        <v>7</v>
      </c>
      <c r="AI29" s="130">
        <v>1</v>
      </c>
      <c r="AJ29" s="130">
        <v>4</v>
      </c>
      <c r="AK29" s="130">
        <v>2</v>
      </c>
      <c r="AL29" s="130">
        <v>6</v>
      </c>
      <c r="AM29" s="130">
        <v>1</v>
      </c>
      <c r="AN29" s="130">
        <v>3</v>
      </c>
      <c r="AO29" s="130">
        <v>4</v>
      </c>
      <c r="AP29" s="130">
        <v>7</v>
      </c>
      <c r="AQ29" s="130">
        <v>1</v>
      </c>
      <c r="AR29" s="130">
        <v>19</v>
      </c>
      <c r="AS29" s="130">
        <v>15</v>
      </c>
      <c r="AT29" s="130">
        <v>34</v>
      </c>
      <c r="AU29" s="130">
        <v>6</v>
      </c>
      <c r="AV29" s="130">
        <v>0</v>
      </c>
      <c r="AW29" s="130">
        <v>0</v>
      </c>
      <c r="AX29" s="130">
        <v>0</v>
      </c>
      <c r="AY29" s="130">
        <v>0</v>
      </c>
      <c r="AZ29" s="130">
        <v>0</v>
      </c>
      <c r="BA29" s="130">
        <v>0</v>
      </c>
      <c r="BB29" s="130">
        <v>0</v>
      </c>
      <c r="BC29" s="130">
        <v>0</v>
      </c>
      <c r="BD29" s="130">
        <v>0</v>
      </c>
      <c r="BE29" s="130">
        <v>0</v>
      </c>
      <c r="BF29" s="130">
        <v>0</v>
      </c>
      <c r="BG29" s="130">
        <v>0</v>
      </c>
      <c r="BH29" s="152">
        <v>0</v>
      </c>
      <c r="BI29" s="152">
        <v>0</v>
      </c>
      <c r="BJ29" s="152">
        <v>0</v>
      </c>
      <c r="BK29" s="152">
        <v>0</v>
      </c>
      <c r="BL29" s="130">
        <v>25</v>
      </c>
      <c r="BM29" s="130">
        <v>19</v>
      </c>
      <c r="BN29" s="143">
        <v>44</v>
      </c>
      <c r="BO29" s="130">
        <v>9</v>
      </c>
    </row>
    <row r="30" spans="1:67" x14ac:dyDescent="0.35">
      <c r="A30" s="130">
        <v>27</v>
      </c>
      <c r="B30" s="130">
        <v>62020136</v>
      </c>
      <c r="C30" s="123" t="s">
        <v>120</v>
      </c>
      <c r="D30" s="130">
        <v>2</v>
      </c>
      <c r="E30" s="130">
        <v>1</v>
      </c>
      <c r="F30" s="130">
        <v>3</v>
      </c>
      <c r="G30" s="130">
        <v>1</v>
      </c>
      <c r="H30" s="130">
        <v>1</v>
      </c>
      <c r="I30" s="130">
        <v>2</v>
      </c>
      <c r="J30" s="130">
        <v>3</v>
      </c>
      <c r="K30" s="130">
        <v>1</v>
      </c>
      <c r="L30" s="130">
        <v>8</v>
      </c>
      <c r="M30" s="130">
        <v>1</v>
      </c>
      <c r="N30" s="130">
        <v>9</v>
      </c>
      <c r="O30" s="130">
        <v>1</v>
      </c>
      <c r="P30" s="130">
        <v>11</v>
      </c>
      <c r="Q30" s="130">
        <v>4</v>
      </c>
      <c r="R30" s="130">
        <v>15</v>
      </c>
      <c r="S30" s="130">
        <v>3</v>
      </c>
      <c r="T30" s="130">
        <v>5</v>
      </c>
      <c r="U30" s="130">
        <v>4</v>
      </c>
      <c r="V30" s="130">
        <v>9</v>
      </c>
      <c r="W30" s="130">
        <v>1</v>
      </c>
      <c r="X30" s="130">
        <v>2</v>
      </c>
      <c r="Y30" s="130">
        <v>1</v>
      </c>
      <c r="Z30" s="130">
        <v>3</v>
      </c>
      <c r="AA30" s="130">
        <v>1</v>
      </c>
      <c r="AB30" s="130">
        <v>2</v>
      </c>
      <c r="AC30" s="130">
        <v>3</v>
      </c>
      <c r="AD30" s="130">
        <v>5</v>
      </c>
      <c r="AE30" s="130">
        <v>1</v>
      </c>
      <c r="AF30" s="130">
        <v>1</v>
      </c>
      <c r="AG30" s="130">
        <v>1</v>
      </c>
      <c r="AH30" s="130">
        <v>2</v>
      </c>
      <c r="AI30" s="130">
        <v>1</v>
      </c>
      <c r="AJ30" s="130">
        <v>3</v>
      </c>
      <c r="AK30" s="130">
        <v>0</v>
      </c>
      <c r="AL30" s="130">
        <v>3</v>
      </c>
      <c r="AM30" s="130">
        <v>1</v>
      </c>
      <c r="AN30" s="130">
        <v>4</v>
      </c>
      <c r="AO30" s="130">
        <v>3</v>
      </c>
      <c r="AP30" s="130">
        <v>7</v>
      </c>
      <c r="AQ30" s="130">
        <v>1</v>
      </c>
      <c r="AR30" s="130">
        <v>17</v>
      </c>
      <c r="AS30" s="130">
        <v>12</v>
      </c>
      <c r="AT30" s="130">
        <v>29</v>
      </c>
      <c r="AU30" s="130">
        <v>6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0</v>
      </c>
      <c r="BH30" s="152">
        <v>0</v>
      </c>
      <c r="BI30" s="152">
        <v>0</v>
      </c>
      <c r="BJ30" s="152">
        <v>0</v>
      </c>
      <c r="BK30" s="152">
        <v>0</v>
      </c>
      <c r="BL30" s="130">
        <v>28</v>
      </c>
      <c r="BM30" s="130">
        <v>16</v>
      </c>
      <c r="BN30" s="143">
        <v>44</v>
      </c>
      <c r="BO30" s="130">
        <v>9</v>
      </c>
    </row>
    <row r="31" spans="1:67" x14ac:dyDescent="0.35">
      <c r="A31" s="130">
        <v>28</v>
      </c>
      <c r="B31" s="130">
        <v>62020014</v>
      </c>
      <c r="C31" s="123" t="s">
        <v>18</v>
      </c>
      <c r="D31" s="130">
        <v>0</v>
      </c>
      <c r="E31" s="130">
        <v>0</v>
      </c>
      <c r="F31" s="130">
        <v>0</v>
      </c>
      <c r="G31" s="130">
        <v>0</v>
      </c>
      <c r="H31" s="130">
        <v>3</v>
      </c>
      <c r="I31" s="130">
        <v>4</v>
      </c>
      <c r="J31" s="130">
        <v>7</v>
      </c>
      <c r="K31" s="130">
        <v>1</v>
      </c>
      <c r="L31" s="130">
        <v>3</v>
      </c>
      <c r="M31" s="130">
        <v>1</v>
      </c>
      <c r="N31" s="130">
        <v>4</v>
      </c>
      <c r="O31" s="130">
        <v>1</v>
      </c>
      <c r="P31" s="130">
        <v>6</v>
      </c>
      <c r="Q31" s="130">
        <v>5</v>
      </c>
      <c r="R31" s="130">
        <v>11</v>
      </c>
      <c r="S31" s="130">
        <v>2</v>
      </c>
      <c r="T31" s="130">
        <v>3</v>
      </c>
      <c r="U31" s="130">
        <v>3</v>
      </c>
      <c r="V31" s="130">
        <v>6</v>
      </c>
      <c r="W31" s="130">
        <v>1</v>
      </c>
      <c r="X31" s="130">
        <v>1</v>
      </c>
      <c r="Y31" s="130">
        <v>2</v>
      </c>
      <c r="Z31" s="130">
        <v>3</v>
      </c>
      <c r="AA31" s="130">
        <v>1</v>
      </c>
      <c r="AB31" s="130">
        <v>1</v>
      </c>
      <c r="AC31" s="130">
        <v>4</v>
      </c>
      <c r="AD31" s="130">
        <v>5</v>
      </c>
      <c r="AE31" s="130">
        <v>1</v>
      </c>
      <c r="AF31" s="130">
        <v>5</v>
      </c>
      <c r="AG31" s="130">
        <v>6</v>
      </c>
      <c r="AH31" s="130">
        <v>11</v>
      </c>
      <c r="AI31" s="130">
        <v>1</v>
      </c>
      <c r="AJ31" s="130">
        <v>1</v>
      </c>
      <c r="AK31" s="130">
        <v>1</v>
      </c>
      <c r="AL31" s="130">
        <v>2</v>
      </c>
      <c r="AM31" s="130">
        <v>1</v>
      </c>
      <c r="AN31" s="130">
        <v>4</v>
      </c>
      <c r="AO31" s="130">
        <v>3</v>
      </c>
      <c r="AP31" s="130">
        <v>7</v>
      </c>
      <c r="AQ31" s="130">
        <v>1</v>
      </c>
      <c r="AR31" s="130">
        <v>15</v>
      </c>
      <c r="AS31" s="130">
        <v>19</v>
      </c>
      <c r="AT31" s="130">
        <v>34</v>
      </c>
      <c r="AU31" s="130">
        <v>6</v>
      </c>
      <c r="AV31" s="130">
        <v>0</v>
      </c>
      <c r="AW31" s="130">
        <v>0</v>
      </c>
      <c r="AX31" s="130">
        <v>0</v>
      </c>
      <c r="AY31" s="130">
        <v>0</v>
      </c>
      <c r="AZ31" s="130">
        <v>0</v>
      </c>
      <c r="BA31" s="130">
        <v>0</v>
      </c>
      <c r="BB31" s="130">
        <v>0</v>
      </c>
      <c r="BC31" s="130">
        <v>0</v>
      </c>
      <c r="BD31" s="130">
        <v>0</v>
      </c>
      <c r="BE31" s="130">
        <v>0</v>
      </c>
      <c r="BF31" s="130">
        <v>0</v>
      </c>
      <c r="BG31" s="130">
        <v>0</v>
      </c>
      <c r="BH31" s="152">
        <v>0</v>
      </c>
      <c r="BI31" s="152">
        <v>0</v>
      </c>
      <c r="BJ31" s="152">
        <v>0</v>
      </c>
      <c r="BK31" s="152">
        <v>0</v>
      </c>
      <c r="BL31" s="130">
        <v>21</v>
      </c>
      <c r="BM31" s="130">
        <v>24</v>
      </c>
      <c r="BN31" s="143">
        <v>45</v>
      </c>
      <c r="BO31" s="130">
        <v>8</v>
      </c>
    </row>
    <row r="32" spans="1:67" x14ac:dyDescent="0.35">
      <c r="A32" s="130">
        <v>29</v>
      </c>
      <c r="B32" s="130">
        <v>62020055</v>
      </c>
      <c r="C32" s="123" t="s">
        <v>54</v>
      </c>
      <c r="D32" s="130">
        <v>0</v>
      </c>
      <c r="E32" s="130">
        <v>0</v>
      </c>
      <c r="F32" s="130">
        <v>0</v>
      </c>
      <c r="G32" s="130">
        <v>0</v>
      </c>
      <c r="H32" s="130">
        <v>3</v>
      </c>
      <c r="I32" s="130">
        <v>1</v>
      </c>
      <c r="J32" s="130">
        <v>4</v>
      </c>
      <c r="K32" s="130">
        <v>1</v>
      </c>
      <c r="L32" s="130">
        <v>1</v>
      </c>
      <c r="M32" s="130">
        <v>0</v>
      </c>
      <c r="N32" s="130">
        <v>1</v>
      </c>
      <c r="O32" s="130">
        <v>1</v>
      </c>
      <c r="P32" s="130">
        <v>4</v>
      </c>
      <c r="Q32" s="130">
        <v>1</v>
      </c>
      <c r="R32" s="130">
        <v>5</v>
      </c>
      <c r="S32" s="130">
        <v>2</v>
      </c>
      <c r="T32" s="130">
        <v>1</v>
      </c>
      <c r="U32" s="130">
        <v>0</v>
      </c>
      <c r="V32" s="130">
        <v>1</v>
      </c>
      <c r="W32" s="130">
        <v>1</v>
      </c>
      <c r="X32" s="130">
        <v>2</v>
      </c>
      <c r="Y32" s="130">
        <v>2</v>
      </c>
      <c r="Z32" s="130">
        <v>4</v>
      </c>
      <c r="AA32" s="130">
        <v>1</v>
      </c>
      <c r="AB32" s="130">
        <v>6</v>
      </c>
      <c r="AC32" s="130">
        <v>2</v>
      </c>
      <c r="AD32" s="130">
        <v>8</v>
      </c>
      <c r="AE32" s="130">
        <v>1</v>
      </c>
      <c r="AF32" s="130">
        <v>2</v>
      </c>
      <c r="AG32" s="130">
        <v>1</v>
      </c>
      <c r="AH32" s="130">
        <v>3</v>
      </c>
      <c r="AI32" s="130">
        <v>1</v>
      </c>
      <c r="AJ32" s="130">
        <v>7</v>
      </c>
      <c r="AK32" s="130">
        <v>2</v>
      </c>
      <c r="AL32" s="130">
        <v>9</v>
      </c>
      <c r="AM32" s="130">
        <v>1</v>
      </c>
      <c r="AN32" s="130">
        <v>6</v>
      </c>
      <c r="AO32" s="130">
        <v>9</v>
      </c>
      <c r="AP32" s="130">
        <v>15</v>
      </c>
      <c r="AQ32" s="130">
        <v>1</v>
      </c>
      <c r="AR32" s="130">
        <v>24</v>
      </c>
      <c r="AS32" s="130">
        <v>16</v>
      </c>
      <c r="AT32" s="130">
        <v>40</v>
      </c>
      <c r="AU32" s="130">
        <v>6</v>
      </c>
      <c r="AV32" s="130">
        <v>0</v>
      </c>
      <c r="AW32" s="130">
        <v>0</v>
      </c>
      <c r="AX32" s="130">
        <v>0</v>
      </c>
      <c r="AY32" s="130">
        <v>0</v>
      </c>
      <c r="AZ32" s="130">
        <v>0</v>
      </c>
      <c r="BA32" s="130">
        <v>0</v>
      </c>
      <c r="BB32" s="130">
        <v>0</v>
      </c>
      <c r="BC32" s="130">
        <v>0</v>
      </c>
      <c r="BD32" s="130">
        <v>0</v>
      </c>
      <c r="BE32" s="130">
        <v>0</v>
      </c>
      <c r="BF32" s="130">
        <v>0</v>
      </c>
      <c r="BG32" s="130">
        <v>0</v>
      </c>
      <c r="BH32" s="152">
        <v>0</v>
      </c>
      <c r="BI32" s="152">
        <v>0</v>
      </c>
      <c r="BJ32" s="152">
        <v>0</v>
      </c>
      <c r="BK32" s="152">
        <v>0</v>
      </c>
      <c r="BL32" s="130">
        <v>28</v>
      </c>
      <c r="BM32" s="130">
        <v>17</v>
      </c>
      <c r="BN32" s="143">
        <v>45</v>
      </c>
      <c r="BO32" s="130">
        <v>8</v>
      </c>
    </row>
    <row r="33" spans="1:67" x14ac:dyDescent="0.35">
      <c r="A33" s="130">
        <v>30</v>
      </c>
      <c r="B33" s="130">
        <v>62020088</v>
      </c>
      <c r="C33" s="123" t="s">
        <v>82</v>
      </c>
      <c r="D33" s="130">
        <v>0</v>
      </c>
      <c r="E33" s="130">
        <v>0</v>
      </c>
      <c r="F33" s="130">
        <v>0</v>
      </c>
      <c r="G33" s="130">
        <v>0</v>
      </c>
      <c r="H33" s="130">
        <v>1</v>
      </c>
      <c r="I33" s="130">
        <v>0</v>
      </c>
      <c r="J33" s="130">
        <v>1</v>
      </c>
      <c r="K33" s="130">
        <v>1</v>
      </c>
      <c r="L33" s="130">
        <v>0</v>
      </c>
      <c r="M33" s="130">
        <v>4</v>
      </c>
      <c r="N33" s="130">
        <v>4</v>
      </c>
      <c r="O33" s="130">
        <v>1</v>
      </c>
      <c r="P33" s="130">
        <v>1</v>
      </c>
      <c r="Q33" s="130">
        <v>4</v>
      </c>
      <c r="R33" s="130">
        <v>5</v>
      </c>
      <c r="S33" s="130">
        <v>2</v>
      </c>
      <c r="T33" s="130">
        <v>2</v>
      </c>
      <c r="U33" s="130">
        <v>3</v>
      </c>
      <c r="V33" s="130">
        <v>5</v>
      </c>
      <c r="W33" s="130">
        <v>1</v>
      </c>
      <c r="X33" s="130">
        <v>2</v>
      </c>
      <c r="Y33" s="130">
        <v>0</v>
      </c>
      <c r="Z33" s="130">
        <v>2</v>
      </c>
      <c r="AA33" s="130">
        <v>1</v>
      </c>
      <c r="AB33" s="130">
        <v>8</v>
      </c>
      <c r="AC33" s="130">
        <v>2</v>
      </c>
      <c r="AD33" s="130">
        <v>10</v>
      </c>
      <c r="AE33" s="130">
        <v>1</v>
      </c>
      <c r="AF33" s="130">
        <v>4</v>
      </c>
      <c r="AG33" s="130">
        <v>5</v>
      </c>
      <c r="AH33" s="130">
        <v>9</v>
      </c>
      <c r="AI33" s="130">
        <v>1</v>
      </c>
      <c r="AJ33" s="130">
        <v>3</v>
      </c>
      <c r="AK33" s="130">
        <v>3</v>
      </c>
      <c r="AL33" s="130">
        <v>6</v>
      </c>
      <c r="AM33" s="130">
        <v>1</v>
      </c>
      <c r="AN33" s="130">
        <v>4</v>
      </c>
      <c r="AO33" s="130">
        <v>5</v>
      </c>
      <c r="AP33" s="130">
        <v>9</v>
      </c>
      <c r="AQ33" s="130">
        <v>1</v>
      </c>
      <c r="AR33" s="130">
        <v>23</v>
      </c>
      <c r="AS33" s="130">
        <v>18</v>
      </c>
      <c r="AT33" s="130">
        <v>41</v>
      </c>
      <c r="AU33" s="130">
        <v>6</v>
      </c>
      <c r="AV33" s="130">
        <v>0</v>
      </c>
      <c r="AW33" s="130">
        <v>0</v>
      </c>
      <c r="AX33" s="130">
        <v>0</v>
      </c>
      <c r="AY33" s="130">
        <v>0</v>
      </c>
      <c r="AZ33" s="130">
        <v>0</v>
      </c>
      <c r="BA33" s="130">
        <v>0</v>
      </c>
      <c r="BB33" s="130">
        <v>0</v>
      </c>
      <c r="BC33" s="130">
        <v>0</v>
      </c>
      <c r="BD33" s="130">
        <v>0</v>
      </c>
      <c r="BE33" s="130">
        <v>0</v>
      </c>
      <c r="BF33" s="130">
        <v>0</v>
      </c>
      <c r="BG33" s="130">
        <v>0</v>
      </c>
      <c r="BH33" s="152">
        <v>0</v>
      </c>
      <c r="BI33" s="152">
        <v>0</v>
      </c>
      <c r="BJ33" s="152">
        <v>0</v>
      </c>
      <c r="BK33" s="152">
        <v>0</v>
      </c>
      <c r="BL33" s="130">
        <v>24</v>
      </c>
      <c r="BM33" s="130">
        <v>22</v>
      </c>
      <c r="BN33" s="143">
        <v>46</v>
      </c>
      <c r="BO33" s="130">
        <v>8</v>
      </c>
    </row>
    <row r="34" spans="1:67" x14ac:dyDescent="0.35">
      <c r="A34" s="130">
        <v>31</v>
      </c>
      <c r="B34" s="130">
        <v>62020192</v>
      </c>
      <c r="C34" s="123" t="s">
        <v>170</v>
      </c>
      <c r="D34" s="130">
        <v>0</v>
      </c>
      <c r="E34" s="130">
        <v>1</v>
      </c>
      <c r="F34" s="130">
        <v>1</v>
      </c>
      <c r="G34" s="130">
        <v>1</v>
      </c>
      <c r="H34" s="130">
        <v>2</v>
      </c>
      <c r="I34" s="130">
        <v>2</v>
      </c>
      <c r="J34" s="130">
        <v>4</v>
      </c>
      <c r="K34" s="130">
        <v>1</v>
      </c>
      <c r="L34" s="130">
        <v>0</v>
      </c>
      <c r="M34" s="130">
        <v>0</v>
      </c>
      <c r="N34" s="130">
        <v>0</v>
      </c>
      <c r="O34" s="130">
        <v>0</v>
      </c>
      <c r="P34" s="130">
        <v>2</v>
      </c>
      <c r="Q34" s="130">
        <v>3</v>
      </c>
      <c r="R34" s="130">
        <v>5</v>
      </c>
      <c r="S34" s="130">
        <v>2</v>
      </c>
      <c r="T34" s="130">
        <v>4</v>
      </c>
      <c r="U34" s="130">
        <v>0</v>
      </c>
      <c r="V34" s="130">
        <v>4</v>
      </c>
      <c r="W34" s="130">
        <v>1</v>
      </c>
      <c r="X34" s="130">
        <v>3</v>
      </c>
      <c r="Y34" s="130">
        <v>0</v>
      </c>
      <c r="Z34" s="130">
        <v>3</v>
      </c>
      <c r="AA34" s="130">
        <v>1</v>
      </c>
      <c r="AB34" s="130">
        <v>4</v>
      </c>
      <c r="AC34" s="130">
        <v>4</v>
      </c>
      <c r="AD34" s="130">
        <v>8</v>
      </c>
      <c r="AE34" s="130">
        <v>1</v>
      </c>
      <c r="AF34" s="130">
        <v>3</v>
      </c>
      <c r="AG34" s="130">
        <v>3</v>
      </c>
      <c r="AH34" s="130">
        <v>6</v>
      </c>
      <c r="AI34" s="130">
        <v>1</v>
      </c>
      <c r="AJ34" s="130">
        <v>5</v>
      </c>
      <c r="AK34" s="130">
        <v>6</v>
      </c>
      <c r="AL34" s="130">
        <v>11</v>
      </c>
      <c r="AM34" s="130">
        <v>1</v>
      </c>
      <c r="AN34" s="130">
        <v>4</v>
      </c>
      <c r="AO34" s="130">
        <v>5</v>
      </c>
      <c r="AP34" s="130">
        <v>9</v>
      </c>
      <c r="AQ34" s="130">
        <v>1</v>
      </c>
      <c r="AR34" s="130">
        <v>23</v>
      </c>
      <c r="AS34" s="130">
        <v>18</v>
      </c>
      <c r="AT34" s="130">
        <v>41</v>
      </c>
      <c r="AU34" s="130">
        <v>6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30">
        <v>0</v>
      </c>
      <c r="BH34" s="152">
        <v>0</v>
      </c>
      <c r="BI34" s="152">
        <v>0</v>
      </c>
      <c r="BJ34" s="152">
        <v>0</v>
      </c>
      <c r="BK34" s="152">
        <v>0</v>
      </c>
      <c r="BL34" s="130">
        <v>25</v>
      </c>
      <c r="BM34" s="130">
        <v>21</v>
      </c>
      <c r="BN34" s="143">
        <v>46</v>
      </c>
      <c r="BO34" s="130">
        <v>8</v>
      </c>
    </row>
    <row r="35" spans="1:67" x14ac:dyDescent="0.35">
      <c r="A35" s="130">
        <v>32</v>
      </c>
      <c r="B35" s="130">
        <v>62020140</v>
      </c>
      <c r="C35" s="123" t="s">
        <v>124</v>
      </c>
      <c r="D35" s="130">
        <v>2</v>
      </c>
      <c r="E35" s="130">
        <v>3</v>
      </c>
      <c r="F35" s="130">
        <v>5</v>
      </c>
      <c r="G35" s="130">
        <v>1</v>
      </c>
      <c r="H35" s="130">
        <v>2</v>
      </c>
      <c r="I35" s="130">
        <v>1</v>
      </c>
      <c r="J35" s="130">
        <v>3</v>
      </c>
      <c r="K35" s="130">
        <v>1</v>
      </c>
      <c r="L35" s="130">
        <v>2</v>
      </c>
      <c r="M35" s="130">
        <v>3</v>
      </c>
      <c r="N35" s="130">
        <v>5</v>
      </c>
      <c r="O35" s="130">
        <v>1</v>
      </c>
      <c r="P35" s="130">
        <v>6</v>
      </c>
      <c r="Q35" s="130">
        <v>7</v>
      </c>
      <c r="R35" s="130">
        <v>13</v>
      </c>
      <c r="S35" s="130">
        <v>3</v>
      </c>
      <c r="T35" s="130">
        <v>4</v>
      </c>
      <c r="U35" s="130">
        <v>0</v>
      </c>
      <c r="V35" s="130">
        <v>4</v>
      </c>
      <c r="W35" s="130">
        <v>1</v>
      </c>
      <c r="X35" s="130">
        <v>3</v>
      </c>
      <c r="Y35" s="130">
        <v>1</v>
      </c>
      <c r="Z35" s="130">
        <v>4</v>
      </c>
      <c r="AA35" s="130">
        <v>1</v>
      </c>
      <c r="AB35" s="130">
        <v>2</v>
      </c>
      <c r="AC35" s="130">
        <v>4</v>
      </c>
      <c r="AD35" s="130">
        <v>6</v>
      </c>
      <c r="AE35" s="130">
        <v>1</v>
      </c>
      <c r="AF35" s="130">
        <v>4</v>
      </c>
      <c r="AG35" s="130">
        <v>3</v>
      </c>
      <c r="AH35" s="130">
        <v>7</v>
      </c>
      <c r="AI35" s="130">
        <v>1</v>
      </c>
      <c r="AJ35" s="130">
        <v>3</v>
      </c>
      <c r="AK35" s="130">
        <v>2</v>
      </c>
      <c r="AL35" s="130">
        <v>5</v>
      </c>
      <c r="AM35" s="130">
        <v>1</v>
      </c>
      <c r="AN35" s="130">
        <v>4</v>
      </c>
      <c r="AO35" s="130">
        <v>4</v>
      </c>
      <c r="AP35" s="130">
        <v>8</v>
      </c>
      <c r="AQ35" s="130">
        <v>1</v>
      </c>
      <c r="AR35" s="130">
        <v>20</v>
      </c>
      <c r="AS35" s="130">
        <v>14</v>
      </c>
      <c r="AT35" s="130">
        <v>34</v>
      </c>
      <c r="AU35" s="130">
        <v>6</v>
      </c>
      <c r="AV35" s="130">
        <v>0</v>
      </c>
      <c r="AW35" s="130">
        <v>0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30">
        <v>0</v>
      </c>
      <c r="BH35" s="152">
        <v>0</v>
      </c>
      <c r="BI35" s="152">
        <v>0</v>
      </c>
      <c r="BJ35" s="152">
        <v>0</v>
      </c>
      <c r="BK35" s="152">
        <v>0</v>
      </c>
      <c r="BL35" s="130">
        <v>26</v>
      </c>
      <c r="BM35" s="130">
        <v>21</v>
      </c>
      <c r="BN35" s="143">
        <v>47</v>
      </c>
      <c r="BO35" s="130">
        <v>9</v>
      </c>
    </row>
    <row r="36" spans="1:67" x14ac:dyDescent="0.35">
      <c r="A36" s="130">
        <v>33</v>
      </c>
      <c r="B36" s="130">
        <v>62020186</v>
      </c>
      <c r="C36" s="123" t="s">
        <v>164</v>
      </c>
      <c r="D36" s="130">
        <v>0</v>
      </c>
      <c r="E36" s="130">
        <v>0</v>
      </c>
      <c r="F36" s="130">
        <v>0</v>
      </c>
      <c r="G36" s="130">
        <v>0</v>
      </c>
      <c r="H36" s="130">
        <v>4</v>
      </c>
      <c r="I36" s="130">
        <v>1</v>
      </c>
      <c r="J36" s="130">
        <v>5</v>
      </c>
      <c r="K36" s="130">
        <v>1</v>
      </c>
      <c r="L36" s="130">
        <v>4</v>
      </c>
      <c r="M36" s="130">
        <v>2</v>
      </c>
      <c r="N36" s="130">
        <v>6</v>
      </c>
      <c r="O36" s="130">
        <v>1</v>
      </c>
      <c r="P36" s="130">
        <v>8</v>
      </c>
      <c r="Q36" s="130">
        <v>3</v>
      </c>
      <c r="R36" s="130">
        <v>11</v>
      </c>
      <c r="S36" s="130">
        <v>2</v>
      </c>
      <c r="T36" s="130">
        <v>0</v>
      </c>
      <c r="U36" s="130">
        <v>5</v>
      </c>
      <c r="V36" s="130">
        <v>5</v>
      </c>
      <c r="W36" s="130">
        <v>1</v>
      </c>
      <c r="X36" s="130">
        <v>4</v>
      </c>
      <c r="Y36" s="130">
        <v>2</v>
      </c>
      <c r="Z36" s="130">
        <v>6</v>
      </c>
      <c r="AA36" s="130">
        <v>1</v>
      </c>
      <c r="AB36" s="130">
        <v>2</v>
      </c>
      <c r="AC36" s="130">
        <v>3</v>
      </c>
      <c r="AD36" s="130">
        <v>5</v>
      </c>
      <c r="AE36" s="130">
        <v>1</v>
      </c>
      <c r="AF36" s="130">
        <v>3</v>
      </c>
      <c r="AG36" s="130">
        <v>2</v>
      </c>
      <c r="AH36" s="130">
        <v>5</v>
      </c>
      <c r="AI36" s="130">
        <v>1</v>
      </c>
      <c r="AJ36" s="130">
        <v>5</v>
      </c>
      <c r="AK36" s="130">
        <v>2</v>
      </c>
      <c r="AL36" s="130">
        <v>7</v>
      </c>
      <c r="AM36" s="130">
        <v>1</v>
      </c>
      <c r="AN36" s="130">
        <v>4</v>
      </c>
      <c r="AO36" s="130">
        <v>4</v>
      </c>
      <c r="AP36" s="130">
        <v>8</v>
      </c>
      <c r="AQ36" s="130">
        <v>1</v>
      </c>
      <c r="AR36" s="130">
        <v>18</v>
      </c>
      <c r="AS36" s="130">
        <v>18</v>
      </c>
      <c r="AT36" s="130">
        <v>36</v>
      </c>
      <c r="AU36" s="130">
        <v>6</v>
      </c>
      <c r="AV36" s="130">
        <v>0</v>
      </c>
      <c r="AW36" s="130">
        <v>0</v>
      </c>
      <c r="AX36" s="130">
        <v>0</v>
      </c>
      <c r="AY36" s="130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30">
        <v>0</v>
      </c>
      <c r="BH36" s="152">
        <v>0</v>
      </c>
      <c r="BI36" s="152">
        <v>0</v>
      </c>
      <c r="BJ36" s="152">
        <v>0</v>
      </c>
      <c r="BK36" s="152">
        <v>0</v>
      </c>
      <c r="BL36" s="130">
        <v>26</v>
      </c>
      <c r="BM36" s="130">
        <v>21</v>
      </c>
      <c r="BN36" s="143">
        <v>47</v>
      </c>
      <c r="BO36" s="130">
        <v>8</v>
      </c>
    </row>
    <row r="37" spans="1:67" x14ac:dyDescent="0.35">
      <c r="A37" s="130">
        <v>34</v>
      </c>
      <c r="B37" s="130">
        <v>62020137</v>
      </c>
      <c r="C37" s="123" t="s">
        <v>121</v>
      </c>
      <c r="D37" s="130">
        <v>0</v>
      </c>
      <c r="E37" s="130">
        <v>0</v>
      </c>
      <c r="F37" s="130">
        <v>0</v>
      </c>
      <c r="G37" s="130">
        <v>0</v>
      </c>
      <c r="H37" s="130">
        <v>3</v>
      </c>
      <c r="I37" s="130">
        <v>0</v>
      </c>
      <c r="J37" s="130">
        <v>3</v>
      </c>
      <c r="K37" s="130">
        <v>1</v>
      </c>
      <c r="L37" s="130">
        <v>0</v>
      </c>
      <c r="M37" s="130">
        <v>2</v>
      </c>
      <c r="N37" s="130">
        <v>2</v>
      </c>
      <c r="O37" s="130">
        <v>1</v>
      </c>
      <c r="P37" s="130">
        <v>3</v>
      </c>
      <c r="Q37" s="130">
        <v>2</v>
      </c>
      <c r="R37" s="130">
        <v>5</v>
      </c>
      <c r="S37" s="130">
        <v>2</v>
      </c>
      <c r="T37" s="130">
        <v>1</v>
      </c>
      <c r="U37" s="130">
        <v>1</v>
      </c>
      <c r="V37" s="130">
        <v>2</v>
      </c>
      <c r="W37" s="130">
        <v>1</v>
      </c>
      <c r="X37" s="130">
        <v>5</v>
      </c>
      <c r="Y37" s="130">
        <v>2</v>
      </c>
      <c r="Z37" s="130">
        <v>7</v>
      </c>
      <c r="AA37" s="130">
        <v>1</v>
      </c>
      <c r="AB37" s="130">
        <v>2</v>
      </c>
      <c r="AC37" s="130">
        <v>4</v>
      </c>
      <c r="AD37" s="130">
        <v>6</v>
      </c>
      <c r="AE37" s="130">
        <v>1</v>
      </c>
      <c r="AF37" s="130">
        <v>7</v>
      </c>
      <c r="AG37" s="130">
        <v>3</v>
      </c>
      <c r="AH37" s="130">
        <v>10</v>
      </c>
      <c r="AI37" s="130">
        <v>1</v>
      </c>
      <c r="AJ37" s="130">
        <v>4</v>
      </c>
      <c r="AK37" s="130">
        <v>7</v>
      </c>
      <c r="AL37" s="130">
        <v>11</v>
      </c>
      <c r="AM37" s="130">
        <v>1</v>
      </c>
      <c r="AN37" s="130">
        <v>4</v>
      </c>
      <c r="AO37" s="130">
        <v>3</v>
      </c>
      <c r="AP37" s="130">
        <v>7</v>
      </c>
      <c r="AQ37" s="130">
        <v>1</v>
      </c>
      <c r="AR37" s="130">
        <v>23</v>
      </c>
      <c r="AS37" s="130">
        <v>20</v>
      </c>
      <c r="AT37" s="130">
        <v>43</v>
      </c>
      <c r="AU37" s="130">
        <v>6</v>
      </c>
      <c r="AV37" s="130">
        <v>0</v>
      </c>
      <c r="AW37" s="130">
        <v>0</v>
      </c>
      <c r="AX37" s="130">
        <v>0</v>
      </c>
      <c r="AY37" s="130">
        <v>0</v>
      </c>
      <c r="AZ37" s="130">
        <v>0</v>
      </c>
      <c r="BA37" s="130">
        <v>0</v>
      </c>
      <c r="BB37" s="130">
        <v>0</v>
      </c>
      <c r="BC37" s="130">
        <v>0</v>
      </c>
      <c r="BD37" s="130">
        <v>0</v>
      </c>
      <c r="BE37" s="130">
        <v>0</v>
      </c>
      <c r="BF37" s="130">
        <v>0</v>
      </c>
      <c r="BG37" s="130">
        <v>0</v>
      </c>
      <c r="BH37" s="152">
        <v>0</v>
      </c>
      <c r="BI37" s="152">
        <v>0</v>
      </c>
      <c r="BJ37" s="152">
        <v>0</v>
      </c>
      <c r="BK37" s="152">
        <v>0</v>
      </c>
      <c r="BL37" s="130">
        <v>26</v>
      </c>
      <c r="BM37" s="130">
        <v>22</v>
      </c>
      <c r="BN37" s="143">
        <v>48</v>
      </c>
      <c r="BO37" s="130">
        <v>8</v>
      </c>
    </row>
    <row r="38" spans="1:67" x14ac:dyDescent="0.35">
      <c r="A38" s="130">
        <v>35</v>
      </c>
      <c r="B38" s="130">
        <v>62020129</v>
      </c>
      <c r="C38" s="123" t="s">
        <v>115</v>
      </c>
      <c r="D38" s="130">
        <v>0</v>
      </c>
      <c r="E38" s="130">
        <v>0</v>
      </c>
      <c r="F38" s="130">
        <v>0</v>
      </c>
      <c r="G38" s="130">
        <v>0</v>
      </c>
      <c r="H38" s="130">
        <v>3</v>
      </c>
      <c r="I38" s="130">
        <v>7</v>
      </c>
      <c r="J38" s="130">
        <v>10</v>
      </c>
      <c r="K38" s="130">
        <v>1</v>
      </c>
      <c r="L38" s="130">
        <v>2</v>
      </c>
      <c r="M38" s="130">
        <v>3</v>
      </c>
      <c r="N38" s="130">
        <v>5</v>
      </c>
      <c r="O38" s="130">
        <v>1</v>
      </c>
      <c r="P38" s="130">
        <v>5</v>
      </c>
      <c r="Q38" s="130">
        <v>10</v>
      </c>
      <c r="R38" s="130">
        <v>15</v>
      </c>
      <c r="S38" s="130">
        <v>2</v>
      </c>
      <c r="T38" s="130">
        <v>2</v>
      </c>
      <c r="U38" s="130">
        <v>3</v>
      </c>
      <c r="V38" s="130">
        <v>5</v>
      </c>
      <c r="W38" s="130">
        <v>1</v>
      </c>
      <c r="X38" s="130">
        <v>6</v>
      </c>
      <c r="Y38" s="130">
        <v>2</v>
      </c>
      <c r="Z38" s="130">
        <v>8</v>
      </c>
      <c r="AA38" s="130">
        <v>1</v>
      </c>
      <c r="AB38" s="130">
        <v>2</v>
      </c>
      <c r="AC38" s="130">
        <v>2</v>
      </c>
      <c r="AD38" s="130">
        <v>4</v>
      </c>
      <c r="AE38" s="130">
        <v>1</v>
      </c>
      <c r="AF38" s="130">
        <v>3</v>
      </c>
      <c r="AG38" s="130">
        <v>2</v>
      </c>
      <c r="AH38" s="130">
        <v>5</v>
      </c>
      <c r="AI38" s="130">
        <v>1</v>
      </c>
      <c r="AJ38" s="130">
        <v>3</v>
      </c>
      <c r="AK38" s="130">
        <v>3</v>
      </c>
      <c r="AL38" s="130">
        <v>6</v>
      </c>
      <c r="AM38" s="130">
        <v>1</v>
      </c>
      <c r="AN38" s="130">
        <v>4</v>
      </c>
      <c r="AO38" s="130">
        <v>2</v>
      </c>
      <c r="AP38" s="130">
        <v>6</v>
      </c>
      <c r="AQ38" s="130">
        <v>1</v>
      </c>
      <c r="AR38" s="130">
        <v>20</v>
      </c>
      <c r="AS38" s="130">
        <v>14</v>
      </c>
      <c r="AT38" s="130">
        <v>34</v>
      </c>
      <c r="AU38" s="130">
        <v>6</v>
      </c>
      <c r="AV38" s="130">
        <v>0</v>
      </c>
      <c r="AW38" s="130">
        <v>0</v>
      </c>
      <c r="AX38" s="130">
        <v>0</v>
      </c>
      <c r="AY38" s="130">
        <v>0</v>
      </c>
      <c r="AZ38" s="130">
        <v>0</v>
      </c>
      <c r="BA38" s="130">
        <v>0</v>
      </c>
      <c r="BB38" s="130">
        <v>0</v>
      </c>
      <c r="BC38" s="130">
        <v>0</v>
      </c>
      <c r="BD38" s="130">
        <v>0</v>
      </c>
      <c r="BE38" s="130">
        <v>0</v>
      </c>
      <c r="BF38" s="130">
        <v>0</v>
      </c>
      <c r="BG38" s="130">
        <v>0</v>
      </c>
      <c r="BH38" s="152">
        <v>0</v>
      </c>
      <c r="BI38" s="152">
        <v>0</v>
      </c>
      <c r="BJ38" s="152">
        <v>0</v>
      </c>
      <c r="BK38" s="152">
        <v>0</v>
      </c>
      <c r="BL38" s="130">
        <v>25</v>
      </c>
      <c r="BM38" s="130">
        <v>24</v>
      </c>
      <c r="BN38" s="143">
        <v>49</v>
      </c>
      <c r="BO38" s="130">
        <v>8</v>
      </c>
    </row>
    <row r="39" spans="1:67" x14ac:dyDescent="0.35">
      <c r="A39" s="130">
        <v>36</v>
      </c>
      <c r="B39" s="130">
        <v>62020152</v>
      </c>
      <c r="C39" s="123" t="s">
        <v>133</v>
      </c>
      <c r="D39" s="130">
        <v>3</v>
      </c>
      <c r="E39" s="130">
        <v>1</v>
      </c>
      <c r="F39" s="130">
        <v>4</v>
      </c>
      <c r="G39" s="130">
        <v>1</v>
      </c>
      <c r="H39" s="130">
        <v>1</v>
      </c>
      <c r="I39" s="130">
        <v>1</v>
      </c>
      <c r="J39" s="130">
        <v>2</v>
      </c>
      <c r="K39" s="130">
        <v>1</v>
      </c>
      <c r="L39" s="130">
        <v>4</v>
      </c>
      <c r="M39" s="130">
        <v>3</v>
      </c>
      <c r="N39" s="130">
        <v>7</v>
      </c>
      <c r="O39" s="130">
        <v>1</v>
      </c>
      <c r="P39" s="130">
        <v>8</v>
      </c>
      <c r="Q39" s="130">
        <v>5</v>
      </c>
      <c r="R39" s="130">
        <v>13</v>
      </c>
      <c r="S39" s="130">
        <v>3</v>
      </c>
      <c r="T39" s="130">
        <v>4</v>
      </c>
      <c r="U39" s="130">
        <v>1</v>
      </c>
      <c r="V39" s="130">
        <v>5</v>
      </c>
      <c r="W39" s="130">
        <v>1</v>
      </c>
      <c r="X39" s="130">
        <v>1</v>
      </c>
      <c r="Y39" s="130">
        <v>4</v>
      </c>
      <c r="Z39" s="130">
        <v>5</v>
      </c>
      <c r="AA39" s="130">
        <v>1</v>
      </c>
      <c r="AB39" s="130">
        <v>2</v>
      </c>
      <c r="AC39" s="130">
        <v>4</v>
      </c>
      <c r="AD39" s="130">
        <v>6</v>
      </c>
      <c r="AE39" s="130">
        <v>1</v>
      </c>
      <c r="AF39" s="130">
        <v>5</v>
      </c>
      <c r="AG39" s="130">
        <v>3</v>
      </c>
      <c r="AH39" s="130">
        <v>8</v>
      </c>
      <c r="AI39" s="130">
        <v>1</v>
      </c>
      <c r="AJ39" s="130">
        <v>1</v>
      </c>
      <c r="AK39" s="130">
        <v>3</v>
      </c>
      <c r="AL39" s="130">
        <v>4</v>
      </c>
      <c r="AM39" s="130">
        <v>1</v>
      </c>
      <c r="AN39" s="130">
        <v>4</v>
      </c>
      <c r="AO39" s="130">
        <v>4</v>
      </c>
      <c r="AP39" s="130">
        <v>8</v>
      </c>
      <c r="AQ39" s="130">
        <v>1</v>
      </c>
      <c r="AR39" s="130">
        <v>17</v>
      </c>
      <c r="AS39" s="130">
        <v>19</v>
      </c>
      <c r="AT39" s="130">
        <v>36</v>
      </c>
      <c r="AU39" s="130">
        <v>6</v>
      </c>
      <c r="AV39" s="130">
        <v>0</v>
      </c>
      <c r="AW39" s="130">
        <v>0</v>
      </c>
      <c r="AX39" s="130">
        <v>0</v>
      </c>
      <c r="AY39" s="130">
        <v>0</v>
      </c>
      <c r="AZ39" s="130">
        <v>0</v>
      </c>
      <c r="BA39" s="130">
        <v>0</v>
      </c>
      <c r="BB39" s="130">
        <v>0</v>
      </c>
      <c r="BC39" s="130">
        <v>0</v>
      </c>
      <c r="BD39" s="130">
        <v>0</v>
      </c>
      <c r="BE39" s="130">
        <v>0</v>
      </c>
      <c r="BF39" s="130">
        <v>0</v>
      </c>
      <c r="BG39" s="130">
        <v>0</v>
      </c>
      <c r="BH39" s="152">
        <v>0</v>
      </c>
      <c r="BI39" s="152">
        <v>0</v>
      </c>
      <c r="BJ39" s="152">
        <v>0</v>
      </c>
      <c r="BK39" s="152">
        <v>0</v>
      </c>
      <c r="BL39" s="130">
        <v>25</v>
      </c>
      <c r="BM39" s="130">
        <v>24</v>
      </c>
      <c r="BN39" s="143">
        <v>49</v>
      </c>
      <c r="BO39" s="130">
        <v>9</v>
      </c>
    </row>
    <row r="40" spans="1:67" x14ac:dyDescent="0.35">
      <c r="A40" s="130">
        <v>37</v>
      </c>
      <c r="B40" s="130">
        <v>62020036</v>
      </c>
      <c r="C40" s="123" t="s">
        <v>39</v>
      </c>
      <c r="D40" s="130">
        <v>0</v>
      </c>
      <c r="E40" s="130">
        <v>0</v>
      </c>
      <c r="F40" s="130">
        <v>0</v>
      </c>
      <c r="G40" s="130">
        <v>0</v>
      </c>
      <c r="H40" s="130">
        <v>1</v>
      </c>
      <c r="I40" s="130">
        <v>4</v>
      </c>
      <c r="J40" s="130">
        <v>5</v>
      </c>
      <c r="K40" s="130">
        <v>1</v>
      </c>
      <c r="L40" s="130">
        <v>4</v>
      </c>
      <c r="M40" s="130">
        <v>2</v>
      </c>
      <c r="N40" s="130">
        <v>6</v>
      </c>
      <c r="O40" s="130">
        <v>1</v>
      </c>
      <c r="P40" s="130">
        <v>5</v>
      </c>
      <c r="Q40" s="130">
        <v>6</v>
      </c>
      <c r="R40" s="130">
        <v>11</v>
      </c>
      <c r="S40" s="130">
        <v>2</v>
      </c>
      <c r="T40" s="130">
        <v>4</v>
      </c>
      <c r="U40" s="130">
        <v>6</v>
      </c>
      <c r="V40" s="130">
        <v>10</v>
      </c>
      <c r="W40" s="130">
        <v>1</v>
      </c>
      <c r="X40" s="130">
        <v>1</v>
      </c>
      <c r="Y40" s="130">
        <v>2</v>
      </c>
      <c r="Z40" s="130">
        <v>3</v>
      </c>
      <c r="AA40" s="130">
        <v>1</v>
      </c>
      <c r="AB40" s="130">
        <v>2</v>
      </c>
      <c r="AC40" s="130">
        <v>1</v>
      </c>
      <c r="AD40" s="130">
        <v>3</v>
      </c>
      <c r="AE40" s="130">
        <v>1</v>
      </c>
      <c r="AF40" s="130">
        <v>4</v>
      </c>
      <c r="AG40" s="130">
        <v>2</v>
      </c>
      <c r="AH40" s="130">
        <v>6</v>
      </c>
      <c r="AI40" s="130">
        <v>1</v>
      </c>
      <c r="AJ40" s="130">
        <v>2</v>
      </c>
      <c r="AK40" s="130">
        <v>9</v>
      </c>
      <c r="AL40" s="130">
        <v>11</v>
      </c>
      <c r="AM40" s="130">
        <v>1</v>
      </c>
      <c r="AN40" s="130">
        <v>4</v>
      </c>
      <c r="AO40" s="130">
        <v>3</v>
      </c>
      <c r="AP40" s="130">
        <v>7</v>
      </c>
      <c r="AQ40" s="130">
        <v>1</v>
      </c>
      <c r="AR40" s="130">
        <v>17</v>
      </c>
      <c r="AS40" s="130">
        <v>23</v>
      </c>
      <c r="AT40" s="130">
        <v>40</v>
      </c>
      <c r="AU40" s="130">
        <v>6</v>
      </c>
      <c r="AV40" s="130">
        <v>0</v>
      </c>
      <c r="AW40" s="130">
        <v>0</v>
      </c>
      <c r="AX40" s="130">
        <v>0</v>
      </c>
      <c r="AY40" s="130">
        <v>0</v>
      </c>
      <c r="AZ40" s="130">
        <v>0</v>
      </c>
      <c r="BA40" s="130">
        <v>0</v>
      </c>
      <c r="BB40" s="130">
        <v>0</v>
      </c>
      <c r="BC40" s="130">
        <v>0</v>
      </c>
      <c r="BD40" s="130">
        <v>0</v>
      </c>
      <c r="BE40" s="130">
        <v>0</v>
      </c>
      <c r="BF40" s="130">
        <v>0</v>
      </c>
      <c r="BG40" s="130">
        <v>0</v>
      </c>
      <c r="BH40" s="152">
        <v>0</v>
      </c>
      <c r="BI40" s="152">
        <v>0</v>
      </c>
      <c r="BJ40" s="152">
        <v>0</v>
      </c>
      <c r="BK40" s="152">
        <v>0</v>
      </c>
      <c r="BL40" s="130">
        <v>22</v>
      </c>
      <c r="BM40" s="130">
        <v>29</v>
      </c>
      <c r="BN40" s="143">
        <v>51</v>
      </c>
      <c r="BO40" s="130">
        <v>8</v>
      </c>
    </row>
    <row r="41" spans="1:67" x14ac:dyDescent="0.35">
      <c r="A41" s="130">
        <v>38</v>
      </c>
      <c r="B41" s="130">
        <v>62020086</v>
      </c>
      <c r="C41" s="123" t="s">
        <v>81</v>
      </c>
      <c r="D41" s="130">
        <v>0</v>
      </c>
      <c r="E41" s="130">
        <v>0</v>
      </c>
      <c r="F41" s="130">
        <v>0</v>
      </c>
      <c r="G41" s="130">
        <v>0</v>
      </c>
      <c r="H41" s="130">
        <v>5</v>
      </c>
      <c r="I41" s="130">
        <v>1</v>
      </c>
      <c r="J41" s="130">
        <v>6</v>
      </c>
      <c r="K41" s="130">
        <v>1</v>
      </c>
      <c r="L41" s="130">
        <v>4</v>
      </c>
      <c r="M41" s="130">
        <v>2</v>
      </c>
      <c r="N41" s="130">
        <v>6</v>
      </c>
      <c r="O41" s="130">
        <v>1</v>
      </c>
      <c r="P41" s="130">
        <v>9</v>
      </c>
      <c r="Q41" s="130">
        <v>3</v>
      </c>
      <c r="R41" s="130">
        <v>12</v>
      </c>
      <c r="S41" s="130">
        <v>2</v>
      </c>
      <c r="T41" s="130">
        <v>8</v>
      </c>
      <c r="U41" s="130">
        <v>0</v>
      </c>
      <c r="V41" s="130">
        <v>8</v>
      </c>
      <c r="W41" s="130">
        <v>1</v>
      </c>
      <c r="X41" s="130">
        <v>5</v>
      </c>
      <c r="Y41" s="130">
        <v>1</v>
      </c>
      <c r="Z41" s="130">
        <v>6</v>
      </c>
      <c r="AA41" s="130">
        <v>1</v>
      </c>
      <c r="AB41" s="130">
        <v>1</v>
      </c>
      <c r="AC41" s="130">
        <v>3</v>
      </c>
      <c r="AD41" s="130">
        <v>4</v>
      </c>
      <c r="AE41" s="130">
        <v>1</v>
      </c>
      <c r="AF41" s="130">
        <v>5</v>
      </c>
      <c r="AG41" s="130">
        <v>5</v>
      </c>
      <c r="AH41" s="130">
        <v>10</v>
      </c>
      <c r="AI41" s="130">
        <v>1</v>
      </c>
      <c r="AJ41" s="130">
        <v>5</v>
      </c>
      <c r="AK41" s="130">
        <v>2</v>
      </c>
      <c r="AL41" s="130">
        <v>7</v>
      </c>
      <c r="AM41" s="130">
        <v>1</v>
      </c>
      <c r="AN41" s="130">
        <v>0</v>
      </c>
      <c r="AO41" s="130">
        <v>4</v>
      </c>
      <c r="AP41" s="130">
        <v>4</v>
      </c>
      <c r="AQ41" s="130">
        <v>1</v>
      </c>
      <c r="AR41" s="130">
        <v>24</v>
      </c>
      <c r="AS41" s="130">
        <v>15</v>
      </c>
      <c r="AT41" s="130">
        <v>39</v>
      </c>
      <c r="AU41" s="130">
        <v>6</v>
      </c>
      <c r="AV41" s="130">
        <v>0</v>
      </c>
      <c r="AW41" s="130">
        <v>0</v>
      </c>
      <c r="AX41" s="130">
        <v>0</v>
      </c>
      <c r="AY41" s="130">
        <v>0</v>
      </c>
      <c r="AZ41" s="130">
        <v>0</v>
      </c>
      <c r="BA41" s="130">
        <v>0</v>
      </c>
      <c r="BB41" s="130">
        <v>0</v>
      </c>
      <c r="BC41" s="130">
        <v>0</v>
      </c>
      <c r="BD41" s="130">
        <v>0</v>
      </c>
      <c r="BE41" s="130">
        <v>0</v>
      </c>
      <c r="BF41" s="130">
        <v>0</v>
      </c>
      <c r="BG41" s="130">
        <v>0</v>
      </c>
      <c r="BH41" s="152">
        <v>0</v>
      </c>
      <c r="BI41" s="152">
        <v>0</v>
      </c>
      <c r="BJ41" s="152">
        <v>0</v>
      </c>
      <c r="BK41" s="152">
        <v>0</v>
      </c>
      <c r="BL41" s="130">
        <v>33</v>
      </c>
      <c r="BM41" s="130">
        <v>18</v>
      </c>
      <c r="BN41" s="143">
        <v>51</v>
      </c>
      <c r="BO41" s="130">
        <v>8</v>
      </c>
    </row>
    <row r="42" spans="1:67" x14ac:dyDescent="0.35">
      <c r="A42" s="130">
        <v>39</v>
      </c>
      <c r="B42" s="130">
        <v>62020189</v>
      </c>
      <c r="C42" s="123" t="s">
        <v>167</v>
      </c>
      <c r="D42" s="130">
        <v>0</v>
      </c>
      <c r="E42" s="130">
        <v>0</v>
      </c>
      <c r="F42" s="130">
        <v>0</v>
      </c>
      <c r="G42" s="130">
        <v>0</v>
      </c>
      <c r="H42" s="130">
        <v>1</v>
      </c>
      <c r="I42" s="130">
        <v>4</v>
      </c>
      <c r="J42" s="130">
        <v>5</v>
      </c>
      <c r="K42" s="130">
        <v>1</v>
      </c>
      <c r="L42" s="130">
        <v>5</v>
      </c>
      <c r="M42" s="130">
        <v>4</v>
      </c>
      <c r="N42" s="130">
        <v>9</v>
      </c>
      <c r="O42" s="130">
        <v>1</v>
      </c>
      <c r="P42" s="130">
        <v>6</v>
      </c>
      <c r="Q42" s="130">
        <v>8</v>
      </c>
      <c r="R42" s="130">
        <v>14</v>
      </c>
      <c r="S42" s="130">
        <v>2</v>
      </c>
      <c r="T42" s="130">
        <v>4</v>
      </c>
      <c r="U42" s="130">
        <v>0</v>
      </c>
      <c r="V42" s="130">
        <v>4</v>
      </c>
      <c r="W42" s="130">
        <v>1</v>
      </c>
      <c r="X42" s="130">
        <v>5</v>
      </c>
      <c r="Y42" s="130">
        <v>1</v>
      </c>
      <c r="Z42" s="130">
        <v>6</v>
      </c>
      <c r="AA42" s="130">
        <v>1</v>
      </c>
      <c r="AB42" s="130">
        <v>4</v>
      </c>
      <c r="AC42" s="130">
        <v>2</v>
      </c>
      <c r="AD42" s="130">
        <v>6</v>
      </c>
      <c r="AE42" s="130">
        <v>1</v>
      </c>
      <c r="AF42" s="130">
        <v>1</v>
      </c>
      <c r="AG42" s="130">
        <v>6</v>
      </c>
      <c r="AH42" s="130">
        <v>7</v>
      </c>
      <c r="AI42" s="130">
        <v>1</v>
      </c>
      <c r="AJ42" s="130">
        <v>2</v>
      </c>
      <c r="AK42" s="130">
        <v>7</v>
      </c>
      <c r="AL42" s="130">
        <v>9</v>
      </c>
      <c r="AM42" s="130">
        <v>1</v>
      </c>
      <c r="AN42" s="130">
        <v>3</v>
      </c>
      <c r="AO42" s="130">
        <v>2</v>
      </c>
      <c r="AP42" s="130">
        <v>5</v>
      </c>
      <c r="AQ42" s="130">
        <v>1</v>
      </c>
      <c r="AR42" s="130">
        <v>19</v>
      </c>
      <c r="AS42" s="130">
        <v>18</v>
      </c>
      <c r="AT42" s="130">
        <v>37</v>
      </c>
      <c r="AU42" s="130">
        <v>6</v>
      </c>
      <c r="AV42" s="130">
        <v>0</v>
      </c>
      <c r="AW42" s="130">
        <v>0</v>
      </c>
      <c r="AX42" s="130">
        <v>0</v>
      </c>
      <c r="AY42" s="130">
        <v>0</v>
      </c>
      <c r="AZ42" s="130">
        <v>0</v>
      </c>
      <c r="BA42" s="130">
        <v>0</v>
      </c>
      <c r="BB42" s="130">
        <v>0</v>
      </c>
      <c r="BC42" s="130">
        <v>0</v>
      </c>
      <c r="BD42" s="130">
        <v>0</v>
      </c>
      <c r="BE42" s="130">
        <v>0</v>
      </c>
      <c r="BF42" s="130">
        <v>0</v>
      </c>
      <c r="BG42" s="130">
        <v>0</v>
      </c>
      <c r="BH42" s="152">
        <v>0</v>
      </c>
      <c r="BI42" s="152">
        <v>0</v>
      </c>
      <c r="BJ42" s="152">
        <v>0</v>
      </c>
      <c r="BK42" s="152">
        <v>0</v>
      </c>
      <c r="BL42" s="130">
        <v>25</v>
      </c>
      <c r="BM42" s="130">
        <v>26</v>
      </c>
      <c r="BN42" s="143">
        <v>51</v>
      </c>
      <c r="BO42" s="130">
        <v>8</v>
      </c>
    </row>
    <row r="43" spans="1:67" x14ac:dyDescent="0.35">
      <c r="A43" s="130">
        <v>40</v>
      </c>
      <c r="B43" s="130">
        <v>62020074</v>
      </c>
      <c r="C43" s="123" t="s">
        <v>71</v>
      </c>
      <c r="D43" s="130">
        <v>2</v>
      </c>
      <c r="E43" s="130">
        <v>3</v>
      </c>
      <c r="F43" s="130">
        <v>5</v>
      </c>
      <c r="G43" s="130">
        <v>1</v>
      </c>
      <c r="H43" s="130">
        <v>5</v>
      </c>
      <c r="I43" s="130">
        <v>1</v>
      </c>
      <c r="J43" s="130">
        <v>6</v>
      </c>
      <c r="K43" s="130">
        <v>1</v>
      </c>
      <c r="L43" s="130">
        <v>2</v>
      </c>
      <c r="M43" s="130">
        <v>1</v>
      </c>
      <c r="N43" s="130">
        <v>3</v>
      </c>
      <c r="O43" s="130">
        <v>1</v>
      </c>
      <c r="P43" s="130">
        <v>9</v>
      </c>
      <c r="Q43" s="130">
        <v>5</v>
      </c>
      <c r="R43" s="130">
        <v>14</v>
      </c>
      <c r="S43" s="130">
        <v>3</v>
      </c>
      <c r="T43" s="130">
        <v>3</v>
      </c>
      <c r="U43" s="130">
        <v>4</v>
      </c>
      <c r="V43" s="130">
        <v>7</v>
      </c>
      <c r="W43" s="130">
        <v>1</v>
      </c>
      <c r="X43" s="130">
        <v>3</v>
      </c>
      <c r="Y43" s="130">
        <v>5</v>
      </c>
      <c r="Z43" s="130">
        <v>8</v>
      </c>
      <c r="AA43" s="130">
        <v>1</v>
      </c>
      <c r="AB43" s="130">
        <v>6</v>
      </c>
      <c r="AC43" s="130">
        <v>3</v>
      </c>
      <c r="AD43" s="130">
        <v>9</v>
      </c>
      <c r="AE43" s="130">
        <v>1</v>
      </c>
      <c r="AF43" s="130">
        <v>1</v>
      </c>
      <c r="AG43" s="130">
        <v>4</v>
      </c>
      <c r="AH43" s="130">
        <v>5</v>
      </c>
      <c r="AI43" s="130">
        <v>1</v>
      </c>
      <c r="AJ43" s="130">
        <v>2</v>
      </c>
      <c r="AK43" s="130">
        <v>2</v>
      </c>
      <c r="AL43" s="130">
        <v>4</v>
      </c>
      <c r="AM43" s="130">
        <v>1</v>
      </c>
      <c r="AN43" s="130">
        <v>3</v>
      </c>
      <c r="AO43" s="130">
        <v>2</v>
      </c>
      <c r="AP43" s="130">
        <v>5</v>
      </c>
      <c r="AQ43" s="130">
        <v>1</v>
      </c>
      <c r="AR43" s="130">
        <v>18</v>
      </c>
      <c r="AS43" s="130">
        <v>20</v>
      </c>
      <c r="AT43" s="130">
        <v>38</v>
      </c>
      <c r="AU43" s="130">
        <v>6</v>
      </c>
      <c r="AV43" s="130">
        <v>0</v>
      </c>
      <c r="AW43" s="130">
        <v>0</v>
      </c>
      <c r="AX43" s="130">
        <v>0</v>
      </c>
      <c r="AY43" s="130">
        <v>0</v>
      </c>
      <c r="AZ43" s="130">
        <v>0</v>
      </c>
      <c r="BA43" s="130">
        <v>0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52">
        <v>0</v>
      </c>
      <c r="BI43" s="152">
        <v>0</v>
      </c>
      <c r="BJ43" s="152">
        <v>0</v>
      </c>
      <c r="BK43" s="152">
        <v>0</v>
      </c>
      <c r="BL43" s="130">
        <v>27</v>
      </c>
      <c r="BM43" s="130">
        <v>25</v>
      </c>
      <c r="BN43" s="143">
        <v>52</v>
      </c>
      <c r="BO43" s="130">
        <v>9</v>
      </c>
    </row>
    <row r="44" spans="1:67" x14ac:dyDescent="0.35">
      <c r="A44" s="130">
        <v>41</v>
      </c>
      <c r="B44" s="130">
        <v>62020173</v>
      </c>
      <c r="C44" s="123" t="s">
        <v>153</v>
      </c>
      <c r="D44" s="130">
        <v>0</v>
      </c>
      <c r="E44" s="130">
        <v>1</v>
      </c>
      <c r="F44" s="130">
        <v>1</v>
      </c>
      <c r="G44" s="130">
        <v>1</v>
      </c>
      <c r="H44" s="130">
        <v>1</v>
      </c>
      <c r="I44" s="130">
        <v>3</v>
      </c>
      <c r="J44" s="130">
        <v>4</v>
      </c>
      <c r="K44" s="130">
        <v>1</v>
      </c>
      <c r="L44" s="130">
        <v>2</v>
      </c>
      <c r="M44" s="130">
        <v>1</v>
      </c>
      <c r="N44" s="130">
        <v>3</v>
      </c>
      <c r="O44" s="130">
        <v>1</v>
      </c>
      <c r="P44" s="130">
        <v>3</v>
      </c>
      <c r="Q44" s="130">
        <v>5</v>
      </c>
      <c r="R44" s="130">
        <v>8</v>
      </c>
      <c r="S44" s="130">
        <v>3</v>
      </c>
      <c r="T44" s="130">
        <v>2</v>
      </c>
      <c r="U44" s="130">
        <v>5</v>
      </c>
      <c r="V44" s="130">
        <v>7</v>
      </c>
      <c r="W44" s="130">
        <v>1</v>
      </c>
      <c r="X44" s="130">
        <v>2</v>
      </c>
      <c r="Y44" s="130">
        <v>2</v>
      </c>
      <c r="Z44" s="130">
        <v>4</v>
      </c>
      <c r="AA44" s="130">
        <v>1</v>
      </c>
      <c r="AB44" s="130">
        <v>2</v>
      </c>
      <c r="AC44" s="130">
        <v>6</v>
      </c>
      <c r="AD44" s="130">
        <v>8</v>
      </c>
      <c r="AE44" s="130">
        <v>1</v>
      </c>
      <c r="AF44" s="130">
        <v>4</v>
      </c>
      <c r="AG44" s="130">
        <v>4</v>
      </c>
      <c r="AH44" s="130">
        <v>8</v>
      </c>
      <c r="AI44" s="130">
        <v>1</v>
      </c>
      <c r="AJ44" s="130">
        <v>5</v>
      </c>
      <c r="AK44" s="130">
        <v>6</v>
      </c>
      <c r="AL44" s="130">
        <v>11</v>
      </c>
      <c r="AM44" s="130">
        <v>1</v>
      </c>
      <c r="AN44" s="130">
        <v>4</v>
      </c>
      <c r="AO44" s="130">
        <v>3</v>
      </c>
      <c r="AP44" s="130">
        <v>7</v>
      </c>
      <c r="AQ44" s="130">
        <v>1</v>
      </c>
      <c r="AR44" s="130">
        <v>19</v>
      </c>
      <c r="AS44" s="130">
        <v>26</v>
      </c>
      <c r="AT44" s="130">
        <v>45</v>
      </c>
      <c r="AU44" s="130">
        <v>6</v>
      </c>
      <c r="AV44" s="130">
        <v>0</v>
      </c>
      <c r="AW44" s="130">
        <v>0</v>
      </c>
      <c r="AX44" s="130">
        <v>0</v>
      </c>
      <c r="AY44" s="130">
        <v>0</v>
      </c>
      <c r="AZ44" s="130">
        <v>0</v>
      </c>
      <c r="BA44" s="130">
        <v>0</v>
      </c>
      <c r="BB44" s="130">
        <v>0</v>
      </c>
      <c r="BC44" s="130">
        <v>0</v>
      </c>
      <c r="BD44" s="130">
        <v>0</v>
      </c>
      <c r="BE44" s="130">
        <v>0</v>
      </c>
      <c r="BF44" s="130">
        <v>0</v>
      </c>
      <c r="BG44" s="130">
        <v>0</v>
      </c>
      <c r="BH44" s="152">
        <v>0</v>
      </c>
      <c r="BI44" s="152">
        <v>0</v>
      </c>
      <c r="BJ44" s="152">
        <v>0</v>
      </c>
      <c r="BK44" s="152">
        <v>0</v>
      </c>
      <c r="BL44" s="130">
        <v>22</v>
      </c>
      <c r="BM44" s="130">
        <v>31</v>
      </c>
      <c r="BN44" s="143">
        <v>53</v>
      </c>
      <c r="BO44" s="130">
        <v>9</v>
      </c>
    </row>
    <row r="45" spans="1:67" x14ac:dyDescent="0.35">
      <c r="A45" s="130">
        <v>42</v>
      </c>
      <c r="B45" s="130">
        <v>62020132</v>
      </c>
      <c r="C45" s="123" t="s">
        <v>118</v>
      </c>
      <c r="D45" s="130">
        <v>4</v>
      </c>
      <c r="E45" s="130">
        <v>2</v>
      </c>
      <c r="F45" s="130">
        <v>6</v>
      </c>
      <c r="G45" s="130">
        <v>1</v>
      </c>
      <c r="H45" s="130">
        <v>4</v>
      </c>
      <c r="I45" s="130">
        <v>2</v>
      </c>
      <c r="J45" s="130">
        <v>6</v>
      </c>
      <c r="K45" s="130">
        <v>1</v>
      </c>
      <c r="L45" s="130">
        <v>7</v>
      </c>
      <c r="M45" s="130">
        <v>4</v>
      </c>
      <c r="N45" s="130">
        <v>11</v>
      </c>
      <c r="O45" s="130">
        <v>1</v>
      </c>
      <c r="P45" s="130">
        <v>15</v>
      </c>
      <c r="Q45" s="130">
        <v>8</v>
      </c>
      <c r="R45" s="130">
        <v>23</v>
      </c>
      <c r="S45" s="130">
        <v>3</v>
      </c>
      <c r="T45" s="130">
        <v>3</v>
      </c>
      <c r="U45" s="130">
        <v>5</v>
      </c>
      <c r="V45" s="130">
        <v>8</v>
      </c>
      <c r="W45" s="130">
        <v>1</v>
      </c>
      <c r="X45" s="130">
        <v>2</v>
      </c>
      <c r="Y45" s="130">
        <v>3</v>
      </c>
      <c r="Z45" s="130">
        <v>5</v>
      </c>
      <c r="AA45" s="130">
        <v>1</v>
      </c>
      <c r="AB45" s="130">
        <v>3</v>
      </c>
      <c r="AC45" s="130">
        <v>0</v>
      </c>
      <c r="AD45" s="130">
        <v>3</v>
      </c>
      <c r="AE45" s="130">
        <v>1</v>
      </c>
      <c r="AF45" s="130">
        <v>2</v>
      </c>
      <c r="AG45" s="130">
        <v>2</v>
      </c>
      <c r="AH45" s="130">
        <v>4</v>
      </c>
      <c r="AI45" s="130">
        <v>1</v>
      </c>
      <c r="AJ45" s="130">
        <v>1</v>
      </c>
      <c r="AK45" s="130">
        <v>3</v>
      </c>
      <c r="AL45" s="130">
        <v>4</v>
      </c>
      <c r="AM45" s="130">
        <v>1</v>
      </c>
      <c r="AN45" s="130">
        <v>3</v>
      </c>
      <c r="AO45" s="130">
        <v>4</v>
      </c>
      <c r="AP45" s="130">
        <v>7</v>
      </c>
      <c r="AQ45" s="130">
        <v>1</v>
      </c>
      <c r="AR45" s="130">
        <v>14</v>
      </c>
      <c r="AS45" s="130">
        <v>17</v>
      </c>
      <c r="AT45" s="130">
        <v>31</v>
      </c>
      <c r="AU45" s="130">
        <v>6</v>
      </c>
      <c r="AV45" s="130">
        <v>0</v>
      </c>
      <c r="AW45" s="130">
        <v>0</v>
      </c>
      <c r="AX45" s="130">
        <v>0</v>
      </c>
      <c r="AY45" s="130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0</v>
      </c>
      <c r="BG45" s="130">
        <v>0</v>
      </c>
      <c r="BH45" s="152">
        <v>0</v>
      </c>
      <c r="BI45" s="152">
        <v>0</v>
      </c>
      <c r="BJ45" s="152">
        <v>0</v>
      </c>
      <c r="BK45" s="152">
        <v>0</v>
      </c>
      <c r="BL45" s="130">
        <v>29</v>
      </c>
      <c r="BM45" s="130">
        <v>25</v>
      </c>
      <c r="BN45" s="143">
        <v>54</v>
      </c>
      <c r="BO45" s="130">
        <v>9</v>
      </c>
    </row>
    <row r="46" spans="1:67" x14ac:dyDescent="0.35">
      <c r="A46" s="130">
        <v>43</v>
      </c>
      <c r="B46" s="130">
        <v>62020117</v>
      </c>
      <c r="C46" s="123" t="s">
        <v>106</v>
      </c>
      <c r="D46" s="130">
        <v>4</v>
      </c>
      <c r="E46" s="130">
        <v>2</v>
      </c>
      <c r="F46" s="130">
        <v>6</v>
      </c>
      <c r="G46" s="130">
        <v>1</v>
      </c>
      <c r="H46" s="130">
        <v>1</v>
      </c>
      <c r="I46" s="130">
        <v>3</v>
      </c>
      <c r="J46" s="130">
        <v>4</v>
      </c>
      <c r="K46" s="130">
        <v>1</v>
      </c>
      <c r="L46" s="130">
        <v>4</v>
      </c>
      <c r="M46" s="130">
        <v>4</v>
      </c>
      <c r="N46" s="130">
        <v>8</v>
      </c>
      <c r="O46" s="130">
        <v>1</v>
      </c>
      <c r="P46" s="130">
        <v>9</v>
      </c>
      <c r="Q46" s="130">
        <v>9</v>
      </c>
      <c r="R46" s="130">
        <v>18</v>
      </c>
      <c r="S46" s="130">
        <v>3</v>
      </c>
      <c r="T46" s="130">
        <v>3</v>
      </c>
      <c r="U46" s="130">
        <v>4</v>
      </c>
      <c r="V46" s="130">
        <v>7</v>
      </c>
      <c r="W46" s="130">
        <v>1</v>
      </c>
      <c r="X46" s="130">
        <v>3</v>
      </c>
      <c r="Y46" s="130">
        <v>4</v>
      </c>
      <c r="Z46" s="130">
        <v>7</v>
      </c>
      <c r="AA46" s="130">
        <v>1</v>
      </c>
      <c r="AB46" s="130">
        <v>2</v>
      </c>
      <c r="AC46" s="130">
        <v>3</v>
      </c>
      <c r="AD46" s="130">
        <v>5</v>
      </c>
      <c r="AE46" s="130">
        <v>1</v>
      </c>
      <c r="AF46" s="130">
        <v>1</v>
      </c>
      <c r="AG46" s="130">
        <v>6</v>
      </c>
      <c r="AH46" s="130">
        <v>7</v>
      </c>
      <c r="AI46" s="130">
        <v>1</v>
      </c>
      <c r="AJ46" s="130">
        <v>3</v>
      </c>
      <c r="AK46" s="130">
        <v>3</v>
      </c>
      <c r="AL46" s="130">
        <v>6</v>
      </c>
      <c r="AM46" s="130">
        <v>1</v>
      </c>
      <c r="AN46" s="130">
        <v>2</v>
      </c>
      <c r="AO46" s="130">
        <v>4</v>
      </c>
      <c r="AP46" s="130">
        <v>6</v>
      </c>
      <c r="AQ46" s="130">
        <v>1</v>
      </c>
      <c r="AR46" s="130">
        <v>14</v>
      </c>
      <c r="AS46" s="130">
        <v>24</v>
      </c>
      <c r="AT46" s="130">
        <v>38</v>
      </c>
      <c r="AU46" s="130">
        <v>6</v>
      </c>
      <c r="AV46" s="130">
        <v>0</v>
      </c>
      <c r="AW46" s="130">
        <v>0</v>
      </c>
      <c r="AX46" s="130">
        <v>0</v>
      </c>
      <c r="AY46" s="130">
        <v>0</v>
      </c>
      <c r="AZ46" s="130">
        <v>0</v>
      </c>
      <c r="BA46" s="130">
        <v>0</v>
      </c>
      <c r="BB46" s="130">
        <v>0</v>
      </c>
      <c r="BC46" s="130">
        <v>0</v>
      </c>
      <c r="BD46" s="130">
        <v>0</v>
      </c>
      <c r="BE46" s="130">
        <v>0</v>
      </c>
      <c r="BF46" s="130">
        <v>0</v>
      </c>
      <c r="BG46" s="130">
        <v>0</v>
      </c>
      <c r="BH46" s="152">
        <v>0</v>
      </c>
      <c r="BI46" s="152">
        <v>0</v>
      </c>
      <c r="BJ46" s="152">
        <v>0</v>
      </c>
      <c r="BK46" s="152">
        <v>0</v>
      </c>
      <c r="BL46" s="130">
        <v>23</v>
      </c>
      <c r="BM46" s="130">
        <v>33</v>
      </c>
      <c r="BN46" s="143">
        <v>56</v>
      </c>
      <c r="BO46" s="130">
        <v>9</v>
      </c>
    </row>
    <row r="47" spans="1:67" x14ac:dyDescent="0.35">
      <c r="A47" s="130">
        <v>44</v>
      </c>
      <c r="B47" s="130">
        <v>62020120</v>
      </c>
      <c r="C47" s="123" t="s">
        <v>109</v>
      </c>
      <c r="D47" s="130">
        <v>0</v>
      </c>
      <c r="E47" s="130">
        <v>0</v>
      </c>
      <c r="F47" s="130">
        <v>0</v>
      </c>
      <c r="G47" s="130">
        <v>0</v>
      </c>
      <c r="H47" s="130">
        <v>3</v>
      </c>
      <c r="I47" s="130">
        <v>2</v>
      </c>
      <c r="J47" s="130">
        <v>5</v>
      </c>
      <c r="K47" s="130">
        <v>1</v>
      </c>
      <c r="L47" s="130">
        <v>3</v>
      </c>
      <c r="M47" s="130">
        <v>6</v>
      </c>
      <c r="N47" s="130">
        <v>9</v>
      </c>
      <c r="O47" s="130">
        <v>1</v>
      </c>
      <c r="P47" s="130">
        <v>6</v>
      </c>
      <c r="Q47" s="130">
        <v>8</v>
      </c>
      <c r="R47" s="130">
        <v>14</v>
      </c>
      <c r="S47" s="130">
        <v>2</v>
      </c>
      <c r="T47" s="130">
        <v>4</v>
      </c>
      <c r="U47" s="130">
        <v>3</v>
      </c>
      <c r="V47" s="130">
        <v>7</v>
      </c>
      <c r="W47" s="130">
        <v>1</v>
      </c>
      <c r="X47" s="130">
        <v>2</v>
      </c>
      <c r="Y47" s="130">
        <v>3</v>
      </c>
      <c r="Z47" s="130">
        <v>5</v>
      </c>
      <c r="AA47" s="130">
        <v>1</v>
      </c>
      <c r="AB47" s="130">
        <v>3</v>
      </c>
      <c r="AC47" s="130">
        <v>2</v>
      </c>
      <c r="AD47" s="130">
        <v>5</v>
      </c>
      <c r="AE47" s="130">
        <v>1</v>
      </c>
      <c r="AF47" s="130">
        <v>3</v>
      </c>
      <c r="AG47" s="130">
        <v>3</v>
      </c>
      <c r="AH47" s="130">
        <v>6</v>
      </c>
      <c r="AI47" s="130">
        <v>1</v>
      </c>
      <c r="AJ47" s="130">
        <v>3</v>
      </c>
      <c r="AK47" s="130">
        <v>8</v>
      </c>
      <c r="AL47" s="130">
        <v>11</v>
      </c>
      <c r="AM47" s="130">
        <v>1</v>
      </c>
      <c r="AN47" s="130">
        <v>4</v>
      </c>
      <c r="AO47" s="130">
        <v>4</v>
      </c>
      <c r="AP47" s="130">
        <v>8</v>
      </c>
      <c r="AQ47" s="130">
        <v>1</v>
      </c>
      <c r="AR47" s="130">
        <v>19</v>
      </c>
      <c r="AS47" s="130">
        <v>23</v>
      </c>
      <c r="AT47" s="130">
        <v>42</v>
      </c>
      <c r="AU47" s="130">
        <v>6</v>
      </c>
      <c r="AV47" s="130">
        <v>0</v>
      </c>
      <c r="AW47" s="130">
        <v>0</v>
      </c>
      <c r="AX47" s="130">
        <v>0</v>
      </c>
      <c r="AY47" s="130">
        <v>0</v>
      </c>
      <c r="AZ47" s="130">
        <v>0</v>
      </c>
      <c r="BA47" s="130">
        <v>0</v>
      </c>
      <c r="BB47" s="130">
        <v>0</v>
      </c>
      <c r="BC47" s="130">
        <v>0</v>
      </c>
      <c r="BD47" s="130">
        <v>0</v>
      </c>
      <c r="BE47" s="130">
        <v>0</v>
      </c>
      <c r="BF47" s="130">
        <v>0</v>
      </c>
      <c r="BG47" s="130">
        <v>0</v>
      </c>
      <c r="BH47" s="152">
        <v>0</v>
      </c>
      <c r="BI47" s="152">
        <v>0</v>
      </c>
      <c r="BJ47" s="152">
        <v>0</v>
      </c>
      <c r="BK47" s="152">
        <v>0</v>
      </c>
      <c r="BL47" s="130">
        <v>25</v>
      </c>
      <c r="BM47" s="130">
        <v>31</v>
      </c>
      <c r="BN47" s="143">
        <v>56</v>
      </c>
      <c r="BO47" s="130">
        <v>8</v>
      </c>
    </row>
    <row r="48" spans="1:67" x14ac:dyDescent="0.35">
      <c r="A48" s="130">
        <v>45</v>
      </c>
      <c r="B48" s="130">
        <v>62020096</v>
      </c>
      <c r="C48" s="123" t="s">
        <v>87</v>
      </c>
      <c r="D48" s="130">
        <v>4</v>
      </c>
      <c r="E48" s="130">
        <v>0</v>
      </c>
      <c r="F48" s="130">
        <v>4</v>
      </c>
      <c r="G48" s="130">
        <v>1</v>
      </c>
      <c r="H48" s="130">
        <v>6</v>
      </c>
      <c r="I48" s="130">
        <v>2</v>
      </c>
      <c r="J48" s="130">
        <v>8</v>
      </c>
      <c r="K48" s="130">
        <v>1</v>
      </c>
      <c r="L48" s="130">
        <v>4</v>
      </c>
      <c r="M48" s="130">
        <v>2</v>
      </c>
      <c r="N48" s="130">
        <v>6</v>
      </c>
      <c r="O48" s="130">
        <v>1</v>
      </c>
      <c r="P48" s="130">
        <v>14</v>
      </c>
      <c r="Q48" s="130">
        <v>4</v>
      </c>
      <c r="R48" s="130">
        <v>18</v>
      </c>
      <c r="S48" s="130">
        <v>3</v>
      </c>
      <c r="T48" s="130">
        <v>1</v>
      </c>
      <c r="U48" s="130">
        <v>3</v>
      </c>
      <c r="V48" s="130">
        <v>4</v>
      </c>
      <c r="W48" s="130">
        <v>1</v>
      </c>
      <c r="X48" s="130">
        <v>2</v>
      </c>
      <c r="Y48" s="130">
        <v>4</v>
      </c>
      <c r="Z48" s="130">
        <v>6</v>
      </c>
      <c r="AA48" s="130">
        <v>1</v>
      </c>
      <c r="AB48" s="130">
        <v>2</v>
      </c>
      <c r="AC48" s="130">
        <v>6</v>
      </c>
      <c r="AD48" s="130">
        <v>8</v>
      </c>
      <c r="AE48" s="130">
        <v>1</v>
      </c>
      <c r="AF48" s="130">
        <v>4</v>
      </c>
      <c r="AG48" s="130">
        <v>1</v>
      </c>
      <c r="AH48" s="130">
        <v>5</v>
      </c>
      <c r="AI48" s="130">
        <v>1</v>
      </c>
      <c r="AJ48" s="130">
        <v>6</v>
      </c>
      <c r="AK48" s="130">
        <v>4</v>
      </c>
      <c r="AL48" s="130">
        <v>10</v>
      </c>
      <c r="AM48" s="130">
        <v>1</v>
      </c>
      <c r="AN48" s="130">
        <v>5</v>
      </c>
      <c r="AO48" s="130">
        <v>1</v>
      </c>
      <c r="AP48" s="130">
        <v>6</v>
      </c>
      <c r="AQ48" s="130">
        <v>1</v>
      </c>
      <c r="AR48" s="130">
        <v>20</v>
      </c>
      <c r="AS48" s="130">
        <v>19</v>
      </c>
      <c r="AT48" s="130">
        <v>39</v>
      </c>
      <c r="AU48" s="130">
        <v>6</v>
      </c>
      <c r="AV48" s="130">
        <v>0</v>
      </c>
      <c r="AW48" s="130">
        <v>0</v>
      </c>
      <c r="AX48" s="130">
        <v>0</v>
      </c>
      <c r="AY48" s="130">
        <v>0</v>
      </c>
      <c r="AZ48" s="130">
        <v>0</v>
      </c>
      <c r="BA48" s="130">
        <v>0</v>
      </c>
      <c r="BB48" s="130">
        <v>0</v>
      </c>
      <c r="BC48" s="130">
        <v>0</v>
      </c>
      <c r="BD48" s="130">
        <v>0</v>
      </c>
      <c r="BE48" s="130">
        <v>0</v>
      </c>
      <c r="BF48" s="130">
        <v>0</v>
      </c>
      <c r="BG48" s="130">
        <v>0</v>
      </c>
      <c r="BH48" s="152">
        <v>0</v>
      </c>
      <c r="BI48" s="152">
        <v>0</v>
      </c>
      <c r="BJ48" s="152">
        <v>0</v>
      </c>
      <c r="BK48" s="152">
        <v>0</v>
      </c>
      <c r="BL48" s="130">
        <v>34</v>
      </c>
      <c r="BM48" s="130">
        <v>23</v>
      </c>
      <c r="BN48" s="143">
        <v>57</v>
      </c>
      <c r="BO48" s="130">
        <v>9</v>
      </c>
    </row>
    <row r="49" spans="1:67" x14ac:dyDescent="0.35">
      <c r="A49" s="130">
        <v>46</v>
      </c>
      <c r="B49" s="130">
        <v>62020156</v>
      </c>
      <c r="C49" s="123" t="s">
        <v>136</v>
      </c>
      <c r="D49" s="130">
        <v>0</v>
      </c>
      <c r="E49" s="130">
        <v>0</v>
      </c>
      <c r="F49" s="130">
        <v>0</v>
      </c>
      <c r="G49" s="130">
        <v>0</v>
      </c>
      <c r="H49" s="130">
        <v>1</v>
      </c>
      <c r="I49" s="130">
        <v>2</v>
      </c>
      <c r="J49" s="130">
        <v>3</v>
      </c>
      <c r="K49" s="130">
        <v>1</v>
      </c>
      <c r="L49" s="130">
        <v>9</v>
      </c>
      <c r="M49" s="130">
        <v>4</v>
      </c>
      <c r="N49" s="130">
        <v>13</v>
      </c>
      <c r="O49" s="130">
        <v>1</v>
      </c>
      <c r="P49" s="130">
        <v>10</v>
      </c>
      <c r="Q49" s="130">
        <v>6</v>
      </c>
      <c r="R49" s="130">
        <v>16</v>
      </c>
      <c r="S49" s="130">
        <v>2</v>
      </c>
      <c r="T49" s="130">
        <v>0</v>
      </c>
      <c r="U49" s="130">
        <v>5</v>
      </c>
      <c r="V49" s="130">
        <v>5</v>
      </c>
      <c r="W49" s="130">
        <v>1</v>
      </c>
      <c r="X49" s="130">
        <v>4</v>
      </c>
      <c r="Y49" s="130">
        <v>0</v>
      </c>
      <c r="Z49" s="130">
        <v>4</v>
      </c>
      <c r="AA49" s="130">
        <v>1</v>
      </c>
      <c r="AB49" s="130">
        <v>3</v>
      </c>
      <c r="AC49" s="130">
        <v>4</v>
      </c>
      <c r="AD49" s="130">
        <v>7</v>
      </c>
      <c r="AE49" s="130">
        <v>1</v>
      </c>
      <c r="AF49" s="130">
        <v>7</v>
      </c>
      <c r="AG49" s="130">
        <v>1</v>
      </c>
      <c r="AH49" s="130">
        <v>8</v>
      </c>
      <c r="AI49" s="130">
        <v>1</v>
      </c>
      <c r="AJ49" s="130">
        <v>9</v>
      </c>
      <c r="AK49" s="130">
        <v>3</v>
      </c>
      <c r="AL49" s="130">
        <v>12</v>
      </c>
      <c r="AM49" s="130">
        <v>1</v>
      </c>
      <c r="AN49" s="130">
        <v>2</v>
      </c>
      <c r="AO49" s="130">
        <v>3</v>
      </c>
      <c r="AP49" s="130">
        <v>5</v>
      </c>
      <c r="AQ49" s="130">
        <v>1</v>
      </c>
      <c r="AR49" s="130">
        <v>25</v>
      </c>
      <c r="AS49" s="130">
        <v>16</v>
      </c>
      <c r="AT49" s="130">
        <v>41</v>
      </c>
      <c r="AU49" s="130">
        <v>6</v>
      </c>
      <c r="AV49" s="130">
        <v>0</v>
      </c>
      <c r="AW49" s="130">
        <v>0</v>
      </c>
      <c r="AX49" s="130">
        <v>0</v>
      </c>
      <c r="AY49" s="130">
        <v>0</v>
      </c>
      <c r="AZ49" s="130">
        <v>0</v>
      </c>
      <c r="BA49" s="130">
        <v>0</v>
      </c>
      <c r="BB49" s="130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52">
        <v>0</v>
      </c>
      <c r="BI49" s="152">
        <v>0</v>
      </c>
      <c r="BJ49" s="152">
        <v>0</v>
      </c>
      <c r="BK49" s="152">
        <v>0</v>
      </c>
      <c r="BL49" s="130">
        <v>35</v>
      </c>
      <c r="BM49" s="130">
        <v>22</v>
      </c>
      <c r="BN49" s="143">
        <v>57</v>
      </c>
      <c r="BO49" s="130">
        <v>8</v>
      </c>
    </row>
    <row r="50" spans="1:67" x14ac:dyDescent="0.35">
      <c r="A50" s="130">
        <v>47</v>
      </c>
      <c r="B50" s="130">
        <v>62020177</v>
      </c>
      <c r="C50" s="123" t="s">
        <v>157</v>
      </c>
      <c r="D50" s="130">
        <v>1</v>
      </c>
      <c r="E50" s="130">
        <v>2</v>
      </c>
      <c r="F50" s="130">
        <v>3</v>
      </c>
      <c r="G50" s="130">
        <v>1</v>
      </c>
      <c r="H50" s="130">
        <v>2</v>
      </c>
      <c r="I50" s="130">
        <v>2</v>
      </c>
      <c r="J50" s="130">
        <v>4</v>
      </c>
      <c r="K50" s="130">
        <v>1</v>
      </c>
      <c r="L50" s="130">
        <v>2</v>
      </c>
      <c r="M50" s="130">
        <v>2</v>
      </c>
      <c r="N50" s="130">
        <v>4</v>
      </c>
      <c r="O50" s="130">
        <v>1</v>
      </c>
      <c r="P50" s="130">
        <v>5</v>
      </c>
      <c r="Q50" s="130">
        <v>6</v>
      </c>
      <c r="R50" s="130">
        <v>11</v>
      </c>
      <c r="S50" s="130">
        <v>3</v>
      </c>
      <c r="T50" s="130">
        <v>6</v>
      </c>
      <c r="U50" s="130">
        <v>3</v>
      </c>
      <c r="V50" s="130">
        <v>9</v>
      </c>
      <c r="W50" s="130">
        <v>1</v>
      </c>
      <c r="X50" s="130">
        <v>5</v>
      </c>
      <c r="Y50" s="130">
        <v>2</v>
      </c>
      <c r="Z50" s="130">
        <v>7</v>
      </c>
      <c r="AA50" s="130">
        <v>1</v>
      </c>
      <c r="AB50" s="130">
        <v>2</v>
      </c>
      <c r="AC50" s="130">
        <v>1</v>
      </c>
      <c r="AD50" s="130">
        <v>3</v>
      </c>
      <c r="AE50" s="130">
        <v>1</v>
      </c>
      <c r="AF50" s="130">
        <v>7</v>
      </c>
      <c r="AG50" s="130">
        <v>2</v>
      </c>
      <c r="AH50" s="130">
        <v>9</v>
      </c>
      <c r="AI50" s="130">
        <v>1</v>
      </c>
      <c r="AJ50" s="130">
        <v>3</v>
      </c>
      <c r="AK50" s="130">
        <v>6</v>
      </c>
      <c r="AL50" s="130">
        <v>9</v>
      </c>
      <c r="AM50" s="130">
        <v>1</v>
      </c>
      <c r="AN50" s="130">
        <v>6</v>
      </c>
      <c r="AO50" s="130">
        <v>3</v>
      </c>
      <c r="AP50" s="130">
        <v>9</v>
      </c>
      <c r="AQ50" s="130">
        <v>1</v>
      </c>
      <c r="AR50" s="130">
        <v>29</v>
      </c>
      <c r="AS50" s="130">
        <v>17</v>
      </c>
      <c r="AT50" s="130">
        <v>46</v>
      </c>
      <c r="AU50" s="130">
        <v>6</v>
      </c>
      <c r="AV50" s="130">
        <v>0</v>
      </c>
      <c r="AW50" s="130">
        <v>0</v>
      </c>
      <c r="AX50" s="130">
        <v>0</v>
      </c>
      <c r="AY50" s="130">
        <v>0</v>
      </c>
      <c r="AZ50" s="130">
        <v>0</v>
      </c>
      <c r="BA50" s="130">
        <v>0</v>
      </c>
      <c r="BB50" s="130">
        <v>0</v>
      </c>
      <c r="BC50" s="130">
        <v>0</v>
      </c>
      <c r="BD50" s="130">
        <v>0</v>
      </c>
      <c r="BE50" s="130">
        <v>0</v>
      </c>
      <c r="BF50" s="130">
        <v>0</v>
      </c>
      <c r="BG50" s="130">
        <v>0</v>
      </c>
      <c r="BH50" s="152">
        <v>0</v>
      </c>
      <c r="BI50" s="152">
        <v>0</v>
      </c>
      <c r="BJ50" s="152">
        <v>0</v>
      </c>
      <c r="BK50" s="152">
        <v>0</v>
      </c>
      <c r="BL50" s="130">
        <v>34</v>
      </c>
      <c r="BM50" s="130">
        <v>23</v>
      </c>
      <c r="BN50" s="143">
        <v>57</v>
      </c>
      <c r="BO50" s="130">
        <v>9</v>
      </c>
    </row>
    <row r="51" spans="1:67" x14ac:dyDescent="0.35">
      <c r="A51" s="130">
        <v>48</v>
      </c>
      <c r="B51" s="130">
        <v>62020103</v>
      </c>
      <c r="C51" s="123" t="s">
        <v>93</v>
      </c>
      <c r="D51" s="130">
        <v>3</v>
      </c>
      <c r="E51" s="130">
        <v>1</v>
      </c>
      <c r="F51" s="130">
        <v>4</v>
      </c>
      <c r="G51" s="130">
        <v>1</v>
      </c>
      <c r="H51" s="130">
        <v>1</v>
      </c>
      <c r="I51" s="130">
        <v>4</v>
      </c>
      <c r="J51" s="130">
        <v>5</v>
      </c>
      <c r="K51" s="130">
        <v>1</v>
      </c>
      <c r="L51" s="130">
        <v>7</v>
      </c>
      <c r="M51" s="130">
        <v>3</v>
      </c>
      <c r="N51" s="130">
        <v>10</v>
      </c>
      <c r="O51" s="130">
        <v>1</v>
      </c>
      <c r="P51" s="130">
        <v>11</v>
      </c>
      <c r="Q51" s="130">
        <v>8</v>
      </c>
      <c r="R51" s="130">
        <v>19</v>
      </c>
      <c r="S51" s="130">
        <v>3</v>
      </c>
      <c r="T51" s="130">
        <v>3</v>
      </c>
      <c r="U51" s="130">
        <v>3</v>
      </c>
      <c r="V51" s="130">
        <v>6</v>
      </c>
      <c r="W51" s="130">
        <v>1</v>
      </c>
      <c r="X51" s="130">
        <v>3</v>
      </c>
      <c r="Y51" s="130">
        <v>6</v>
      </c>
      <c r="Z51" s="130">
        <v>9</v>
      </c>
      <c r="AA51" s="130">
        <v>1</v>
      </c>
      <c r="AB51" s="130">
        <v>4</v>
      </c>
      <c r="AC51" s="130">
        <v>1</v>
      </c>
      <c r="AD51" s="130">
        <v>5</v>
      </c>
      <c r="AE51" s="130">
        <v>1</v>
      </c>
      <c r="AF51" s="130">
        <v>1</v>
      </c>
      <c r="AG51" s="130">
        <v>3</v>
      </c>
      <c r="AH51" s="130">
        <v>4</v>
      </c>
      <c r="AI51" s="130">
        <v>1</v>
      </c>
      <c r="AJ51" s="130">
        <v>5</v>
      </c>
      <c r="AK51" s="130">
        <v>5</v>
      </c>
      <c r="AL51" s="130">
        <v>10</v>
      </c>
      <c r="AM51" s="130">
        <v>1</v>
      </c>
      <c r="AN51" s="130">
        <v>5</v>
      </c>
      <c r="AO51" s="130">
        <v>1</v>
      </c>
      <c r="AP51" s="130">
        <v>6</v>
      </c>
      <c r="AQ51" s="130">
        <v>1</v>
      </c>
      <c r="AR51" s="130">
        <v>21</v>
      </c>
      <c r="AS51" s="130">
        <v>19</v>
      </c>
      <c r="AT51" s="130">
        <v>40</v>
      </c>
      <c r="AU51" s="130">
        <v>6</v>
      </c>
      <c r="AV51" s="130">
        <v>0</v>
      </c>
      <c r="AW51" s="130">
        <v>0</v>
      </c>
      <c r="AX51" s="130">
        <v>0</v>
      </c>
      <c r="AY51" s="130">
        <v>0</v>
      </c>
      <c r="AZ51" s="130">
        <v>0</v>
      </c>
      <c r="BA51" s="130">
        <v>0</v>
      </c>
      <c r="BB51" s="130">
        <v>0</v>
      </c>
      <c r="BC51" s="130">
        <v>0</v>
      </c>
      <c r="BD51" s="130">
        <v>0</v>
      </c>
      <c r="BE51" s="130">
        <v>0</v>
      </c>
      <c r="BF51" s="130">
        <v>0</v>
      </c>
      <c r="BG51" s="130">
        <v>0</v>
      </c>
      <c r="BH51" s="152">
        <v>0</v>
      </c>
      <c r="BI51" s="152">
        <v>0</v>
      </c>
      <c r="BJ51" s="152">
        <v>0</v>
      </c>
      <c r="BK51" s="152">
        <v>0</v>
      </c>
      <c r="BL51" s="130">
        <v>32</v>
      </c>
      <c r="BM51" s="130">
        <v>27</v>
      </c>
      <c r="BN51" s="143">
        <v>59</v>
      </c>
      <c r="BO51" s="130">
        <v>9</v>
      </c>
    </row>
    <row r="52" spans="1:67" x14ac:dyDescent="0.35">
      <c r="A52" s="501" t="s">
        <v>187</v>
      </c>
      <c r="B52" s="501"/>
      <c r="C52" s="501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320">
        <f>SUM(P4:P51)</f>
        <v>272</v>
      </c>
      <c r="Q52" s="320">
        <f t="shared" ref="Q52:BO52" si="0">SUM(Q4:Q51)</f>
        <v>221</v>
      </c>
      <c r="R52" s="320">
        <f t="shared" si="0"/>
        <v>493</v>
      </c>
      <c r="S52" s="320">
        <f t="shared" si="0"/>
        <v>117</v>
      </c>
      <c r="T52" s="320">
        <f t="shared" si="0"/>
        <v>121</v>
      </c>
      <c r="U52" s="320">
        <f t="shared" si="0"/>
        <v>109</v>
      </c>
      <c r="V52" s="320">
        <f t="shared" si="0"/>
        <v>230</v>
      </c>
      <c r="W52" s="320">
        <f t="shared" si="0"/>
        <v>48</v>
      </c>
      <c r="X52" s="320">
        <f t="shared" si="0"/>
        <v>116</v>
      </c>
      <c r="Y52" s="320">
        <f t="shared" si="0"/>
        <v>88</v>
      </c>
      <c r="Z52" s="320">
        <f t="shared" si="0"/>
        <v>204</v>
      </c>
      <c r="AA52" s="320">
        <f t="shared" si="0"/>
        <v>47</v>
      </c>
      <c r="AB52" s="320">
        <f t="shared" si="0"/>
        <v>135</v>
      </c>
      <c r="AC52" s="320">
        <f t="shared" si="0"/>
        <v>108</v>
      </c>
      <c r="AD52" s="320">
        <f t="shared" si="0"/>
        <v>243</v>
      </c>
      <c r="AE52" s="320">
        <f t="shared" si="0"/>
        <v>48</v>
      </c>
      <c r="AF52" s="320">
        <f t="shared" si="0"/>
        <v>149</v>
      </c>
      <c r="AG52" s="320">
        <f t="shared" si="0"/>
        <v>128</v>
      </c>
      <c r="AH52" s="320">
        <f t="shared" si="0"/>
        <v>277</v>
      </c>
      <c r="AI52" s="320">
        <f t="shared" si="0"/>
        <v>47</v>
      </c>
      <c r="AJ52" s="320">
        <f t="shared" si="0"/>
        <v>134</v>
      </c>
      <c r="AK52" s="320">
        <f t="shared" si="0"/>
        <v>144</v>
      </c>
      <c r="AL52" s="320">
        <f t="shared" si="0"/>
        <v>278</v>
      </c>
      <c r="AM52" s="320">
        <f t="shared" si="0"/>
        <v>48</v>
      </c>
      <c r="AN52" s="320">
        <f t="shared" si="0"/>
        <v>156</v>
      </c>
      <c r="AO52" s="320">
        <f t="shared" si="0"/>
        <v>139</v>
      </c>
      <c r="AP52" s="320">
        <f t="shared" si="0"/>
        <v>295</v>
      </c>
      <c r="AQ52" s="320">
        <f t="shared" si="0"/>
        <v>46</v>
      </c>
      <c r="AR52" s="320">
        <f t="shared" si="0"/>
        <v>811</v>
      </c>
      <c r="AS52" s="320">
        <f t="shared" si="0"/>
        <v>716</v>
      </c>
      <c r="AT52" s="320">
        <f t="shared" si="0"/>
        <v>1527</v>
      </c>
      <c r="AU52" s="320">
        <f t="shared" si="0"/>
        <v>284</v>
      </c>
      <c r="AV52" s="320">
        <f t="shared" si="0"/>
        <v>0</v>
      </c>
      <c r="AW52" s="320">
        <f t="shared" si="0"/>
        <v>0</v>
      </c>
      <c r="AX52" s="320">
        <f t="shared" si="0"/>
        <v>0</v>
      </c>
      <c r="AY52" s="320">
        <f t="shared" si="0"/>
        <v>0</v>
      </c>
      <c r="AZ52" s="320">
        <f t="shared" si="0"/>
        <v>0</v>
      </c>
      <c r="BA52" s="320">
        <f t="shared" si="0"/>
        <v>0</v>
      </c>
      <c r="BB52" s="320">
        <f t="shared" si="0"/>
        <v>0</v>
      </c>
      <c r="BC52" s="320">
        <f t="shared" si="0"/>
        <v>0</v>
      </c>
      <c r="BD52" s="320">
        <f t="shared" si="0"/>
        <v>0</v>
      </c>
      <c r="BE52" s="320">
        <f t="shared" si="0"/>
        <v>0</v>
      </c>
      <c r="BF52" s="320">
        <f t="shared" si="0"/>
        <v>0</v>
      </c>
      <c r="BG52" s="320">
        <f t="shared" si="0"/>
        <v>0</v>
      </c>
      <c r="BH52" s="320">
        <f t="shared" si="0"/>
        <v>0</v>
      </c>
      <c r="BI52" s="320">
        <f t="shared" si="0"/>
        <v>0</v>
      </c>
      <c r="BJ52" s="320">
        <f t="shared" si="0"/>
        <v>0</v>
      </c>
      <c r="BK52" s="320">
        <f t="shared" si="0"/>
        <v>0</v>
      </c>
      <c r="BL52" s="320">
        <f t="shared" si="0"/>
        <v>1083</v>
      </c>
      <c r="BM52" s="320">
        <f t="shared" si="0"/>
        <v>937</v>
      </c>
      <c r="BN52" s="320">
        <f t="shared" si="0"/>
        <v>2020</v>
      </c>
      <c r="BO52" s="320">
        <f t="shared" si="0"/>
        <v>401</v>
      </c>
    </row>
  </sheetData>
  <mergeCells count="21"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BD2:BG2"/>
    <mergeCell ref="BH2:BK2"/>
    <mergeCell ref="BL2:BO2"/>
    <mergeCell ref="AR2:AU2"/>
    <mergeCell ref="AV2:AY2"/>
    <mergeCell ref="A52:C52"/>
    <mergeCell ref="AB2:AE2"/>
    <mergeCell ref="AF2:AI2"/>
    <mergeCell ref="AJ2:AM2"/>
    <mergeCell ref="AN2:AQ2"/>
  </mergeCells>
  <pageMargins left="0.78740157480314965" right="0.35433070866141736" top="0.74803149606299213" bottom="0.43" header="0.31496062992125984" footer="0.16"/>
  <pageSetup paperSize="9" firstPageNumber="56" orientation="landscape" useFirstPageNumber="1" horizontalDpi="0" verticalDpi="0" r:id="rId1"/>
  <headerFooter alignWithMargins="0">
    <oddFooter>&amp;R&amp;"-,ตัวหนา"&amp;14&amp;P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O53"/>
  <sheetViews>
    <sheetView zoomScaleNormal="100" zoomScaleSheetLayoutView="100" workbookViewId="0">
      <pane ySplit="3" topLeftCell="A4" activePane="bottomLeft" state="frozen"/>
      <selection pane="bottomLeft" activeCell="BQ6" sqref="BQ6"/>
    </sheetView>
  </sheetViews>
  <sheetFormatPr defaultRowHeight="21" x14ac:dyDescent="0.35"/>
  <cols>
    <col min="1" max="1" width="3.125" style="124" customWidth="1"/>
    <col min="2" max="2" width="6.25" style="151" customWidth="1"/>
    <col min="3" max="3" width="25.75" style="107" customWidth="1"/>
    <col min="4" max="7" width="4.625" style="124" hidden="1" customWidth="1"/>
    <col min="8" max="8" width="5.125" style="124" hidden="1" customWidth="1"/>
    <col min="9" max="9" width="4.625" style="124" hidden="1" customWidth="1"/>
    <col min="10" max="10" width="5" style="124" hidden="1" customWidth="1"/>
    <col min="11" max="13" width="4.625" style="124" hidden="1" customWidth="1"/>
    <col min="14" max="14" width="5.125" style="124" hidden="1" customWidth="1"/>
    <col min="15" max="15" width="4.625" style="124" hidden="1" customWidth="1"/>
    <col min="16" max="16" width="6.625" style="124" customWidth="1"/>
    <col min="17" max="17" width="6" style="124" customWidth="1"/>
    <col min="18" max="18" width="6.125" style="124" customWidth="1"/>
    <col min="19" max="19" width="6.625" style="124" customWidth="1"/>
    <col min="20" max="20" width="5.125" style="124" hidden="1" customWidth="1"/>
    <col min="21" max="21" width="4.625" style="124" hidden="1" customWidth="1"/>
    <col min="22" max="22" width="5.125" style="124" hidden="1" customWidth="1"/>
    <col min="23" max="23" width="4.625" style="124" hidden="1" customWidth="1"/>
    <col min="24" max="24" width="5.125" style="124" hidden="1" customWidth="1"/>
    <col min="25" max="26" width="5" style="124" hidden="1" customWidth="1"/>
    <col min="27" max="27" width="4.625" style="124" hidden="1" customWidth="1"/>
    <col min="28" max="28" width="5.125" style="124" hidden="1" customWidth="1"/>
    <col min="29" max="30" width="5" style="124" hidden="1" customWidth="1"/>
    <col min="31" max="31" width="4.625" style="124" hidden="1" customWidth="1"/>
    <col min="32" max="34" width="5" style="124" hidden="1" customWidth="1"/>
    <col min="35" max="35" width="4.625" style="124" hidden="1" customWidth="1"/>
    <col min="36" max="38" width="5" style="124" hidden="1" customWidth="1"/>
    <col min="39" max="39" width="4.625" style="124" hidden="1" customWidth="1"/>
    <col min="40" max="41" width="5.125" style="124" hidden="1" customWidth="1"/>
    <col min="42" max="42" width="5" style="124" hidden="1" customWidth="1"/>
    <col min="43" max="43" width="4.625" style="124" hidden="1" customWidth="1"/>
    <col min="44" max="47" width="6.625" style="142" customWidth="1"/>
    <col min="48" max="59" width="4.625" style="124" hidden="1" customWidth="1"/>
    <col min="60" max="60" width="6.125" style="124" customWidth="1"/>
    <col min="61" max="61" width="6.625" style="124" customWidth="1"/>
    <col min="62" max="63" width="6" style="124" customWidth="1"/>
    <col min="64" max="64" width="6.625" style="124" customWidth="1"/>
    <col min="65" max="65" width="6.25" style="124" customWidth="1"/>
    <col min="66" max="67" width="6.625" style="124" customWidth="1"/>
    <col min="68" max="16384" width="9" style="124"/>
  </cols>
  <sheetData>
    <row r="1" spans="1:67" ht="23.25" x14ac:dyDescent="0.35">
      <c r="A1" s="498" t="s">
        <v>777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  <c r="AO1" s="498"/>
      <c r="AP1" s="498"/>
      <c r="AQ1" s="498"/>
      <c r="AR1" s="498"/>
      <c r="AS1" s="498"/>
      <c r="AT1" s="498"/>
      <c r="AU1" s="498"/>
      <c r="AV1" s="498"/>
      <c r="AW1" s="498"/>
      <c r="AX1" s="498"/>
      <c r="AY1" s="498"/>
      <c r="AZ1" s="498"/>
      <c r="BA1" s="498"/>
      <c r="BB1" s="498"/>
      <c r="BC1" s="498"/>
      <c r="BD1" s="498"/>
      <c r="BE1" s="498"/>
      <c r="BF1" s="498"/>
      <c r="BG1" s="498"/>
      <c r="BH1" s="498"/>
      <c r="BI1" s="498"/>
      <c r="BJ1" s="498"/>
      <c r="BK1" s="498"/>
      <c r="BL1" s="498"/>
      <c r="BM1" s="498"/>
      <c r="BN1" s="498"/>
      <c r="BO1" s="498"/>
    </row>
    <row r="2" spans="1:67" s="125" customFormat="1" x14ac:dyDescent="0.35">
      <c r="A2" s="499" t="s">
        <v>311</v>
      </c>
      <c r="B2" s="500" t="s">
        <v>0</v>
      </c>
      <c r="C2" s="499" t="s">
        <v>1</v>
      </c>
      <c r="D2" s="501" t="s">
        <v>313</v>
      </c>
      <c r="E2" s="501"/>
      <c r="F2" s="501"/>
      <c r="G2" s="501"/>
      <c r="H2" s="501" t="s">
        <v>333</v>
      </c>
      <c r="I2" s="501"/>
      <c r="J2" s="501"/>
      <c r="K2" s="501"/>
      <c r="L2" s="501" t="s">
        <v>334</v>
      </c>
      <c r="M2" s="501"/>
      <c r="N2" s="501"/>
      <c r="O2" s="501"/>
      <c r="P2" s="502" t="s">
        <v>335</v>
      </c>
      <c r="Q2" s="502"/>
      <c r="R2" s="502"/>
      <c r="S2" s="502"/>
      <c r="T2" s="501" t="s">
        <v>316</v>
      </c>
      <c r="U2" s="501"/>
      <c r="V2" s="501"/>
      <c r="W2" s="501"/>
      <c r="X2" s="501" t="s">
        <v>317</v>
      </c>
      <c r="Y2" s="501"/>
      <c r="Z2" s="501"/>
      <c r="AA2" s="501"/>
      <c r="AB2" s="501" t="s">
        <v>336</v>
      </c>
      <c r="AC2" s="501"/>
      <c r="AD2" s="501"/>
      <c r="AE2" s="501"/>
      <c r="AF2" s="501" t="s">
        <v>337</v>
      </c>
      <c r="AG2" s="501"/>
      <c r="AH2" s="501"/>
      <c r="AI2" s="501"/>
      <c r="AJ2" s="501" t="s">
        <v>338</v>
      </c>
      <c r="AK2" s="501"/>
      <c r="AL2" s="501"/>
      <c r="AM2" s="501"/>
      <c r="AN2" s="501" t="s">
        <v>339</v>
      </c>
      <c r="AO2" s="501"/>
      <c r="AP2" s="501"/>
      <c r="AQ2" s="501"/>
      <c r="AR2" s="503" t="s">
        <v>322</v>
      </c>
      <c r="AS2" s="503"/>
      <c r="AT2" s="503"/>
      <c r="AU2" s="503"/>
      <c r="AV2" s="501" t="s">
        <v>340</v>
      </c>
      <c r="AW2" s="501"/>
      <c r="AX2" s="501"/>
      <c r="AY2" s="501"/>
      <c r="AZ2" s="501" t="s">
        <v>341</v>
      </c>
      <c r="BA2" s="501"/>
      <c r="BB2" s="501"/>
      <c r="BC2" s="501"/>
      <c r="BD2" s="501" t="s">
        <v>342</v>
      </c>
      <c r="BE2" s="501"/>
      <c r="BF2" s="501"/>
      <c r="BG2" s="501"/>
      <c r="BH2" s="503" t="s">
        <v>343</v>
      </c>
      <c r="BI2" s="503"/>
      <c r="BJ2" s="503"/>
      <c r="BK2" s="503"/>
      <c r="BL2" s="504" t="s">
        <v>344</v>
      </c>
      <c r="BM2" s="504"/>
      <c r="BN2" s="504"/>
      <c r="BO2" s="504"/>
    </row>
    <row r="3" spans="1:67" s="125" customFormat="1" x14ac:dyDescent="0.35">
      <c r="A3" s="499"/>
      <c r="B3" s="500"/>
      <c r="C3" s="499"/>
      <c r="D3" s="157" t="s">
        <v>345</v>
      </c>
      <c r="E3" s="157" t="s">
        <v>346</v>
      </c>
      <c r="F3" s="157" t="s">
        <v>187</v>
      </c>
      <c r="G3" s="157" t="s">
        <v>312</v>
      </c>
      <c r="H3" s="157" t="s">
        <v>345</v>
      </c>
      <c r="I3" s="157" t="s">
        <v>346</v>
      </c>
      <c r="J3" s="157" t="s">
        <v>187</v>
      </c>
      <c r="K3" s="157" t="s">
        <v>312</v>
      </c>
      <c r="L3" s="157" t="s">
        <v>345</v>
      </c>
      <c r="M3" s="157" t="s">
        <v>346</v>
      </c>
      <c r="N3" s="157" t="s">
        <v>187</v>
      </c>
      <c r="O3" s="157" t="s">
        <v>312</v>
      </c>
      <c r="P3" s="158" t="s">
        <v>345</v>
      </c>
      <c r="Q3" s="158" t="s">
        <v>346</v>
      </c>
      <c r="R3" s="158" t="s">
        <v>187</v>
      </c>
      <c r="S3" s="158" t="s">
        <v>312</v>
      </c>
      <c r="T3" s="157" t="s">
        <v>345</v>
      </c>
      <c r="U3" s="157" t="s">
        <v>346</v>
      </c>
      <c r="V3" s="157" t="s">
        <v>187</v>
      </c>
      <c r="W3" s="157" t="s">
        <v>312</v>
      </c>
      <c r="X3" s="157" t="s">
        <v>345</v>
      </c>
      <c r="Y3" s="157" t="s">
        <v>346</v>
      </c>
      <c r="Z3" s="157" t="s">
        <v>187</v>
      </c>
      <c r="AA3" s="157" t="s">
        <v>312</v>
      </c>
      <c r="AB3" s="157" t="s">
        <v>345</v>
      </c>
      <c r="AC3" s="157" t="s">
        <v>346</v>
      </c>
      <c r="AD3" s="157" t="s">
        <v>187</v>
      </c>
      <c r="AE3" s="157" t="s">
        <v>312</v>
      </c>
      <c r="AF3" s="157" t="s">
        <v>345</v>
      </c>
      <c r="AG3" s="157" t="s">
        <v>346</v>
      </c>
      <c r="AH3" s="157" t="s">
        <v>187</v>
      </c>
      <c r="AI3" s="157" t="s">
        <v>312</v>
      </c>
      <c r="AJ3" s="157" t="s">
        <v>345</v>
      </c>
      <c r="AK3" s="157" t="s">
        <v>346</v>
      </c>
      <c r="AL3" s="157" t="s">
        <v>187</v>
      </c>
      <c r="AM3" s="157" t="s">
        <v>312</v>
      </c>
      <c r="AN3" s="157" t="s">
        <v>345</v>
      </c>
      <c r="AO3" s="157" t="s">
        <v>346</v>
      </c>
      <c r="AP3" s="157" t="s">
        <v>187</v>
      </c>
      <c r="AQ3" s="157" t="s">
        <v>312</v>
      </c>
      <c r="AR3" s="160" t="s">
        <v>345</v>
      </c>
      <c r="AS3" s="160" t="s">
        <v>346</v>
      </c>
      <c r="AT3" s="160" t="s">
        <v>187</v>
      </c>
      <c r="AU3" s="160" t="s">
        <v>312</v>
      </c>
      <c r="AV3" s="157" t="s">
        <v>345</v>
      </c>
      <c r="AW3" s="157" t="s">
        <v>346</v>
      </c>
      <c r="AX3" s="157" t="s">
        <v>187</v>
      </c>
      <c r="AY3" s="157" t="s">
        <v>312</v>
      </c>
      <c r="AZ3" s="157" t="s">
        <v>345</v>
      </c>
      <c r="BA3" s="157" t="s">
        <v>346</v>
      </c>
      <c r="BB3" s="157" t="s">
        <v>187</v>
      </c>
      <c r="BC3" s="157" t="s">
        <v>312</v>
      </c>
      <c r="BD3" s="157" t="s">
        <v>345</v>
      </c>
      <c r="BE3" s="157" t="s">
        <v>346</v>
      </c>
      <c r="BF3" s="157" t="s">
        <v>187</v>
      </c>
      <c r="BG3" s="157" t="s">
        <v>312</v>
      </c>
      <c r="BH3" s="160" t="s">
        <v>345</v>
      </c>
      <c r="BI3" s="160" t="s">
        <v>346</v>
      </c>
      <c r="BJ3" s="160" t="s">
        <v>187</v>
      </c>
      <c r="BK3" s="160" t="s">
        <v>312</v>
      </c>
      <c r="BL3" s="159" t="s">
        <v>195</v>
      </c>
      <c r="BM3" s="159" t="s">
        <v>196</v>
      </c>
      <c r="BN3" s="159" t="s">
        <v>187</v>
      </c>
      <c r="BO3" s="159" t="s">
        <v>312</v>
      </c>
    </row>
    <row r="4" spans="1:67" s="142" customFormat="1" x14ac:dyDescent="0.35">
      <c r="A4" s="130">
        <v>1</v>
      </c>
      <c r="B4" s="130">
        <v>62020004</v>
      </c>
      <c r="C4" s="123" t="s">
        <v>8</v>
      </c>
      <c r="D4" s="130">
        <v>2</v>
      </c>
      <c r="E4" s="130">
        <v>2</v>
      </c>
      <c r="F4" s="130">
        <v>4</v>
      </c>
      <c r="G4" s="130">
        <v>1</v>
      </c>
      <c r="H4" s="130">
        <v>7</v>
      </c>
      <c r="I4" s="130">
        <v>4</v>
      </c>
      <c r="J4" s="130">
        <v>11</v>
      </c>
      <c r="K4" s="130">
        <v>1</v>
      </c>
      <c r="L4" s="130">
        <v>8</v>
      </c>
      <c r="M4" s="130">
        <v>4</v>
      </c>
      <c r="N4" s="130">
        <v>12</v>
      </c>
      <c r="O4" s="130">
        <v>1</v>
      </c>
      <c r="P4" s="143">
        <v>17</v>
      </c>
      <c r="Q4" s="143">
        <v>10</v>
      </c>
      <c r="R4" s="143">
        <v>27</v>
      </c>
      <c r="S4" s="143">
        <v>3</v>
      </c>
      <c r="T4" s="143">
        <v>9</v>
      </c>
      <c r="U4" s="143">
        <v>3</v>
      </c>
      <c r="V4" s="143">
        <v>12</v>
      </c>
      <c r="W4" s="143">
        <v>1</v>
      </c>
      <c r="X4" s="143">
        <v>4</v>
      </c>
      <c r="Y4" s="143">
        <v>6</v>
      </c>
      <c r="Z4" s="143">
        <v>10</v>
      </c>
      <c r="AA4" s="143">
        <v>1</v>
      </c>
      <c r="AB4" s="143">
        <v>5</v>
      </c>
      <c r="AC4" s="143">
        <v>3</v>
      </c>
      <c r="AD4" s="143">
        <v>8</v>
      </c>
      <c r="AE4" s="143">
        <v>1</v>
      </c>
      <c r="AF4" s="143">
        <v>6</v>
      </c>
      <c r="AG4" s="143">
        <v>5</v>
      </c>
      <c r="AH4" s="143">
        <v>11</v>
      </c>
      <c r="AI4" s="143">
        <v>1</v>
      </c>
      <c r="AJ4" s="143">
        <v>4</v>
      </c>
      <c r="AK4" s="143">
        <v>6</v>
      </c>
      <c r="AL4" s="143">
        <v>10</v>
      </c>
      <c r="AM4" s="143">
        <v>1</v>
      </c>
      <c r="AN4" s="143">
        <v>11</v>
      </c>
      <c r="AO4" s="143">
        <v>7</v>
      </c>
      <c r="AP4" s="143">
        <v>18</v>
      </c>
      <c r="AQ4" s="143">
        <v>1</v>
      </c>
      <c r="AR4" s="143">
        <v>39</v>
      </c>
      <c r="AS4" s="143">
        <v>30</v>
      </c>
      <c r="AT4" s="143">
        <v>69</v>
      </c>
      <c r="AU4" s="143">
        <v>6</v>
      </c>
      <c r="AV4" s="143">
        <v>12</v>
      </c>
      <c r="AW4" s="143">
        <v>3</v>
      </c>
      <c r="AX4" s="143">
        <v>15</v>
      </c>
      <c r="AY4" s="143">
        <v>1</v>
      </c>
      <c r="AZ4" s="143">
        <v>18</v>
      </c>
      <c r="BA4" s="143">
        <v>14</v>
      </c>
      <c r="BB4" s="143">
        <v>32</v>
      </c>
      <c r="BC4" s="143">
        <v>1</v>
      </c>
      <c r="BD4" s="143">
        <v>13</v>
      </c>
      <c r="BE4" s="143">
        <v>10</v>
      </c>
      <c r="BF4" s="143">
        <v>23</v>
      </c>
      <c r="BG4" s="143">
        <v>1</v>
      </c>
      <c r="BH4" s="143">
        <v>43</v>
      </c>
      <c r="BI4" s="143">
        <v>27</v>
      </c>
      <c r="BJ4" s="143">
        <v>70</v>
      </c>
      <c r="BK4" s="143">
        <v>3</v>
      </c>
      <c r="BL4" s="143">
        <v>99</v>
      </c>
      <c r="BM4" s="143">
        <v>67</v>
      </c>
      <c r="BN4" s="143">
        <v>166</v>
      </c>
      <c r="BO4" s="143">
        <v>12</v>
      </c>
    </row>
    <row r="5" spans="1:67" s="142" customFormat="1" x14ac:dyDescent="0.35">
      <c r="A5" s="130">
        <v>2</v>
      </c>
      <c r="B5" s="130">
        <v>62020007</v>
      </c>
      <c r="C5" s="123" t="s">
        <v>11</v>
      </c>
      <c r="D5" s="130">
        <v>0</v>
      </c>
      <c r="E5" s="130">
        <v>0</v>
      </c>
      <c r="F5" s="130">
        <v>0</v>
      </c>
      <c r="G5" s="130">
        <v>0</v>
      </c>
      <c r="H5" s="130">
        <v>4</v>
      </c>
      <c r="I5" s="130">
        <v>4</v>
      </c>
      <c r="J5" s="130">
        <v>8</v>
      </c>
      <c r="K5" s="130">
        <v>1</v>
      </c>
      <c r="L5" s="130">
        <v>8</v>
      </c>
      <c r="M5" s="130">
        <v>8</v>
      </c>
      <c r="N5" s="130">
        <v>16</v>
      </c>
      <c r="O5" s="130">
        <v>1</v>
      </c>
      <c r="P5" s="143">
        <v>12</v>
      </c>
      <c r="Q5" s="143">
        <v>12</v>
      </c>
      <c r="R5" s="143">
        <v>24</v>
      </c>
      <c r="S5" s="143">
        <v>2</v>
      </c>
      <c r="T5" s="143">
        <v>8</v>
      </c>
      <c r="U5" s="143">
        <v>4</v>
      </c>
      <c r="V5" s="143">
        <v>12</v>
      </c>
      <c r="W5" s="143">
        <v>1</v>
      </c>
      <c r="X5" s="143">
        <v>5</v>
      </c>
      <c r="Y5" s="143">
        <v>5</v>
      </c>
      <c r="Z5" s="143">
        <v>10</v>
      </c>
      <c r="AA5" s="143">
        <v>1</v>
      </c>
      <c r="AB5" s="143">
        <v>6</v>
      </c>
      <c r="AC5" s="143">
        <v>9</v>
      </c>
      <c r="AD5" s="143">
        <v>15</v>
      </c>
      <c r="AE5" s="143">
        <v>1</v>
      </c>
      <c r="AF5" s="143">
        <v>4</v>
      </c>
      <c r="AG5" s="143">
        <v>4</v>
      </c>
      <c r="AH5" s="143">
        <v>8</v>
      </c>
      <c r="AI5" s="143">
        <v>1</v>
      </c>
      <c r="AJ5" s="143">
        <v>7</v>
      </c>
      <c r="AK5" s="143">
        <v>4</v>
      </c>
      <c r="AL5" s="143">
        <v>11</v>
      </c>
      <c r="AM5" s="143">
        <v>1</v>
      </c>
      <c r="AN5" s="143">
        <v>9</v>
      </c>
      <c r="AO5" s="143">
        <v>11</v>
      </c>
      <c r="AP5" s="143">
        <v>20</v>
      </c>
      <c r="AQ5" s="143">
        <v>1</v>
      </c>
      <c r="AR5" s="143">
        <v>39</v>
      </c>
      <c r="AS5" s="143">
        <v>37</v>
      </c>
      <c r="AT5" s="143">
        <v>76</v>
      </c>
      <c r="AU5" s="143">
        <v>6</v>
      </c>
      <c r="AV5" s="143">
        <v>9</v>
      </c>
      <c r="AW5" s="143">
        <v>5</v>
      </c>
      <c r="AX5" s="143">
        <v>14</v>
      </c>
      <c r="AY5" s="143">
        <v>1</v>
      </c>
      <c r="AZ5" s="143">
        <v>14</v>
      </c>
      <c r="BA5" s="143">
        <v>10</v>
      </c>
      <c r="BB5" s="143">
        <v>24</v>
      </c>
      <c r="BC5" s="143">
        <v>1</v>
      </c>
      <c r="BD5" s="143">
        <v>11</v>
      </c>
      <c r="BE5" s="143">
        <v>6</v>
      </c>
      <c r="BF5" s="143">
        <v>17</v>
      </c>
      <c r="BG5" s="143">
        <v>1</v>
      </c>
      <c r="BH5" s="143">
        <v>34</v>
      </c>
      <c r="BI5" s="143">
        <v>21</v>
      </c>
      <c r="BJ5" s="143">
        <v>55</v>
      </c>
      <c r="BK5" s="143">
        <v>3</v>
      </c>
      <c r="BL5" s="143">
        <v>85</v>
      </c>
      <c r="BM5" s="143">
        <v>70</v>
      </c>
      <c r="BN5" s="143">
        <v>155</v>
      </c>
      <c r="BO5" s="143">
        <v>11</v>
      </c>
    </row>
    <row r="6" spans="1:67" s="142" customFormat="1" x14ac:dyDescent="0.35">
      <c r="A6" s="130">
        <v>3</v>
      </c>
      <c r="B6" s="130">
        <v>62020010</v>
      </c>
      <c r="C6" s="123" t="s">
        <v>14</v>
      </c>
      <c r="D6" s="130">
        <v>4</v>
      </c>
      <c r="E6" s="130">
        <v>2</v>
      </c>
      <c r="F6" s="130">
        <v>6</v>
      </c>
      <c r="G6" s="130">
        <v>1</v>
      </c>
      <c r="H6" s="130">
        <v>4</v>
      </c>
      <c r="I6" s="130">
        <v>4</v>
      </c>
      <c r="J6" s="130">
        <v>8</v>
      </c>
      <c r="K6" s="130">
        <v>1</v>
      </c>
      <c r="L6" s="130">
        <v>4</v>
      </c>
      <c r="M6" s="130">
        <v>1</v>
      </c>
      <c r="N6" s="130">
        <v>5</v>
      </c>
      <c r="O6" s="130">
        <v>1</v>
      </c>
      <c r="P6" s="143">
        <v>12</v>
      </c>
      <c r="Q6" s="143">
        <v>7</v>
      </c>
      <c r="R6" s="143">
        <v>19</v>
      </c>
      <c r="S6" s="143">
        <v>3</v>
      </c>
      <c r="T6" s="143">
        <v>3</v>
      </c>
      <c r="U6" s="143">
        <v>4</v>
      </c>
      <c r="V6" s="143">
        <v>7</v>
      </c>
      <c r="W6" s="143">
        <v>1</v>
      </c>
      <c r="X6" s="143">
        <v>4</v>
      </c>
      <c r="Y6" s="143">
        <v>5</v>
      </c>
      <c r="Z6" s="143">
        <v>9</v>
      </c>
      <c r="AA6" s="143">
        <v>1</v>
      </c>
      <c r="AB6" s="143">
        <v>6</v>
      </c>
      <c r="AC6" s="143">
        <v>4</v>
      </c>
      <c r="AD6" s="143">
        <v>10</v>
      </c>
      <c r="AE6" s="143">
        <v>1</v>
      </c>
      <c r="AF6" s="143">
        <v>8</v>
      </c>
      <c r="AG6" s="143">
        <v>5</v>
      </c>
      <c r="AH6" s="143">
        <v>13</v>
      </c>
      <c r="AI6" s="143">
        <v>1</v>
      </c>
      <c r="AJ6" s="143">
        <v>4</v>
      </c>
      <c r="AK6" s="143">
        <v>2</v>
      </c>
      <c r="AL6" s="143">
        <v>6</v>
      </c>
      <c r="AM6" s="143">
        <v>1</v>
      </c>
      <c r="AN6" s="143">
        <v>6</v>
      </c>
      <c r="AO6" s="143">
        <v>1</v>
      </c>
      <c r="AP6" s="143">
        <v>7</v>
      </c>
      <c r="AQ6" s="143">
        <v>1</v>
      </c>
      <c r="AR6" s="143">
        <v>31</v>
      </c>
      <c r="AS6" s="143">
        <v>21</v>
      </c>
      <c r="AT6" s="143">
        <v>52</v>
      </c>
      <c r="AU6" s="143">
        <v>6</v>
      </c>
      <c r="AV6" s="143">
        <v>8</v>
      </c>
      <c r="AW6" s="143">
        <v>8</v>
      </c>
      <c r="AX6" s="143">
        <v>16</v>
      </c>
      <c r="AY6" s="143">
        <v>1</v>
      </c>
      <c r="AZ6" s="143">
        <v>2</v>
      </c>
      <c r="BA6" s="143">
        <v>2</v>
      </c>
      <c r="BB6" s="143">
        <v>4</v>
      </c>
      <c r="BC6" s="143">
        <v>1</v>
      </c>
      <c r="BD6" s="143">
        <v>6</v>
      </c>
      <c r="BE6" s="143">
        <v>6</v>
      </c>
      <c r="BF6" s="143">
        <v>12</v>
      </c>
      <c r="BG6" s="143">
        <v>1</v>
      </c>
      <c r="BH6" s="143">
        <v>16</v>
      </c>
      <c r="BI6" s="143">
        <v>16</v>
      </c>
      <c r="BJ6" s="143">
        <v>32</v>
      </c>
      <c r="BK6" s="143">
        <v>3</v>
      </c>
      <c r="BL6" s="143">
        <v>59</v>
      </c>
      <c r="BM6" s="143">
        <v>44</v>
      </c>
      <c r="BN6" s="143">
        <v>103</v>
      </c>
      <c r="BO6" s="143">
        <v>12</v>
      </c>
    </row>
    <row r="7" spans="1:67" s="142" customFormat="1" x14ac:dyDescent="0.35">
      <c r="A7" s="130">
        <v>4</v>
      </c>
      <c r="B7" s="130">
        <v>62020012</v>
      </c>
      <c r="C7" s="123" t="s">
        <v>16</v>
      </c>
      <c r="D7" s="130">
        <v>0</v>
      </c>
      <c r="E7" s="130">
        <v>0</v>
      </c>
      <c r="F7" s="130">
        <v>0</v>
      </c>
      <c r="G7" s="130">
        <v>0</v>
      </c>
      <c r="H7" s="130">
        <v>7</v>
      </c>
      <c r="I7" s="130">
        <v>8</v>
      </c>
      <c r="J7" s="130">
        <v>15</v>
      </c>
      <c r="K7" s="130">
        <v>1</v>
      </c>
      <c r="L7" s="130">
        <v>8</v>
      </c>
      <c r="M7" s="130">
        <v>6</v>
      </c>
      <c r="N7" s="130">
        <v>14</v>
      </c>
      <c r="O7" s="130">
        <v>1</v>
      </c>
      <c r="P7" s="143">
        <v>15</v>
      </c>
      <c r="Q7" s="143">
        <v>14</v>
      </c>
      <c r="R7" s="143">
        <v>29</v>
      </c>
      <c r="S7" s="143">
        <v>2</v>
      </c>
      <c r="T7" s="143">
        <v>2</v>
      </c>
      <c r="U7" s="143">
        <v>7</v>
      </c>
      <c r="V7" s="143">
        <v>9</v>
      </c>
      <c r="W7" s="143">
        <v>1</v>
      </c>
      <c r="X7" s="143">
        <v>10</v>
      </c>
      <c r="Y7" s="143">
        <v>7</v>
      </c>
      <c r="Z7" s="143">
        <v>17</v>
      </c>
      <c r="AA7" s="143">
        <v>1</v>
      </c>
      <c r="AB7" s="143">
        <v>4</v>
      </c>
      <c r="AC7" s="143">
        <v>7</v>
      </c>
      <c r="AD7" s="143">
        <v>11</v>
      </c>
      <c r="AE7" s="143">
        <v>1</v>
      </c>
      <c r="AF7" s="143">
        <v>10</v>
      </c>
      <c r="AG7" s="143">
        <v>6</v>
      </c>
      <c r="AH7" s="143">
        <v>16</v>
      </c>
      <c r="AI7" s="143">
        <v>1</v>
      </c>
      <c r="AJ7" s="143">
        <v>9</v>
      </c>
      <c r="AK7" s="143">
        <v>10</v>
      </c>
      <c r="AL7" s="143">
        <v>19</v>
      </c>
      <c r="AM7" s="143">
        <v>1</v>
      </c>
      <c r="AN7" s="143">
        <v>7</v>
      </c>
      <c r="AO7" s="143">
        <v>3</v>
      </c>
      <c r="AP7" s="143">
        <v>10</v>
      </c>
      <c r="AQ7" s="143">
        <v>1</v>
      </c>
      <c r="AR7" s="143">
        <v>42</v>
      </c>
      <c r="AS7" s="143">
        <v>40</v>
      </c>
      <c r="AT7" s="143">
        <v>82</v>
      </c>
      <c r="AU7" s="143">
        <v>6</v>
      </c>
      <c r="AV7" s="143">
        <v>9</v>
      </c>
      <c r="AW7" s="143">
        <v>2</v>
      </c>
      <c r="AX7" s="143">
        <v>11</v>
      </c>
      <c r="AY7" s="143">
        <v>1</v>
      </c>
      <c r="AZ7" s="143">
        <v>8</v>
      </c>
      <c r="BA7" s="143">
        <v>5</v>
      </c>
      <c r="BB7" s="143">
        <v>13</v>
      </c>
      <c r="BC7" s="143">
        <v>1</v>
      </c>
      <c r="BD7" s="143">
        <v>3</v>
      </c>
      <c r="BE7" s="143">
        <v>7</v>
      </c>
      <c r="BF7" s="143">
        <v>10</v>
      </c>
      <c r="BG7" s="143">
        <v>1</v>
      </c>
      <c r="BH7" s="143">
        <v>20</v>
      </c>
      <c r="BI7" s="143">
        <v>14</v>
      </c>
      <c r="BJ7" s="143">
        <v>34</v>
      </c>
      <c r="BK7" s="143">
        <v>3</v>
      </c>
      <c r="BL7" s="143">
        <v>77</v>
      </c>
      <c r="BM7" s="143">
        <v>68</v>
      </c>
      <c r="BN7" s="143">
        <v>145</v>
      </c>
      <c r="BO7" s="143">
        <v>11</v>
      </c>
    </row>
    <row r="8" spans="1:67" s="142" customFormat="1" x14ac:dyDescent="0.35">
      <c r="A8" s="130">
        <v>5</v>
      </c>
      <c r="B8" s="130">
        <v>62020013</v>
      </c>
      <c r="C8" s="123" t="s">
        <v>17</v>
      </c>
      <c r="D8" s="130">
        <v>0</v>
      </c>
      <c r="E8" s="130">
        <v>0</v>
      </c>
      <c r="F8" s="130">
        <v>0</v>
      </c>
      <c r="G8" s="130">
        <v>0</v>
      </c>
      <c r="H8" s="130">
        <v>5</v>
      </c>
      <c r="I8" s="130">
        <v>4</v>
      </c>
      <c r="J8" s="130">
        <v>9</v>
      </c>
      <c r="K8" s="130">
        <v>1</v>
      </c>
      <c r="L8" s="130">
        <v>7</v>
      </c>
      <c r="M8" s="130">
        <v>6</v>
      </c>
      <c r="N8" s="130">
        <v>13</v>
      </c>
      <c r="O8" s="130">
        <v>1</v>
      </c>
      <c r="P8" s="143">
        <v>12</v>
      </c>
      <c r="Q8" s="143">
        <v>10</v>
      </c>
      <c r="R8" s="143">
        <v>22</v>
      </c>
      <c r="S8" s="143">
        <v>2</v>
      </c>
      <c r="T8" s="143">
        <v>4</v>
      </c>
      <c r="U8" s="143">
        <v>6</v>
      </c>
      <c r="V8" s="143">
        <v>10</v>
      </c>
      <c r="W8" s="143">
        <v>1</v>
      </c>
      <c r="X8" s="143">
        <v>5</v>
      </c>
      <c r="Y8" s="143">
        <v>5</v>
      </c>
      <c r="Z8" s="143">
        <v>10</v>
      </c>
      <c r="AA8" s="143">
        <v>1</v>
      </c>
      <c r="AB8" s="143">
        <v>8</v>
      </c>
      <c r="AC8" s="143">
        <v>11</v>
      </c>
      <c r="AD8" s="143">
        <v>19</v>
      </c>
      <c r="AE8" s="143">
        <v>1</v>
      </c>
      <c r="AF8" s="143">
        <v>10</v>
      </c>
      <c r="AG8" s="143">
        <v>8</v>
      </c>
      <c r="AH8" s="143">
        <v>18</v>
      </c>
      <c r="AI8" s="143">
        <v>1</v>
      </c>
      <c r="AJ8" s="143">
        <v>10</v>
      </c>
      <c r="AK8" s="143">
        <v>7</v>
      </c>
      <c r="AL8" s="143">
        <v>17</v>
      </c>
      <c r="AM8" s="143">
        <v>1</v>
      </c>
      <c r="AN8" s="143">
        <v>11</v>
      </c>
      <c r="AO8" s="143">
        <v>5</v>
      </c>
      <c r="AP8" s="143">
        <v>16</v>
      </c>
      <c r="AQ8" s="143">
        <v>1</v>
      </c>
      <c r="AR8" s="143">
        <v>48</v>
      </c>
      <c r="AS8" s="143">
        <v>42</v>
      </c>
      <c r="AT8" s="143">
        <v>90</v>
      </c>
      <c r="AU8" s="143">
        <v>6</v>
      </c>
      <c r="AV8" s="143">
        <v>4</v>
      </c>
      <c r="AW8" s="143">
        <v>11</v>
      </c>
      <c r="AX8" s="143">
        <v>15</v>
      </c>
      <c r="AY8" s="143">
        <v>1</v>
      </c>
      <c r="AZ8" s="143">
        <v>11</v>
      </c>
      <c r="BA8" s="143">
        <v>8</v>
      </c>
      <c r="BB8" s="143">
        <v>19</v>
      </c>
      <c r="BC8" s="143">
        <v>1</v>
      </c>
      <c r="BD8" s="143">
        <v>9</v>
      </c>
      <c r="BE8" s="143">
        <v>9</v>
      </c>
      <c r="BF8" s="143">
        <v>18</v>
      </c>
      <c r="BG8" s="143">
        <v>1</v>
      </c>
      <c r="BH8" s="143">
        <v>24</v>
      </c>
      <c r="BI8" s="143">
        <v>28</v>
      </c>
      <c r="BJ8" s="143">
        <v>52</v>
      </c>
      <c r="BK8" s="143">
        <v>3</v>
      </c>
      <c r="BL8" s="143">
        <v>84</v>
      </c>
      <c r="BM8" s="143">
        <v>80</v>
      </c>
      <c r="BN8" s="143">
        <v>164</v>
      </c>
      <c r="BO8" s="143">
        <v>11</v>
      </c>
    </row>
    <row r="9" spans="1:67" s="142" customFormat="1" x14ac:dyDescent="0.35">
      <c r="A9" s="130">
        <v>6</v>
      </c>
      <c r="B9" s="130">
        <v>62020017</v>
      </c>
      <c r="C9" s="123" t="s">
        <v>21</v>
      </c>
      <c r="D9" s="130">
        <v>0</v>
      </c>
      <c r="E9" s="130">
        <v>0</v>
      </c>
      <c r="F9" s="130">
        <v>0</v>
      </c>
      <c r="G9" s="130">
        <v>0</v>
      </c>
      <c r="H9" s="130">
        <v>5</v>
      </c>
      <c r="I9" s="130">
        <v>4</v>
      </c>
      <c r="J9" s="130">
        <v>9</v>
      </c>
      <c r="K9" s="130">
        <v>1</v>
      </c>
      <c r="L9" s="130">
        <v>5</v>
      </c>
      <c r="M9" s="130">
        <v>3</v>
      </c>
      <c r="N9" s="130">
        <v>8</v>
      </c>
      <c r="O9" s="130">
        <v>1</v>
      </c>
      <c r="P9" s="143">
        <v>10</v>
      </c>
      <c r="Q9" s="143">
        <v>7</v>
      </c>
      <c r="R9" s="143">
        <v>17</v>
      </c>
      <c r="S9" s="143">
        <v>2</v>
      </c>
      <c r="T9" s="143">
        <v>6</v>
      </c>
      <c r="U9" s="143">
        <v>4</v>
      </c>
      <c r="V9" s="143">
        <v>10</v>
      </c>
      <c r="W9" s="143">
        <v>1</v>
      </c>
      <c r="X9" s="143">
        <v>4</v>
      </c>
      <c r="Y9" s="143">
        <v>7</v>
      </c>
      <c r="Z9" s="143">
        <v>11</v>
      </c>
      <c r="AA9" s="143">
        <v>1</v>
      </c>
      <c r="AB9" s="143">
        <v>8</v>
      </c>
      <c r="AC9" s="143">
        <v>4</v>
      </c>
      <c r="AD9" s="143">
        <v>12</v>
      </c>
      <c r="AE9" s="143">
        <v>1</v>
      </c>
      <c r="AF9" s="143">
        <v>7</v>
      </c>
      <c r="AG9" s="143">
        <v>3</v>
      </c>
      <c r="AH9" s="143">
        <v>10</v>
      </c>
      <c r="AI9" s="143">
        <v>1</v>
      </c>
      <c r="AJ9" s="143">
        <v>5</v>
      </c>
      <c r="AK9" s="143">
        <v>8</v>
      </c>
      <c r="AL9" s="143">
        <v>13</v>
      </c>
      <c r="AM9" s="143">
        <v>1</v>
      </c>
      <c r="AN9" s="143">
        <v>10</v>
      </c>
      <c r="AO9" s="143">
        <v>8</v>
      </c>
      <c r="AP9" s="143">
        <v>18</v>
      </c>
      <c r="AQ9" s="143">
        <v>1</v>
      </c>
      <c r="AR9" s="143">
        <v>40</v>
      </c>
      <c r="AS9" s="143">
        <v>34</v>
      </c>
      <c r="AT9" s="143">
        <v>74</v>
      </c>
      <c r="AU9" s="143">
        <v>6</v>
      </c>
      <c r="AV9" s="143">
        <v>10</v>
      </c>
      <c r="AW9" s="143">
        <v>8</v>
      </c>
      <c r="AX9" s="143">
        <v>18</v>
      </c>
      <c r="AY9" s="143">
        <v>1</v>
      </c>
      <c r="AZ9" s="143">
        <v>12</v>
      </c>
      <c r="BA9" s="143">
        <v>9</v>
      </c>
      <c r="BB9" s="143">
        <v>21</v>
      </c>
      <c r="BC9" s="143">
        <v>1</v>
      </c>
      <c r="BD9" s="143">
        <v>9</v>
      </c>
      <c r="BE9" s="143">
        <v>9</v>
      </c>
      <c r="BF9" s="143">
        <v>18</v>
      </c>
      <c r="BG9" s="143">
        <v>1</v>
      </c>
      <c r="BH9" s="143">
        <v>31</v>
      </c>
      <c r="BI9" s="143">
        <v>26</v>
      </c>
      <c r="BJ9" s="143">
        <v>57</v>
      </c>
      <c r="BK9" s="143">
        <v>3</v>
      </c>
      <c r="BL9" s="143">
        <v>81</v>
      </c>
      <c r="BM9" s="143">
        <v>67</v>
      </c>
      <c r="BN9" s="143">
        <v>148</v>
      </c>
      <c r="BO9" s="143">
        <v>11</v>
      </c>
    </row>
    <row r="10" spans="1:67" s="142" customFormat="1" x14ac:dyDescent="0.35">
      <c r="A10" s="130">
        <v>7</v>
      </c>
      <c r="B10" s="130">
        <v>62020019</v>
      </c>
      <c r="C10" s="123" t="s">
        <v>23</v>
      </c>
      <c r="D10" s="130">
        <v>0</v>
      </c>
      <c r="E10" s="130">
        <v>0</v>
      </c>
      <c r="F10" s="130">
        <v>0</v>
      </c>
      <c r="G10" s="130">
        <v>0</v>
      </c>
      <c r="H10" s="130">
        <v>9</v>
      </c>
      <c r="I10" s="130">
        <v>7</v>
      </c>
      <c r="J10" s="130">
        <v>16</v>
      </c>
      <c r="K10" s="130">
        <v>1</v>
      </c>
      <c r="L10" s="130">
        <v>6</v>
      </c>
      <c r="M10" s="130">
        <v>5</v>
      </c>
      <c r="N10" s="130">
        <v>11</v>
      </c>
      <c r="O10" s="130">
        <v>1</v>
      </c>
      <c r="P10" s="143">
        <v>15</v>
      </c>
      <c r="Q10" s="143">
        <v>12</v>
      </c>
      <c r="R10" s="143">
        <v>27</v>
      </c>
      <c r="S10" s="143">
        <v>2</v>
      </c>
      <c r="T10" s="143">
        <v>5</v>
      </c>
      <c r="U10" s="143">
        <v>6</v>
      </c>
      <c r="V10" s="143">
        <v>11</v>
      </c>
      <c r="W10" s="143">
        <v>1</v>
      </c>
      <c r="X10" s="143">
        <v>9</v>
      </c>
      <c r="Y10" s="143">
        <v>10</v>
      </c>
      <c r="Z10" s="143">
        <v>19</v>
      </c>
      <c r="AA10" s="143">
        <v>1</v>
      </c>
      <c r="AB10" s="143">
        <v>5</v>
      </c>
      <c r="AC10" s="143">
        <v>12</v>
      </c>
      <c r="AD10" s="143">
        <v>17</v>
      </c>
      <c r="AE10" s="143">
        <v>1</v>
      </c>
      <c r="AF10" s="143">
        <v>8</v>
      </c>
      <c r="AG10" s="143">
        <v>8</v>
      </c>
      <c r="AH10" s="143">
        <v>16</v>
      </c>
      <c r="AI10" s="143">
        <v>1</v>
      </c>
      <c r="AJ10" s="143">
        <v>8</v>
      </c>
      <c r="AK10" s="143">
        <v>13</v>
      </c>
      <c r="AL10" s="143">
        <v>21</v>
      </c>
      <c r="AM10" s="143">
        <v>1</v>
      </c>
      <c r="AN10" s="143">
        <v>3</v>
      </c>
      <c r="AO10" s="143">
        <v>10</v>
      </c>
      <c r="AP10" s="143">
        <v>13</v>
      </c>
      <c r="AQ10" s="143">
        <v>1</v>
      </c>
      <c r="AR10" s="143">
        <v>38</v>
      </c>
      <c r="AS10" s="143">
        <v>59</v>
      </c>
      <c r="AT10" s="143">
        <v>97</v>
      </c>
      <c r="AU10" s="143">
        <v>6</v>
      </c>
      <c r="AV10" s="143">
        <v>11</v>
      </c>
      <c r="AW10" s="143">
        <v>5</v>
      </c>
      <c r="AX10" s="143">
        <v>16</v>
      </c>
      <c r="AY10" s="143">
        <v>1</v>
      </c>
      <c r="AZ10" s="143">
        <v>12</v>
      </c>
      <c r="BA10" s="143">
        <v>6</v>
      </c>
      <c r="BB10" s="143">
        <v>18</v>
      </c>
      <c r="BC10" s="143">
        <v>1</v>
      </c>
      <c r="BD10" s="143">
        <v>5</v>
      </c>
      <c r="BE10" s="143">
        <v>3</v>
      </c>
      <c r="BF10" s="143">
        <v>8</v>
      </c>
      <c r="BG10" s="143">
        <v>1</v>
      </c>
      <c r="BH10" s="143">
        <v>28</v>
      </c>
      <c r="BI10" s="143">
        <v>14</v>
      </c>
      <c r="BJ10" s="143">
        <v>42</v>
      </c>
      <c r="BK10" s="143">
        <v>3</v>
      </c>
      <c r="BL10" s="143">
        <v>81</v>
      </c>
      <c r="BM10" s="143">
        <v>85</v>
      </c>
      <c r="BN10" s="143">
        <v>166</v>
      </c>
      <c r="BO10" s="143">
        <v>11</v>
      </c>
    </row>
    <row r="11" spans="1:67" s="142" customFormat="1" x14ac:dyDescent="0.35">
      <c r="A11" s="130">
        <v>8</v>
      </c>
      <c r="B11" s="130">
        <v>62020021</v>
      </c>
      <c r="C11" s="123" t="s">
        <v>25</v>
      </c>
      <c r="D11" s="130">
        <v>0</v>
      </c>
      <c r="E11" s="130">
        <v>0</v>
      </c>
      <c r="F11" s="130">
        <v>0</v>
      </c>
      <c r="G11" s="130">
        <v>0</v>
      </c>
      <c r="H11" s="130">
        <v>5</v>
      </c>
      <c r="I11" s="130">
        <v>6</v>
      </c>
      <c r="J11" s="130">
        <v>11</v>
      </c>
      <c r="K11" s="130">
        <v>1</v>
      </c>
      <c r="L11" s="130">
        <v>7</v>
      </c>
      <c r="M11" s="130">
        <v>9</v>
      </c>
      <c r="N11" s="130">
        <v>16</v>
      </c>
      <c r="O11" s="130">
        <v>1</v>
      </c>
      <c r="P11" s="143">
        <v>12</v>
      </c>
      <c r="Q11" s="143">
        <v>15</v>
      </c>
      <c r="R11" s="143">
        <v>27</v>
      </c>
      <c r="S11" s="143">
        <v>2</v>
      </c>
      <c r="T11" s="143">
        <v>5</v>
      </c>
      <c r="U11" s="143">
        <v>3</v>
      </c>
      <c r="V11" s="143">
        <v>8</v>
      </c>
      <c r="W11" s="143">
        <v>1</v>
      </c>
      <c r="X11" s="143">
        <v>15</v>
      </c>
      <c r="Y11" s="143">
        <v>10</v>
      </c>
      <c r="Z11" s="143">
        <v>25</v>
      </c>
      <c r="AA11" s="143">
        <v>1</v>
      </c>
      <c r="AB11" s="143">
        <v>12</v>
      </c>
      <c r="AC11" s="143">
        <v>10</v>
      </c>
      <c r="AD11" s="143">
        <v>22</v>
      </c>
      <c r="AE11" s="143">
        <v>1</v>
      </c>
      <c r="AF11" s="143">
        <v>16</v>
      </c>
      <c r="AG11" s="143">
        <v>14</v>
      </c>
      <c r="AH11" s="143">
        <v>30</v>
      </c>
      <c r="AI11" s="143">
        <v>1</v>
      </c>
      <c r="AJ11" s="143">
        <v>12</v>
      </c>
      <c r="AK11" s="143">
        <v>11</v>
      </c>
      <c r="AL11" s="143">
        <v>23</v>
      </c>
      <c r="AM11" s="143">
        <v>1</v>
      </c>
      <c r="AN11" s="143">
        <v>18</v>
      </c>
      <c r="AO11" s="143">
        <v>8</v>
      </c>
      <c r="AP11" s="143">
        <v>26</v>
      </c>
      <c r="AQ11" s="143">
        <v>1</v>
      </c>
      <c r="AR11" s="143">
        <v>78</v>
      </c>
      <c r="AS11" s="143">
        <v>56</v>
      </c>
      <c r="AT11" s="143">
        <v>134</v>
      </c>
      <c r="AU11" s="143">
        <v>6</v>
      </c>
      <c r="AV11" s="143">
        <v>16</v>
      </c>
      <c r="AW11" s="143">
        <v>4</v>
      </c>
      <c r="AX11" s="143">
        <v>20</v>
      </c>
      <c r="AY11" s="143">
        <v>1</v>
      </c>
      <c r="AZ11" s="143">
        <v>13</v>
      </c>
      <c r="BA11" s="143">
        <v>4</v>
      </c>
      <c r="BB11" s="143">
        <v>17</v>
      </c>
      <c r="BC11" s="143">
        <v>1</v>
      </c>
      <c r="BD11" s="143">
        <v>9</v>
      </c>
      <c r="BE11" s="143">
        <v>7</v>
      </c>
      <c r="BF11" s="143">
        <v>16</v>
      </c>
      <c r="BG11" s="143">
        <v>1</v>
      </c>
      <c r="BH11" s="143">
        <v>38</v>
      </c>
      <c r="BI11" s="143">
        <v>15</v>
      </c>
      <c r="BJ11" s="143">
        <v>53</v>
      </c>
      <c r="BK11" s="143">
        <v>3</v>
      </c>
      <c r="BL11" s="143">
        <v>128</v>
      </c>
      <c r="BM11" s="143">
        <v>86</v>
      </c>
      <c r="BN11" s="143">
        <v>214</v>
      </c>
      <c r="BO11" s="143">
        <v>11</v>
      </c>
    </row>
    <row r="12" spans="1:67" s="142" customFormat="1" x14ac:dyDescent="0.35">
      <c r="A12" s="130">
        <v>9</v>
      </c>
      <c r="B12" s="130">
        <v>62020025</v>
      </c>
      <c r="C12" s="123" t="s">
        <v>29</v>
      </c>
      <c r="D12" s="130">
        <v>0</v>
      </c>
      <c r="E12" s="130">
        <v>0</v>
      </c>
      <c r="F12" s="130">
        <v>0</v>
      </c>
      <c r="G12" s="130">
        <v>0</v>
      </c>
      <c r="H12" s="130">
        <v>3</v>
      </c>
      <c r="I12" s="130">
        <v>3</v>
      </c>
      <c r="J12" s="130">
        <v>6</v>
      </c>
      <c r="K12" s="130">
        <v>1</v>
      </c>
      <c r="L12" s="130">
        <v>5</v>
      </c>
      <c r="M12" s="130">
        <v>8</v>
      </c>
      <c r="N12" s="130">
        <v>13</v>
      </c>
      <c r="O12" s="130">
        <v>1</v>
      </c>
      <c r="P12" s="143">
        <v>8</v>
      </c>
      <c r="Q12" s="143">
        <v>11</v>
      </c>
      <c r="R12" s="143">
        <v>19</v>
      </c>
      <c r="S12" s="143">
        <v>2</v>
      </c>
      <c r="T12" s="143">
        <v>5</v>
      </c>
      <c r="U12" s="143">
        <v>3</v>
      </c>
      <c r="V12" s="143">
        <v>8</v>
      </c>
      <c r="W12" s="143">
        <v>1</v>
      </c>
      <c r="X12" s="143">
        <v>6</v>
      </c>
      <c r="Y12" s="143">
        <v>3</v>
      </c>
      <c r="Z12" s="143">
        <v>9</v>
      </c>
      <c r="AA12" s="143">
        <v>1</v>
      </c>
      <c r="AB12" s="143">
        <v>13</v>
      </c>
      <c r="AC12" s="143">
        <v>4</v>
      </c>
      <c r="AD12" s="143">
        <v>17</v>
      </c>
      <c r="AE12" s="143">
        <v>1</v>
      </c>
      <c r="AF12" s="143">
        <v>4</v>
      </c>
      <c r="AG12" s="143">
        <v>6</v>
      </c>
      <c r="AH12" s="143">
        <v>10</v>
      </c>
      <c r="AI12" s="143">
        <v>1</v>
      </c>
      <c r="AJ12" s="143">
        <v>6</v>
      </c>
      <c r="AK12" s="143">
        <v>4</v>
      </c>
      <c r="AL12" s="143">
        <v>10</v>
      </c>
      <c r="AM12" s="143">
        <v>1</v>
      </c>
      <c r="AN12" s="143">
        <v>10</v>
      </c>
      <c r="AO12" s="143">
        <v>11</v>
      </c>
      <c r="AP12" s="143">
        <v>21</v>
      </c>
      <c r="AQ12" s="143">
        <v>1</v>
      </c>
      <c r="AR12" s="143">
        <v>44</v>
      </c>
      <c r="AS12" s="143">
        <v>31</v>
      </c>
      <c r="AT12" s="143">
        <v>75</v>
      </c>
      <c r="AU12" s="143">
        <v>6</v>
      </c>
      <c r="AV12" s="143">
        <v>8</v>
      </c>
      <c r="AW12" s="143">
        <v>4</v>
      </c>
      <c r="AX12" s="143">
        <v>12</v>
      </c>
      <c r="AY12" s="143">
        <v>1</v>
      </c>
      <c r="AZ12" s="143">
        <v>8</v>
      </c>
      <c r="BA12" s="143">
        <v>11</v>
      </c>
      <c r="BB12" s="143">
        <v>19</v>
      </c>
      <c r="BC12" s="143">
        <v>1</v>
      </c>
      <c r="BD12" s="143">
        <v>5</v>
      </c>
      <c r="BE12" s="143">
        <v>5</v>
      </c>
      <c r="BF12" s="143">
        <v>10</v>
      </c>
      <c r="BG12" s="143">
        <v>1</v>
      </c>
      <c r="BH12" s="143">
        <v>21</v>
      </c>
      <c r="BI12" s="143">
        <v>20</v>
      </c>
      <c r="BJ12" s="143">
        <v>41</v>
      </c>
      <c r="BK12" s="143">
        <v>3</v>
      </c>
      <c r="BL12" s="143">
        <v>73</v>
      </c>
      <c r="BM12" s="143">
        <v>62</v>
      </c>
      <c r="BN12" s="143">
        <v>135</v>
      </c>
      <c r="BO12" s="143">
        <v>11</v>
      </c>
    </row>
    <row r="13" spans="1:67" s="142" customFormat="1" x14ac:dyDescent="0.35">
      <c r="A13" s="130">
        <v>10</v>
      </c>
      <c r="B13" s="130">
        <v>62020030</v>
      </c>
      <c r="C13" s="123" t="s">
        <v>34</v>
      </c>
      <c r="D13" s="130">
        <v>0</v>
      </c>
      <c r="E13" s="130">
        <v>0</v>
      </c>
      <c r="F13" s="130">
        <v>0</v>
      </c>
      <c r="G13" s="130">
        <v>0</v>
      </c>
      <c r="H13" s="130">
        <v>7</v>
      </c>
      <c r="I13" s="130">
        <v>8</v>
      </c>
      <c r="J13" s="130">
        <v>15</v>
      </c>
      <c r="K13" s="130">
        <v>1</v>
      </c>
      <c r="L13" s="130">
        <v>6</v>
      </c>
      <c r="M13" s="130">
        <v>6</v>
      </c>
      <c r="N13" s="130">
        <v>12</v>
      </c>
      <c r="O13" s="130">
        <v>1</v>
      </c>
      <c r="P13" s="143">
        <v>13</v>
      </c>
      <c r="Q13" s="143">
        <v>14</v>
      </c>
      <c r="R13" s="143">
        <v>27</v>
      </c>
      <c r="S13" s="143">
        <v>2</v>
      </c>
      <c r="T13" s="143">
        <v>4</v>
      </c>
      <c r="U13" s="143">
        <v>6</v>
      </c>
      <c r="V13" s="143">
        <v>10</v>
      </c>
      <c r="W13" s="143">
        <v>1</v>
      </c>
      <c r="X13" s="143">
        <v>8</v>
      </c>
      <c r="Y13" s="143">
        <v>8</v>
      </c>
      <c r="Z13" s="143">
        <v>16</v>
      </c>
      <c r="AA13" s="143">
        <v>1</v>
      </c>
      <c r="AB13" s="143">
        <v>9</v>
      </c>
      <c r="AC13" s="143">
        <v>9</v>
      </c>
      <c r="AD13" s="143">
        <v>18</v>
      </c>
      <c r="AE13" s="143">
        <v>1</v>
      </c>
      <c r="AF13" s="143">
        <v>5</v>
      </c>
      <c r="AG13" s="143">
        <v>4</v>
      </c>
      <c r="AH13" s="143">
        <v>9</v>
      </c>
      <c r="AI13" s="143">
        <v>1</v>
      </c>
      <c r="AJ13" s="143">
        <v>11</v>
      </c>
      <c r="AK13" s="143">
        <v>11</v>
      </c>
      <c r="AL13" s="143">
        <v>22</v>
      </c>
      <c r="AM13" s="143">
        <v>1</v>
      </c>
      <c r="AN13" s="143">
        <v>10</v>
      </c>
      <c r="AO13" s="143">
        <v>8</v>
      </c>
      <c r="AP13" s="143">
        <v>18</v>
      </c>
      <c r="AQ13" s="143">
        <v>1</v>
      </c>
      <c r="AR13" s="143">
        <v>47</v>
      </c>
      <c r="AS13" s="143">
        <v>46</v>
      </c>
      <c r="AT13" s="143">
        <v>93</v>
      </c>
      <c r="AU13" s="143">
        <v>6</v>
      </c>
      <c r="AV13" s="143">
        <v>7</v>
      </c>
      <c r="AW13" s="143">
        <v>10</v>
      </c>
      <c r="AX13" s="143">
        <v>17</v>
      </c>
      <c r="AY13" s="143">
        <v>1</v>
      </c>
      <c r="AZ13" s="143">
        <v>10</v>
      </c>
      <c r="BA13" s="143">
        <v>10</v>
      </c>
      <c r="BB13" s="143">
        <v>20</v>
      </c>
      <c r="BC13" s="143">
        <v>1</v>
      </c>
      <c r="BD13" s="143">
        <v>7</v>
      </c>
      <c r="BE13" s="143">
        <v>2</v>
      </c>
      <c r="BF13" s="143">
        <v>9</v>
      </c>
      <c r="BG13" s="143">
        <v>1</v>
      </c>
      <c r="BH13" s="143">
        <v>24</v>
      </c>
      <c r="BI13" s="143">
        <v>22</v>
      </c>
      <c r="BJ13" s="143">
        <v>46</v>
      </c>
      <c r="BK13" s="143">
        <v>3</v>
      </c>
      <c r="BL13" s="143">
        <v>84</v>
      </c>
      <c r="BM13" s="143">
        <v>82</v>
      </c>
      <c r="BN13" s="143">
        <v>166</v>
      </c>
      <c r="BO13" s="143">
        <v>11</v>
      </c>
    </row>
    <row r="14" spans="1:67" s="142" customFormat="1" x14ac:dyDescent="0.35">
      <c r="A14" s="130">
        <v>11</v>
      </c>
      <c r="B14" s="130">
        <v>62020032</v>
      </c>
      <c r="C14" s="123" t="s">
        <v>36</v>
      </c>
      <c r="D14" s="130">
        <v>0</v>
      </c>
      <c r="E14" s="130">
        <v>0</v>
      </c>
      <c r="F14" s="130">
        <v>0</v>
      </c>
      <c r="G14" s="130">
        <v>0</v>
      </c>
      <c r="H14" s="130">
        <v>12</v>
      </c>
      <c r="I14" s="130">
        <v>4</v>
      </c>
      <c r="J14" s="130">
        <v>16</v>
      </c>
      <c r="K14" s="130">
        <v>1</v>
      </c>
      <c r="L14" s="130">
        <v>10</v>
      </c>
      <c r="M14" s="130">
        <v>9</v>
      </c>
      <c r="N14" s="130">
        <v>19</v>
      </c>
      <c r="O14" s="130">
        <v>1</v>
      </c>
      <c r="P14" s="143">
        <v>22</v>
      </c>
      <c r="Q14" s="143">
        <v>13</v>
      </c>
      <c r="R14" s="143">
        <v>35</v>
      </c>
      <c r="S14" s="143">
        <v>2</v>
      </c>
      <c r="T14" s="143">
        <v>15</v>
      </c>
      <c r="U14" s="143">
        <v>10</v>
      </c>
      <c r="V14" s="143">
        <v>25</v>
      </c>
      <c r="W14" s="143">
        <v>1</v>
      </c>
      <c r="X14" s="143">
        <v>14</v>
      </c>
      <c r="Y14" s="143">
        <v>4</v>
      </c>
      <c r="Z14" s="143">
        <v>18</v>
      </c>
      <c r="AA14" s="143">
        <v>1</v>
      </c>
      <c r="AB14" s="143">
        <v>8</v>
      </c>
      <c r="AC14" s="143">
        <v>9</v>
      </c>
      <c r="AD14" s="143">
        <v>17</v>
      </c>
      <c r="AE14" s="143">
        <v>1</v>
      </c>
      <c r="AF14" s="143">
        <v>8</v>
      </c>
      <c r="AG14" s="143">
        <v>8</v>
      </c>
      <c r="AH14" s="143">
        <v>16</v>
      </c>
      <c r="AI14" s="143">
        <v>1</v>
      </c>
      <c r="AJ14" s="143">
        <v>8</v>
      </c>
      <c r="AK14" s="143">
        <v>8</v>
      </c>
      <c r="AL14" s="143">
        <v>16</v>
      </c>
      <c r="AM14" s="143">
        <v>1</v>
      </c>
      <c r="AN14" s="143">
        <v>10</v>
      </c>
      <c r="AO14" s="143">
        <v>8</v>
      </c>
      <c r="AP14" s="143">
        <v>18</v>
      </c>
      <c r="AQ14" s="143">
        <v>1</v>
      </c>
      <c r="AR14" s="143">
        <v>63</v>
      </c>
      <c r="AS14" s="143">
        <v>47</v>
      </c>
      <c r="AT14" s="143">
        <v>110</v>
      </c>
      <c r="AU14" s="143">
        <v>6</v>
      </c>
      <c r="AV14" s="143">
        <v>8</v>
      </c>
      <c r="AW14" s="143">
        <v>13</v>
      </c>
      <c r="AX14" s="143">
        <v>21</v>
      </c>
      <c r="AY14" s="143">
        <v>1</v>
      </c>
      <c r="AZ14" s="143">
        <v>3</v>
      </c>
      <c r="BA14" s="143">
        <v>9</v>
      </c>
      <c r="BB14" s="143">
        <v>12</v>
      </c>
      <c r="BC14" s="143">
        <v>1</v>
      </c>
      <c r="BD14" s="143">
        <v>9</v>
      </c>
      <c r="BE14" s="143">
        <v>4</v>
      </c>
      <c r="BF14" s="143">
        <v>13</v>
      </c>
      <c r="BG14" s="143">
        <v>1</v>
      </c>
      <c r="BH14" s="143">
        <v>20</v>
      </c>
      <c r="BI14" s="143">
        <v>26</v>
      </c>
      <c r="BJ14" s="143">
        <v>46</v>
      </c>
      <c r="BK14" s="143">
        <v>3</v>
      </c>
      <c r="BL14" s="143">
        <v>105</v>
      </c>
      <c r="BM14" s="143">
        <v>86</v>
      </c>
      <c r="BN14" s="143">
        <v>191</v>
      </c>
      <c r="BO14" s="143">
        <v>11</v>
      </c>
    </row>
    <row r="15" spans="1:67" s="142" customFormat="1" x14ac:dyDescent="0.35">
      <c r="A15" s="130">
        <v>12</v>
      </c>
      <c r="B15" s="130">
        <v>62020033</v>
      </c>
      <c r="C15" s="123" t="s">
        <v>37</v>
      </c>
      <c r="D15" s="130">
        <v>0</v>
      </c>
      <c r="E15" s="130">
        <v>0</v>
      </c>
      <c r="F15" s="130">
        <v>0</v>
      </c>
      <c r="G15" s="130">
        <v>0</v>
      </c>
      <c r="H15" s="130">
        <v>8</v>
      </c>
      <c r="I15" s="130">
        <v>4</v>
      </c>
      <c r="J15" s="130">
        <v>12</v>
      </c>
      <c r="K15" s="130">
        <v>1</v>
      </c>
      <c r="L15" s="130">
        <v>9</v>
      </c>
      <c r="M15" s="130">
        <v>3</v>
      </c>
      <c r="N15" s="130">
        <v>12</v>
      </c>
      <c r="O15" s="130">
        <v>1</v>
      </c>
      <c r="P15" s="143">
        <v>17</v>
      </c>
      <c r="Q15" s="143">
        <v>7</v>
      </c>
      <c r="R15" s="143">
        <v>24</v>
      </c>
      <c r="S15" s="143">
        <v>2</v>
      </c>
      <c r="T15" s="143">
        <v>8</v>
      </c>
      <c r="U15" s="143">
        <v>6</v>
      </c>
      <c r="V15" s="143">
        <v>14</v>
      </c>
      <c r="W15" s="143">
        <v>1</v>
      </c>
      <c r="X15" s="143">
        <v>7</v>
      </c>
      <c r="Y15" s="143">
        <v>5</v>
      </c>
      <c r="Z15" s="143">
        <v>12</v>
      </c>
      <c r="AA15" s="143">
        <v>1</v>
      </c>
      <c r="AB15" s="143">
        <v>2</v>
      </c>
      <c r="AC15" s="143">
        <v>7</v>
      </c>
      <c r="AD15" s="143">
        <v>9</v>
      </c>
      <c r="AE15" s="143">
        <v>1</v>
      </c>
      <c r="AF15" s="143">
        <v>11</v>
      </c>
      <c r="AG15" s="143">
        <v>4</v>
      </c>
      <c r="AH15" s="143">
        <v>15</v>
      </c>
      <c r="AI15" s="143">
        <v>1</v>
      </c>
      <c r="AJ15" s="143">
        <v>4</v>
      </c>
      <c r="AK15" s="143">
        <v>6</v>
      </c>
      <c r="AL15" s="143">
        <v>10</v>
      </c>
      <c r="AM15" s="143">
        <v>1</v>
      </c>
      <c r="AN15" s="143">
        <v>8</v>
      </c>
      <c r="AO15" s="143">
        <v>11</v>
      </c>
      <c r="AP15" s="143">
        <v>19</v>
      </c>
      <c r="AQ15" s="143">
        <v>1</v>
      </c>
      <c r="AR15" s="143">
        <v>40</v>
      </c>
      <c r="AS15" s="143">
        <v>39</v>
      </c>
      <c r="AT15" s="143">
        <v>79</v>
      </c>
      <c r="AU15" s="143">
        <v>6</v>
      </c>
      <c r="AV15" s="143">
        <v>10</v>
      </c>
      <c r="AW15" s="143">
        <v>6</v>
      </c>
      <c r="AX15" s="143">
        <v>16</v>
      </c>
      <c r="AY15" s="143">
        <v>1</v>
      </c>
      <c r="AZ15" s="143">
        <v>7</v>
      </c>
      <c r="BA15" s="143">
        <v>7</v>
      </c>
      <c r="BB15" s="143">
        <v>14</v>
      </c>
      <c r="BC15" s="143">
        <v>1</v>
      </c>
      <c r="BD15" s="143">
        <v>9</v>
      </c>
      <c r="BE15" s="143">
        <v>5</v>
      </c>
      <c r="BF15" s="143">
        <v>14</v>
      </c>
      <c r="BG15" s="143">
        <v>1</v>
      </c>
      <c r="BH15" s="143">
        <v>26</v>
      </c>
      <c r="BI15" s="143">
        <v>18</v>
      </c>
      <c r="BJ15" s="143">
        <v>44</v>
      </c>
      <c r="BK15" s="143">
        <v>3</v>
      </c>
      <c r="BL15" s="143">
        <v>83</v>
      </c>
      <c r="BM15" s="143">
        <v>64</v>
      </c>
      <c r="BN15" s="143">
        <v>147</v>
      </c>
      <c r="BO15" s="143">
        <v>11</v>
      </c>
    </row>
    <row r="16" spans="1:67" s="142" customFormat="1" x14ac:dyDescent="0.35">
      <c r="A16" s="130">
        <v>13</v>
      </c>
      <c r="B16" s="130">
        <v>62020046</v>
      </c>
      <c r="C16" s="123" t="s">
        <v>47</v>
      </c>
      <c r="D16" s="130">
        <v>0</v>
      </c>
      <c r="E16" s="130">
        <v>0</v>
      </c>
      <c r="F16" s="130">
        <v>0</v>
      </c>
      <c r="G16" s="130">
        <v>0</v>
      </c>
      <c r="H16" s="130">
        <v>9</v>
      </c>
      <c r="I16" s="130">
        <v>12</v>
      </c>
      <c r="J16" s="130">
        <v>21</v>
      </c>
      <c r="K16" s="130">
        <v>1</v>
      </c>
      <c r="L16" s="130">
        <v>10</v>
      </c>
      <c r="M16" s="130">
        <v>7</v>
      </c>
      <c r="N16" s="130">
        <v>17</v>
      </c>
      <c r="O16" s="130">
        <v>1</v>
      </c>
      <c r="P16" s="143">
        <v>19</v>
      </c>
      <c r="Q16" s="143">
        <v>19</v>
      </c>
      <c r="R16" s="143">
        <v>38</v>
      </c>
      <c r="S16" s="143">
        <v>2</v>
      </c>
      <c r="T16" s="143">
        <v>8</v>
      </c>
      <c r="U16" s="143">
        <v>8</v>
      </c>
      <c r="V16" s="143">
        <v>16</v>
      </c>
      <c r="W16" s="143">
        <v>1</v>
      </c>
      <c r="X16" s="143">
        <v>8</v>
      </c>
      <c r="Y16" s="143">
        <v>7</v>
      </c>
      <c r="Z16" s="143">
        <v>15</v>
      </c>
      <c r="AA16" s="143">
        <v>1</v>
      </c>
      <c r="AB16" s="143">
        <v>11</v>
      </c>
      <c r="AC16" s="143">
        <v>4</v>
      </c>
      <c r="AD16" s="143">
        <v>15</v>
      </c>
      <c r="AE16" s="143">
        <v>1</v>
      </c>
      <c r="AF16" s="143">
        <v>10</v>
      </c>
      <c r="AG16" s="143">
        <v>6</v>
      </c>
      <c r="AH16" s="143">
        <v>16</v>
      </c>
      <c r="AI16" s="143">
        <v>1</v>
      </c>
      <c r="AJ16" s="143">
        <v>10</v>
      </c>
      <c r="AK16" s="143">
        <v>12</v>
      </c>
      <c r="AL16" s="143">
        <v>22</v>
      </c>
      <c r="AM16" s="143">
        <v>1</v>
      </c>
      <c r="AN16" s="143">
        <v>12</v>
      </c>
      <c r="AO16" s="143">
        <v>7</v>
      </c>
      <c r="AP16" s="143">
        <v>19</v>
      </c>
      <c r="AQ16" s="143">
        <v>1</v>
      </c>
      <c r="AR16" s="143">
        <v>59</v>
      </c>
      <c r="AS16" s="143">
        <v>44</v>
      </c>
      <c r="AT16" s="143">
        <v>103</v>
      </c>
      <c r="AU16" s="143">
        <v>6</v>
      </c>
      <c r="AV16" s="143">
        <v>11</v>
      </c>
      <c r="AW16" s="143">
        <v>5</v>
      </c>
      <c r="AX16" s="143">
        <v>16</v>
      </c>
      <c r="AY16" s="143">
        <v>1</v>
      </c>
      <c r="AZ16" s="143">
        <v>3</v>
      </c>
      <c r="BA16" s="143">
        <v>5</v>
      </c>
      <c r="BB16" s="143">
        <v>8</v>
      </c>
      <c r="BC16" s="143">
        <v>1</v>
      </c>
      <c r="BD16" s="143">
        <v>4</v>
      </c>
      <c r="BE16" s="143">
        <v>6</v>
      </c>
      <c r="BF16" s="143">
        <v>10</v>
      </c>
      <c r="BG16" s="143">
        <v>1</v>
      </c>
      <c r="BH16" s="143">
        <v>18</v>
      </c>
      <c r="BI16" s="143">
        <v>16</v>
      </c>
      <c r="BJ16" s="143">
        <v>34</v>
      </c>
      <c r="BK16" s="143">
        <v>3</v>
      </c>
      <c r="BL16" s="143">
        <v>96</v>
      </c>
      <c r="BM16" s="143">
        <v>79</v>
      </c>
      <c r="BN16" s="143">
        <v>175</v>
      </c>
      <c r="BO16" s="143">
        <v>11</v>
      </c>
    </row>
    <row r="17" spans="1:67" s="142" customFormat="1" x14ac:dyDescent="0.35">
      <c r="A17" s="130">
        <v>14</v>
      </c>
      <c r="B17" s="130">
        <v>62020058</v>
      </c>
      <c r="C17" s="123" t="s">
        <v>57</v>
      </c>
      <c r="D17" s="130">
        <v>5</v>
      </c>
      <c r="E17" s="130">
        <v>7</v>
      </c>
      <c r="F17" s="130">
        <v>12</v>
      </c>
      <c r="G17" s="130">
        <v>1</v>
      </c>
      <c r="H17" s="130">
        <v>9</v>
      </c>
      <c r="I17" s="130">
        <v>6</v>
      </c>
      <c r="J17" s="130">
        <v>15</v>
      </c>
      <c r="K17" s="130">
        <v>1</v>
      </c>
      <c r="L17" s="130">
        <v>6</v>
      </c>
      <c r="M17" s="130">
        <v>5</v>
      </c>
      <c r="N17" s="130">
        <v>11</v>
      </c>
      <c r="O17" s="130">
        <v>1</v>
      </c>
      <c r="P17" s="143">
        <v>20</v>
      </c>
      <c r="Q17" s="143">
        <v>18</v>
      </c>
      <c r="R17" s="143">
        <v>38</v>
      </c>
      <c r="S17" s="143">
        <v>3</v>
      </c>
      <c r="T17" s="143">
        <v>8</v>
      </c>
      <c r="U17" s="143">
        <v>10</v>
      </c>
      <c r="V17" s="143">
        <v>18</v>
      </c>
      <c r="W17" s="143">
        <v>1</v>
      </c>
      <c r="X17" s="143">
        <v>9</v>
      </c>
      <c r="Y17" s="143">
        <v>9</v>
      </c>
      <c r="Z17" s="143">
        <v>18</v>
      </c>
      <c r="AA17" s="143">
        <v>1</v>
      </c>
      <c r="AB17" s="143">
        <v>9</v>
      </c>
      <c r="AC17" s="143">
        <v>15</v>
      </c>
      <c r="AD17" s="143">
        <v>24</v>
      </c>
      <c r="AE17" s="143">
        <v>1</v>
      </c>
      <c r="AF17" s="143">
        <v>9</v>
      </c>
      <c r="AG17" s="143">
        <v>8</v>
      </c>
      <c r="AH17" s="143">
        <v>17</v>
      </c>
      <c r="AI17" s="143">
        <v>1</v>
      </c>
      <c r="AJ17" s="143">
        <v>8</v>
      </c>
      <c r="AK17" s="143">
        <v>10</v>
      </c>
      <c r="AL17" s="143">
        <v>18</v>
      </c>
      <c r="AM17" s="143">
        <v>1</v>
      </c>
      <c r="AN17" s="143">
        <v>11</v>
      </c>
      <c r="AO17" s="143">
        <v>9</v>
      </c>
      <c r="AP17" s="143">
        <v>20</v>
      </c>
      <c r="AQ17" s="143">
        <v>1</v>
      </c>
      <c r="AR17" s="143">
        <v>54</v>
      </c>
      <c r="AS17" s="143">
        <v>61</v>
      </c>
      <c r="AT17" s="143">
        <v>115</v>
      </c>
      <c r="AU17" s="143">
        <v>6</v>
      </c>
      <c r="AV17" s="143">
        <v>18</v>
      </c>
      <c r="AW17" s="143">
        <v>14</v>
      </c>
      <c r="AX17" s="143">
        <v>32</v>
      </c>
      <c r="AY17" s="143">
        <v>1</v>
      </c>
      <c r="AZ17" s="143">
        <v>18</v>
      </c>
      <c r="BA17" s="143">
        <v>6</v>
      </c>
      <c r="BB17" s="143">
        <v>24</v>
      </c>
      <c r="BC17" s="143">
        <v>1</v>
      </c>
      <c r="BD17" s="143">
        <v>16</v>
      </c>
      <c r="BE17" s="143">
        <v>9</v>
      </c>
      <c r="BF17" s="143">
        <v>25</v>
      </c>
      <c r="BG17" s="143">
        <v>2</v>
      </c>
      <c r="BH17" s="143">
        <v>52</v>
      </c>
      <c r="BI17" s="143">
        <v>29</v>
      </c>
      <c r="BJ17" s="143">
        <v>81</v>
      </c>
      <c r="BK17" s="143">
        <v>4</v>
      </c>
      <c r="BL17" s="143">
        <v>126</v>
      </c>
      <c r="BM17" s="143">
        <v>108</v>
      </c>
      <c r="BN17" s="143">
        <v>234</v>
      </c>
      <c r="BO17" s="143">
        <v>13</v>
      </c>
    </row>
    <row r="18" spans="1:67" s="142" customFormat="1" x14ac:dyDescent="0.35">
      <c r="A18" s="130">
        <v>15</v>
      </c>
      <c r="B18" s="130">
        <v>62020059</v>
      </c>
      <c r="C18" s="123" t="s">
        <v>58</v>
      </c>
      <c r="D18" s="130">
        <v>0</v>
      </c>
      <c r="E18" s="130">
        <v>0</v>
      </c>
      <c r="F18" s="130">
        <v>0</v>
      </c>
      <c r="G18" s="130">
        <v>0</v>
      </c>
      <c r="H18" s="130">
        <v>6</v>
      </c>
      <c r="I18" s="130">
        <v>1</v>
      </c>
      <c r="J18" s="130">
        <v>7</v>
      </c>
      <c r="K18" s="130">
        <v>1</v>
      </c>
      <c r="L18" s="130">
        <v>4</v>
      </c>
      <c r="M18" s="130">
        <v>3</v>
      </c>
      <c r="N18" s="130">
        <v>7</v>
      </c>
      <c r="O18" s="130">
        <v>1</v>
      </c>
      <c r="P18" s="143">
        <v>10</v>
      </c>
      <c r="Q18" s="143">
        <v>4</v>
      </c>
      <c r="R18" s="143">
        <v>14</v>
      </c>
      <c r="S18" s="143">
        <v>2</v>
      </c>
      <c r="T18" s="143">
        <v>1</v>
      </c>
      <c r="U18" s="143">
        <v>7</v>
      </c>
      <c r="V18" s="143">
        <v>8</v>
      </c>
      <c r="W18" s="143">
        <v>1</v>
      </c>
      <c r="X18" s="143">
        <v>3</v>
      </c>
      <c r="Y18" s="143">
        <v>3</v>
      </c>
      <c r="Z18" s="143">
        <v>6</v>
      </c>
      <c r="AA18" s="143">
        <v>1</v>
      </c>
      <c r="AB18" s="143">
        <v>9</v>
      </c>
      <c r="AC18" s="143">
        <v>4</v>
      </c>
      <c r="AD18" s="143">
        <v>13</v>
      </c>
      <c r="AE18" s="143">
        <v>1</v>
      </c>
      <c r="AF18" s="143">
        <v>7</v>
      </c>
      <c r="AG18" s="143">
        <v>9</v>
      </c>
      <c r="AH18" s="143">
        <v>16</v>
      </c>
      <c r="AI18" s="143">
        <v>1</v>
      </c>
      <c r="AJ18" s="143">
        <v>13</v>
      </c>
      <c r="AK18" s="143">
        <v>12</v>
      </c>
      <c r="AL18" s="143">
        <v>25</v>
      </c>
      <c r="AM18" s="143">
        <v>1</v>
      </c>
      <c r="AN18" s="143">
        <v>10</v>
      </c>
      <c r="AO18" s="143">
        <v>18</v>
      </c>
      <c r="AP18" s="143">
        <v>28</v>
      </c>
      <c r="AQ18" s="143">
        <v>1</v>
      </c>
      <c r="AR18" s="143">
        <v>43</v>
      </c>
      <c r="AS18" s="143">
        <v>53</v>
      </c>
      <c r="AT18" s="143">
        <v>96</v>
      </c>
      <c r="AU18" s="143">
        <v>6</v>
      </c>
      <c r="AV18" s="143">
        <v>15</v>
      </c>
      <c r="AW18" s="143">
        <v>12</v>
      </c>
      <c r="AX18" s="143">
        <v>27</v>
      </c>
      <c r="AY18" s="143">
        <v>1</v>
      </c>
      <c r="AZ18" s="143">
        <v>19</v>
      </c>
      <c r="BA18" s="143">
        <v>8</v>
      </c>
      <c r="BB18" s="143">
        <v>27</v>
      </c>
      <c r="BC18" s="143">
        <v>1</v>
      </c>
      <c r="BD18" s="143">
        <v>23</v>
      </c>
      <c r="BE18" s="143">
        <v>12</v>
      </c>
      <c r="BF18" s="143">
        <v>35</v>
      </c>
      <c r="BG18" s="143">
        <v>1</v>
      </c>
      <c r="BH18" s="143">
        <v>57</v>
      </c>
      <c r="BI18" s="143">
        <v>32</v>
      </c>
      <c r="BJ18" s="143">
        <v>89</v>
      </c>
      <c r="BK18" s="143">
        <v>3</v>
      </c>
      <c r="BL18" s="143">
        <v>110</v>
      </c>
      <c r="BM18" s="143">
        <v>89</v>
      </c>
      <c r="BN18" s="143">
        <v>199</v>
      </c>
      <c r="BO18" s="143">
        <v>11</v>
      </c>
    </row>
    <row r="19" spans="1:67" s="142" customFormat="1" x14ac:dyDescent="0.35">
      <c r="A19" s="130">
        <v>16</v>
      </c>
      <c r="B19" s="130">
        <v>62020063</v>
      </c>
      <c r="C19" s="123" t="s">
        <v>62</v>
      </c>
      <c r="D19" s="130">
        <v>7</v>
      </c>
      <c r="E19" s="130">
        <v>3</v>
      </c>
      <c r="F19" s="130">
        <v>10</v>
      </c>
      <c r="G19" s="130">
        <v>1</v>
      </c>
      <c r="H19" s="130">
        <v>1</v>
      </c>
      <c r="I19" s="130">
        <v>10</v>
      </c>
      <c r="J19" s="130">
        <v>11</v>
      </c>
      <c r="K19" s="130">
        <v>1</v>
      </c>
      <c r="L19" s="130">
        <v>6</v>
      </c>
      <c r="M19" s="130">
        <v>7</v>
      </c>
      <c r="N19" s="130">
        <v>13</v>
      </c>
      <c r="O19" s="130">
        <v>1</v>
      </c>
      <c r="P19" s="143">
        <v>14</v>
      </c>
      <c r="Q19" s="143">
        <v>20</v>
      </c>
      <c r="R19" s="143">
        <v>34</v>
      </c>
      <c r="S19" s="143">
        <v>3</v>
      </c>
      <c r="T19" s="143">
        <v>4</v>
      </c>
      <c r="U19" s="143">
        <v>8</v>
      </c>
      <c r="V19" s="143">
        <v>12</v>
      </c>
      <c r="W19" s="143">
        <v>1</v>
      </c>
      <c r="X19" s="143">
        <v>3</v>
      </c>
      <c r="Y19" s="143">
        <v>5</v>
      </c>
      <c r="Z19" s="143">
        <v>8</v>
      </c>
      <c r="AA19" s="143">
        <v>1</v>
      </c>
      <c r="AB19" s="143">
        <v>9</v>
      </c>
      <c r="AC19" s="143">
        <v>6</v>
      </c>
      <c r="AD19" s="143">
        <v>15</v>
      </c>
      <c r="AE19" s="143">
        <v>1</v>
      </c>
      <c r="AF19" s="143">
        <v>9</v>
      </c>
      <c r="AG19" s="143">
        <v>7</v>
      </c>
      <c r="AH19" s="143">
        <v>16</v>
      </c>
      <c r="AI19" s="143">
        <v>1</v>
      </c>
      <c r="AJ19" s="143">
        <v>12</v>
      </c>
      <c r="AK19" s="143">
        <v>6</v>
      </c>
      <c r="AL19" s="143">
        <v>18</v>
      </c>
      <c r="AM19" s="143">
        <v>1</v>
      </c>
      <c r="AN19" s="143">
        <v>10</v>
      </c>
      <c r="AO19" s="143">
        <v>8</v>
      </c>
      <c r="AP19" s="143">
        <v>18</v>
      </c>
      <c r="AQ19" s="143">
        <v>1</v>
      </c>
      <c r="AR19" s="143">
        <v>47</v>
      </c>
      <c r="AS19" s="143">
        <v>40</v>
      </c>
      <c r="AT19" s="143">
        <v>87</v>
      </c>
      <c r="AU19" s="143">
        <v>6</v>
      </c>
      <c r="AV19" s="143">
        <v>13</v>
      </c>
      <c r="AW19" s="143">
        <v>10</v>
      </c>
      <c r="AX19" s="143">
        <v>23</v>
      </c>
      <c r="AY19" s="143">
        <v>1</v>
      </c>
      <c r="AZ19" s="143">
        <v>12</v>
      </c>
      <c r="BA19" s="143">
        <v>13</v>
      </c>
      <c r="BB19" s="143">
        <v>25</v>
      </c>
      <c r="BC19" s="143">
        <v>1</v>
      </c>
      <c r="BD19" s="143">
        <v>27</v>
      </c>
      <c r="BE19" s="143">
        <v>13</v>
      </c>
      <c r="BF19" s="143">
        <v>40</v>
      </c>
      <c r="BG19" s="143">
        <v>1</v>
      </c>
      <c r="BH19" s="143">
        <v>52</v>
      </c>
      <c r="BI19" s="143">
        <v>36</v>
      </c>
      <c r="BJ19" s="143">
        <v>88</v>
      </c>
      <c r="BK19" s="143">
        <v>3</v>
      </c>
      <c r="BL19" s="143">
        <v>113</v>
      </c>
      <c r="BM19" s="143">
        <v>96</v>
      </c>
      <c r="BN19" s="143">
        <v>209</v>
      </c>
      <c r="BO19" s="143">
        <v>12</v>
      </c>
    </row>
    <row r="20" spans="1:67" s="142" customFormat="1" x14ac:dyDescent="0.35">
      <c r="A20" s="130">
        <v>17</v>
      </c>
      <c r="B20" s="130">
        <v>62020065</v>
      </c>
      <c r="C20" s="123" t="s">
        <v>64</v>
      </c>
      <c r="D20" s="130">
        <v>2</v>
      </c>
      <c r="E20" s="130">
        <v>1</v>
      </c>
      <c r="F20" s="130">
        <v>3</v>
      </c>
      <c r="G20" s="130">
        <v>1</v>
      </c>
      <c r="H20" s="130">
        <v>1</v>
      </c>
      <c r="I20" s="130">
        <v>3</v>
      </c>
      <c r="J20" s="130">
        <v>4</v>
      </c>
      <c r="K20" s="130">
        <v>1</v>
      </c>
      <c r="L20" s="130">
        <v>3</v>
      </c>
      <c r="M20" s="130">
        <v>1</v>
      </c>
      <c r="N20" s="130">
        <v>4</v>
      </c>
      <c r="O20" s="130">
        <v>1</v>
      </c>
      <c r="P20" s="143">
        <v>6</v>
      </c>
      <c r="Q20" s="143">
        <v>5</v>
      </c>
      <c r="R20" s="143">
        <v>11</v>
      </c>
      <c r="S20" s="143">
        <v>3</v>
      </c>
      <c r="T20" s="143">
        <v>2</v>
      </c>
      <c r="U20" s="143">
        <v>1</v>
      </c>
      <c r="V20" s="143">
        <v>3</v>
      </c>
      <c r="W20" s="143">
        <v>1</v>
      </c>
      <c r="X20" s="143">
        <v>3</v>
      </c>
      <c r="Y20" s="143">
        <v>4</v>
      </c>
      <c r="Z20" s="143">
        <v>7</v>
      </c>
      <c r="AA20" s="143">
        <v>1</v>
      </c>
      <c r="AB20" s="143">
        <v>2</v>
      </c>
      <c r="AC20" s="143">
        <v>7</v>
      </c>
      <c r="AD20" s="143">
        <v>9</v>
      </c>
      <c r="AE20" s="143">
        <v>1</v>
      </c>
      <c r="AF20" s="143">
        <v>3</v>
      </c>
      <c r="AG20" s="143">
        <v>3</v>
      </c>
      <c r="AH20" s="143">
        <v>6</v>
      </c>
      <c r="AI20" s="143">
        <v>1</v>
      </c>
      <c r="AJ20" s="143">
        <v>9</v>
      </c>
      <c r="AK20" s="143">
        <v>8</v>
      </c>
      <c r="AL20" s="143">
        <v>17</v>
      </c>
      <c r="AM20" s="143">
        <v>1</v>
      </c>
      <c r="AN20" s="143">
        <v>6</v>
      </c>
      <c r="AO20" s="143">
        <v>6</v>
      </c>
      <c r="AP20" s="143">
        <v>12</v>
      </c>
      <c r="AQ20" s="143">
        <v>1</v>
      </c>
      <c r="AR20" s="143">
        <v>25</v>
      </c>
      <c r="AS20" s="143">
        <v>29</v>
      </c>
      <c r="AT20" s="143">
        <v>54</v>
      </c>
      <c r="AU20" s="143">
        <v>6</v>
      </c>
      <c r="AV20" s="143">
        <v>6</v>
      </c>
      <c r="AW20" s="143">
        <v>8</v>
      </c>
      <c r="AX20" s="143">
        <v>14</v>
      </c>
      <c r="AY20" s="143">
        <v>1</v>
      </c>
      <c r="AZ20" s="143">
        <v>9</v>
      </c>
      <c r="BA20" s="143">
        <v>2</v>
      </c>
      <c r="BB20" s="143">
        <v>11</v>
      </c>
      <c r="BC20" s="143">
        <v>1</v>
      </c>
      <c r="BD20" s="143">
        <v>5</v>
      </c>
      <c r="BE20" s="143">
        <v>8</v>
      </c>
      <c r="BF20" s="143">
        <v>13</v>
      </c>
      <c r="BG20" s="143">
        <v>1</v>
      </c>
      <c r="BH20" s="143">
        <v>20</v>
      </c>
      <c r="BI20" s="143">
        <v>18</v>
      </c>
      <c r="BJ20" s="143">
        <v>38</v>
      </c>
      <c r="BK20" s="143">
        <v>3</v>
      </c>
      <c r="BL20" s="143">
        <v>51</v>
      </c>
      <c r="BM20" s="143">
        <v>52</v>
      </c>
      <c r="BN20" s="143">
        <v>103</v>
      </c>
      <c r="BO20" s="143">
        <v>12</v>
      </c>
    </row>
    <row r="21" spans="1:67" s="142" customFormat="1" x14ac:dyDescent="0.35">
      <c r="A21" s="130">
        <v>18</v>
      </c>
      <c r="B21" s="130">
        <v>62020067</v>
      </c>
      <c r="C21" s="123" t="s">
        <v>65</v>
      </c>
      <c r="D21" s="130">
        <v>5</v>
      </c>
      <c r="E21" s="130">
        <v>3</v>
      </c>
      <c r="F21" s="130">
        <v>8</v>
      </c>
      <c r="G21" s="130">
        <v>1</v>
      </c>
      <c r="H21" s="130">
        <v>3</v>
      </c>
      <c r="I21" s="130">
        <v>4</v>
      </c>
      <c r="J21" s="130">
        <v>7</v>
      </c>
      <c r="K21" s="130">
        <v>1</v>
      </c>
      <c r="L21" s="130">
        <v>3</v>
      </c>
      <c r="M21" s="130">
        <v>7</v>
      </c>
      <c r="N21" s="130">
        <v>10</v>
      </c>
      <c r="O21" s="130">
        <v>1</v>
      </c>
      <c r="P21" s="143">
        <v>11</v>
      </c>
      <c r="Q21" s="143">
        <v>14</v>
      </c>
      <c r="R21" s="143">
        <v>25</v>
      </c>
      <c r="S21" s="143">
        <v>3</v>
      </c>
      <c r="T21" s="143">
        <v>10</v>
      </c>
      <c r="U21" s="143">
        <v>4</v>
      </c>
      <c r="V21" s="143">
        <v>14</v>
      </c>
      <c r="W21" s="143">
        <v>1</v>
      </c>
      <c r="X21" s="143">
        <v>3</v>
      </c>
      <c r="Y21" s="143">
        <v>9</v>
      </c>
      <c r="Z21" s="143">
        <v>12</v>
      </c>
      <c r="AA21" s="143">
        <v>1</v>
      </c>
      <c r="AB21" s="143">
        <v>3</v>
      </c>
      <c r="AC21" s="143">
        <v>5</v>
      </c>
      <c r="AD21" s="143">
        <v>8</v>
      </c>
      <c r="AE21" s="143">
        <v>1</v>
      </c>
      <c r="AF21" s="143">
        <v>10</v>
      </c>
      <c r="AG21" s="143">
        <v>11</v>
      </c>
      <c r="AH21" s="143">
        <v>21</v>
      </c>
      <c r="AI21" s="143">
        <v>1</v>
      </c>
      <c r="AJ21" s="143">
        <v>12</v>
      </c>
      <c r="AK21" s="143">
        <v>14</v>
      </c>
      <c r="AL21" s="143">
        <v>26</v>
      </c>
      <c r="AM21" s="143">
        <v>1</v>
      </c>
      <c r="AN21" s="143">
        <v>11</v>
      </c>
      <c r="AO21" s="143">
        <v>14</v>
      </c>
      <c r="AP21" s="143">
        <v>25</v>
      </c>
      <c r="AQ21" s="143">
        <v>1</v>
      </c>
      <c r="AR21" s="143">
        <v>49</v>
      </c>
      <c r="AS21" s="143">
        <v>57</v>
      </c>
      <c r="AT21" s="143">
        <v>106</v>
      </c>
      <c r="AU21" s="143">
        <v>6</v>
      </c>
      <c r="AV21" s="143">
        <v>12</v>
      </c>
      <c r="AW21" s="143">
        <v>14</v>
      </c>
      <c r="AX21" s="143">
        <v>26</v>
      </c>
      <c r="AY21" s="143">
        <v>1</v>
      </c>
      <c r="AZ21" s="143">
        <v>19</v>
      </c>
      <c r="BA21" s="143">
        <v>15</v>
      </c>
      <c r="BB21" s="143">
        <v>34</v>
      </c>
      <c r="BC21" s="143">
        <v>1</v>
      </c>
      <c r="BD21" s="143">
        <v>18</v>
      </c>
      <c r="BE21" s="143">
        <v>24</v>
      </c>
      <c r="BF21" s="143">
        <v>42</v>
      </c>
      <c r="BG21" s="143">
        <v>2</v>
      </c>
      <c r="BH21" s="143">
        <v>49</v>
      </c>
      <c r="BI21" s="143">
        <v>53</v>
      </c>
      <c r="BJ21" s="143">
        <v>102</v>
      </c>
      <c r="BK21" s="143">
        <v>4</v>
      </c>
      <c r="BL21" s="143">
        <v>109</v>
      </c>
      <c r="BM21" s="143">
        <v>124</v>
      </c>
      <c r="BN21" s="143">
        <v>233</v>
      </c>
      <c r="BO21" s="143">
        <v>13</v>
      </c>
    </row>
    <row r="22" spans="1:67" s="142" customFormat="1" x14ac:dyDescent="0.35">
      <c r="A22" s="130">
        <v>19</v>
      </c>
      <c r="B22" s="130">
        <v>62020073</v>
      </c>
      <c r="C22" s="123" t="s">
        <v>70</v>
      </c>
      <c r="D22" s="130">
        <v>0</v>
      </c>
      <c r="E22" s="130">
        <v>0</v>
      </c>
      <c r="F22" s="130">
        <v>0</v>
      </c>
      <c r="G22" s="130">
        <v>0</v>
      </c>
      <c r="H22" s="130">
        <v>3</v>
      </c>
      <c r="I22" s="130">
        <v>1</v>
      </c>
      <c r="J22" s="130">
        <v>4</v>
      </c>
      <c r="K22" s="130">
        <v>1</v>
      </c>
      <c r="L22" s="130">
        <v>7</v>
      </c>
      <c r="M22" s="130">
        <v>4</v>
      </c>
      <c r="N22" s="130">
        <v>11</v>
      </c>
      <c r="O22" s="130">
        <v>1</v>
      </c>
      <c r="P22" s="143">
        <v>10</v>
      </c>
      <c r="Q22" s="143">
        <v>5</v>
      </c>
      <c r="R22" s="143">
        <v>15</v>
      </c>
      <c r="S22" s="143">
        <v>2</v>
      </c>
      <c r="T22" s="143">
        <v>6</v>
      </c>
      <c r="U22" s="143">
        <v>5</v>
      </c>
      <c r="V22" s="143">
        <v>11</v>
      </c>
      <c r="W22" s="143">
        <v>1</v>
      </c>
      <c r="X22" s="143">
        <v>3</v>
      </c>
      <c r="Y22" s="143">
        <v>3</v>
      </c>
      <c r="Z22" s="143">
        <v>6</v>
      </c>
      <c r="AA22" s="143">
        <v>1</v>
      </c>
      <c r="AB22" s="143">
        <v>1</v>
      </c>
      <c r="AC22" s="143">
        <v>4</v>
      </c>
      <c r="AD22" s="143">
        <v>5</v>
      </c>
      <c r="AE22" s="143">
        <v>1</v>
      </c>
      <c r="AF22" s="143">
        <v>6</v>
      </c>
      <c r="AG22" s="143">
        <v>7</v>
      </c>
      <c r="AH22" s="143">
        <v>13</v>
      </c>
      <c r="AI22" s="143">
        <v>1</v>
      </c>
      <c r="AJ22" s="143">
        <v>4</v>
      </c>
      <c r="AK22" s="143">
        <v>2</v>
      </c>
      <c r="AL22" s="143">
        <v>6</v>
      </c>
      <c r="AM22" s="143">
        <v>1</v>
      </c>
      <c r="AN22" s="143">
        <v>5</v>
      </c>
      <c r="AO22" s="143">
        <v>2</v>
      </c>
      <c r="AP22" s="143">
        <v>7</v>
      </c>
      <c r="AQ22" s="143">
        <v>1</v>
      </c>
      <c r="AR22" s="143">
        <v>25</v>
      </c>
      <c r="AS22" s="143">
        <v>23</v>
      </c>
      <c r="AT22" s="143">
        <v>48</v>
      </c>
      <c r="AU22" s="143">
        <v>6</v>
      </c>
      <c r="AV22" s="143">
        <v>7</v>
      </c>
      <c r="AW22" s="143">
        <v>6</v>
      </c>
      <c r="AX22" s="143">
        <v>13</v>
      </c>
      <c r="AY22" s="143">
        <v>1</v>
      </c>
      <c r="AZ22" s="143">
        <v>6</v>
      </c>
      <c r="BA22" s="143">
        <v>10</v>
      </c>
      <c r="BB22" s="143">
        <v>16</v>
      </c>
      <c r="BC22" s="143">
        <v>1</v>
      </c>
      <c r="BD22" s="143">
        <v>9</v>
      </c>
      <c r="BE22" s="143">
        <v>1</v>
      </c>
      <c r="BF22" s="143">
        <v>10</v>
      </c>
      <c r="BG22" s="143">
        <v>1</v>
      </c>
      <c r="BH22" s="143">
        <v>22</v>
      </c>
      <c r="BI22" s="143">
        <v>17</v>
      </c>
      <c r="BJ22" s="143">
        <v>39</v>
      </c>
      <c r="BK22" s="143">
        <v>3</v>
      </c>
      <c r="BL22" s="143">
        <v>57</v>
      </c>
      <c r="BM22" s="143">
        <v>45</v>
      </c>
      <c r="BN22" s="143">
        <v>102</v>
      </c>
      <c r="BO22" s="143">
        <v>11</v>
      </c>
    </row>
    <row r="23" spans="1:67" s="142" customFormat="1" x14ac:dyDescent="0.35">
      <c r="A23" s="130">
        <v>20</v>
      </c>
      <c r="B23" s="130">
        <v>62020080</v>
      </c>
      <c r="C23" s="123" t="s">
        <v>77</v>
      </c>
      <c r="D23" s="130">
        <v>10</v>
      </c>
      <c r="E23" s="130">
        <v>5</v>
      </c>
      <c r="F23" s="130">
        <v>15</v>
      </c>
      <c r="G23" s="130">
        <v>1</v>
      </c>
      <c r="H23" s="130">
        <v>5</v>
      </c>
      <c r="I23" s="130">
        <v>8</v>
      </c>
      <c r="J23" s="130">
        <v>13</v>
      </c>
      <c r="K23" s="130">
        <v>1</v>
      </c>
      <c r="L23" s="130">
        <v>17</v>
      </c>
      <c r="M23" s="130">
        <v>6</v>
      </c>
      <c r="N23" s="130">
        <v>23</v>
      </c>
      <c r="O23" s="130">
        <v>1</v>
      </c>
      <c r="P23" s="143">
        <v>32</v>
      </c>
      <c r="Q23" s="143">
        <v>19</v>
      </c>
      <c r="R23" s="143">
        <v>51</v>
      </c>
      <c r="S23" s="143">
        <v>3</v>
      </c>
      <c r="T23" s="143">
        <v>11</v>
      </c>
      <c r="U23" s="143">
        <v>6</v>
      </c>
      <c r="V23" s="143">
        <v>17</v>
      </c>
      <c r="W23" s="143">
        <v>1</v>
      </c>
      <c r="X23" s="143">
        <v>9</v>
      </c>
      <c r="Y23" s="143">
        <v>7</v>
      </c>
      <c r="Z23" s="143">
        <v>16</v>
      </c>
      <c r="AA23" s="143">
        <v>1</v>
      </c>
      <c r="AB23" s="143">
        <v>15</v>
      </c>
      <c r="AC23" s="143">
        <v>10</v>
      </c>
      <c r="AD23" s="143">
        <v>25</v>
      </c>
      <c r="AE23" s="143">
        <v>1</v>
      </c>
      <c r="AF23" s="143">
        <v>16</v>
      </c>
      <c r="AG23" s="143">
        <v>13</v>
      </c>
      <c r="AH23" s="143">
        <v>29</v>
      </c>
      <c r="AI23" s="143">
        <v>1</v>
      </c>
      <c r="AJ23" s="143">
        <v>6</v>
      </c>
      <c r="AK23" s="143">
        <v>6</v>
      </c>
      <c r="AL23" s="143">
        <v>12</v>
      </c>
      <c r="AM23" s="143">
        <v>1</v>
      </c>
      <c r="AN23" s="143">
        <v>13</v>
      </c>
      <c r="AO23" s="143">
        <v>12</v>
      </c>
      <c r="AP23" s="143">
        <v>25</v>
      </c>
      <c r="AQ23" s="143">
        <v>1</v>
      </c>
      <c r="AR23" s="143">
        <v>70</v>
      </c>
      <c r="AS23" s="143">
        <v>54</v>
      </c>
      <c r="AT23" s="143">
        <v>124</v>
      </c>
      <c r="AU23" s="143">
        <v>6</v>
      </c>
      <c r="AV23" s="143">
        <v>10</v>
      </c>
      <c r="AW23" s="143">
        <v>5</v>
      </c>
      <c r="AX23" s="143">
        <v>15</v>
      </c>
      <c r="AY23" s="143">
        <v>1</v>
      </c>
      <c r="AZ23" s="143">
        <v>10</v>
      </c>
      <c r="BA23" s="143">
        <v>11</v>
      </c>
      <c r="BB23" s="143">
        <v>21</v>
      </c>
      <c r="BC23" s="143">
        <v>1</v>
      </c>
      <c r="BD23" s="143">
        <v>10</v>
      </c>
      <c r="BE23" s="143">
        <v>14</v>
      </c>
      <c r="BF23" s="143">
        <v>24</v>
      </c>
      <c r="BG23" s="143">
        <v>1</v>
      </c>
      <c r="BH23" s="143">
        <v>30</v>
      </c>
      <c r="BI23" s="143">
        <v>30</v>
      </c>
      <c r="BJ23" s="143">
        <v>60</v>
      </c>
      <c r="BK23" s="143">
        <v>3</v>
      </c>
      <c r="BL23" s="143">
        <v>132</v>
      </c>
      <c r="BM23" s="143">
        <v>103</v>
      </c>
      <c r="BN23" s="143">
        <v>235</v>
      </c>
      <c r="BO23" s="143">
        <v>12</v>
      </c>
    </row>
    <row r="24" spans="1:67" s="142" customFormat="1" x14ac:dyDescent="0.35">
      <c r="A24" s="130">
        <v>21</v>
      </c>
      <c r="B24" s="130">
        <v>62020083</v>
      </c>
      <c r="C24" s="123" t="s">
        <v>79</v>
      </c>
      <c r="D24" s="130">
        <v>7</v>
      </c>
      <c r="E24" s="130">
        <v>4</v>
      </c>
      <c r="F24" s="130">
        <v>11</v>
      </c>
      <c r="G24" s="130">
        <v>1</v>
      </c>
      <c r="H24" s="130">
        <v>3</v>
      </c>
      <c r="I24" s="130">
        <v>7</v>
      </c>
      <c r="J24" s="130">
        <v>10</v>
      </c>
      <c r="K24" s="130">
        <v>1</v>
      </c>
      <c r="L24" s="130">
        <v>12</v>
      </c>
      <c r="M24" s="130">
        <v>8</v>
      </c>
      <c r="N24" s="130">
        <v>20</v>
      </c>
      <c r="O24" s="130">
        <v>1</v>
      </c>
      <c r="P24" s="143">
        <v>22</v>
      </c>
      <c r="Q24" s="143">
        <v>19</v>
      </c>
      <c r="R24" s="143">
        <v>41</v>
      </c>
      <c r="S24" s="143">
        <v>3</v>
      </c>
      <c r="T24" s="143">
        <v>5</v>
      </c>
      <c r="U24" s="143">
        <v>6</v>
      </c>
      <c r="V24" s="143">
        <v>11</v>
      </c>
      <c r="W24" s="143">
        <v>1</v>
      </c>
      <c r="X24" s="143">
        <v>12</v>
      </c>
      <c r="Y24" s="143">
        <v>5</v>
      </c>
      <c r="Z24" s="143">
        <v>17</v>
      </c>
      <c r="AA24" s="143">
        <v>1</v>
      </c>
      <c r="AB24" s="143">
        <v>12</v>
      </c>
      <c r="AC24" s="143">
        <v>8</v>
      </c>
      <c r="AD24" s="143">
        <v>20</v>
      </c>
      <c r="AE24" s="143">
        <v>1</v>
      </c>
      <c r="AF24" s="143">
        <v>10</v>
      </c>
      <c r="AG24" s="143">
        <v>11</v>
      </c>
      <c r="AH24" s="143">
        <v>21</v>
      </c>
      <c r="AI24" s="143">
        <v>1</v>
      </c>
      <c r="AJ24" s="143">
        <v>10</v>
      </c>
      <c r="AK24" s="143">
        <v>10</v>
      </c>
      <c r="AL24" s="143">
        <v>20</v>
      </c>
      <c r="AM24" s="143">
        <v>1</v>
      </c>
      <c r="AN24" s="143">
        <v>10</v>
      </c>
      <c r="AO24" s="143">
        <v>13</v>
      </c>
      <c r="AP24" s="143">
        <v>23</v>
      </c>
      <c r="AQ24" s="143">
        <v>1</v>
      </c>
      <c r="AR24" s="143">
        <v>59</v>
      </c>
      <c r="AS24" s="143">
        <v>53</v>
      </c>
      <c r="AT24" s="143">
        <v>112</v>
      </c>
      <c r="AU24" s="143">
        <v>6</v>
      </c>
      <c r="AV24" s="143">
        <v>12</v>
      </c>
      <c r="AW24" s="143">
        <v>6</v>
      </c>
      <c r="AX24" s="143">
        <v>18</v>
      </c>
      <c r="AY24" s="143">
        <v>1</v>
      </c>
      <c r="AZ24" s="143">
        <v>6</v>
      </c>
      <c r="BA24" s="143">
        <v>11</v>
      </c>
      <c r="BB24" s="143">
        <v>17</v>
      </c>
      <c r="BC24" s="143">
        <v>1</v>
      </c>
      <c r="BD24" s="143">
        <v>13</v>
      </c>
      <c r="BE24" s="143">
        <v>12</v>
      </c>
      <c r="BF24" s="143">
        <v>25</v>
      </c>
      <c r="BG24" s="143">
        <v>1</v>
      </c>
      <c r="BH24" s="143">
        <v>31</v>
      </c>
      <c r="BI24" s="143">
        <v>29</v>
      </c>
      <c r="BJ24" s="143">
        <v>60</v>
      </c>
      <c r="BK24" s="143">
        <v>3</v>
      </c>
      <c r="BL24" s="143">
        <v>112</v>
      </c>
      <c r="BM24" s="143">
        <v>101</v>
      </c>
      <c r="BN24" s="143">
        <v>213</v>
      </c>
      <c r="BO24" s="143">
        <v>12</v>
      </c>
    </row>
    <row r="25" spans="1:67" s="142" customFormat="1" x14ac:dyDescent="0.35">
      <c r="A25" s="130">
        <v>22</v>
      </c>
      <c r="B25" s="130">
        <v>62020089</v>
      </c>
      <c r="C25" s="123" t="s">
        <v>83</v>
      </c>
      <c r="D25" s="130">
        <v>0</v>
      </c>
      <c r="E25" s="130">
        <v>0</v>
      </c>
      <c r="F25" s="130">
        <v>0</v>
      </c>
      <c r="G25" s="130">
        <v>0</v>
      </c>
      <c r="H25" s="130">
        <v>5</v>
      </c>
      <c r="I25" s="130">
        <v>7</v>
      </c>
      <c r="J25" s="130">
        <v>12</v>
      </c>
      <c r="K25" s="130">
        <v>1</v>
      </c>
      <c r="L25" s="130">
        <v>6</v>
      </c>
      <c r="M25" s="130">
        <v>2</v>
      </c>
      <c r="N25" s="130">
        <v>8</v>
      </c>
      <c r="O25" s="130">
        <v>1</v>
      </c>
      <c r="P25" s="143">
        <v>11</v>
      </c>
      <c r="Q25" s="143">
        <v>9</v>
      </c>
      <c r="R25" s="143">
        <v>20</v>
      </c>
      <c r="S25" s="143">
        <v>2</v>
      </c>
      <c r="T25" s="143">
        <v>6</v>
      </c>
      <c r="U25" s="143">
        <v>9</v>
      </c>
      <c r="V25" s="143">
        <v>15</v>
      </c>
      <c r="W25" s="143">
        <v>1</v>
      </c>
      <c r="X25" s="143">
        <v>6</v>
      </c>
      <c r="Y25" s="143">
        <v>7</v>
      </c>
      <c r="Z25" s="143">
        <v>13</v>
      </c>
      <c r="AA25" s="143">
        <v>1</v>
      </c>
      <c r="AB25" s="143">
        <v>9</v>
      </c>
      <c r="AC25" s="143">
        <v>7</v>
      </c>
      <c r="AD25" s="143">
        <v>16</v>
      </c>
      <c r="AE25" s="143">
        <v>1</v>
      </c>
      <c r="AF25" s="143">
        <v>9</v>
      </c>
      <c r="AG25" s="143">
        <v>6</v>
      </c>
      <c r="AH25" s="143">
        <v>15</v>
      </c>
      <c r="AI25" s="143">
        <v>1</v>
      </c>
      <c r="AJ25" s="143">
        <v>10</v>
      </c>
      <c r="AK25" s="143">
        <v>7</v>
      </c>
      <c r="AL25" s="143">
        <v>17</v>
      </c>
      <c r="AM25" s="143">
        <v>1</v>
      </c>
      <c r="AN25" s="143">
        <v>6</v>
      </c>
      <c r="AO25" s="143">
        <v>13</v>
      </c>
      <c r="AP25" s="143">
        <v>19</v>
      </c>
      <c r="AQ25" s="143">
        <v>1</v>
      </c>
      <c r="AR25" s="143">
        <v>46</v>
      </c>
      <c r="AS25" s="143">
        <v>49</v>
      </c>
      <c r="AT25" s="143">
        <v>95</v>
      </c>
      <c r="AU25" s="143">
        <v>6</v>
      </c>
      <c r="AV25" s="143">
        <v>12</v>
      </c>
      <c r="AW25" s="143">
        <v>2</v>
      </c>
      <c r="AX25" s="143">
        <v>14</v>
      </c>
      <c r="AY25" s="143">
        <v>1</v>
      </c>
      <c r="AZ25" s="143">
        <v>13</v>
      </c>
      <c r="BA25" s="143">
        <v>5</v>
      </c>
      <c r="BB25" s="143">
        <v>18</v>
      </c>
      <c r="BC25" s="143">
        <v>1</v>
      </c>
      <c r="BD25" s="143">
        <v>9</v>
      </c>
      <c r="BE25" s="143">
        <v>8</v>
      </c>
      <c r="BF25" s="143">
        <v>17</v>
      </c>
      <c r="BG25" s="143">
        <v>1</v>
      </c>
      <c r="BH25" s="143">
        <v>34</v>
      </c>
      <c r="BI25" s="143">
        <v>15</v>
      </c>
      <c r="BJ25" s="143">
        <v>49</v>
      </c>
      <c r="BK25" s="143">
        <v>3</v>
      </c>
      <c r="BL25" s="143">
        <v>91</v>
      </c>
      <c r="BM25" s="143">
        <v>73</v>
      </c>
      <c r="BN25" s="143">
        <v>164</v>
      </c>
      <c r="BO25" s="143">
        <v>11</v>
      </c>
    </row>
    <row r="26" spans="1:67" s="142" customFormat="1" x14ac:dyDescent="0.35">
      <c r="A26" s="130">
        <v>23</v>
      </c>
      <c r="B26" s="130">
        <v>62020097</v>
      </c>
      <c r="C26" s="123" t="s">
        <v>88</v>
      </c>
      <c r="D26" s="130">
        <v>7</v>
      </c>
      <c r="E26" s="130">
        <v>4</v>
      </c>
      <c r="F26" s="130">
        <v>11</v>
      </c>
      <c r="G26" s="130">
        <v>1</v>
      </c>
      <c r="H26" s="130">
        <v>7</v>
      </c>
      <c r="I26" s="130">
        <v>8</v>
      </c>
      <c r="J26" s="130">
        <v>15</v>
      </c>
      <c r="K26" s="130">
        <v>1</v>
      </c>
      <c r="L26" s="130">
        <v>9</v>
      </c>
      <c r="M26" s="130">
        <v>8</v>
      </c>
      <c r="N26" s="130">
        <v>17</v>
      </c>
      <c r="O26" s="130">
        <v>1</v>
      </c>
      <c r="P26" s="143">
        <v>23</v>
      </c>
      <c r="Q26" s="143">
        <v>20</v>
      </c>
      <c r="R26" s="143">
        <v>43</v>
      </c>
      <c r="S26" s="143">
        <v>3</v>
      </c>
      <c r="T26" s="143">
        <v>8</v>
      </c>
      <c r="U26" s="143">
        <v>7</v>
      </c>
      <c r="V26" s="143">
        <v>15</v>
      </c>
      <c r="W26" s="143">
        <v>1</v>
      </c>
      <c r="X26" s="143">
        <v>9</v>
      </c>
      <c r="Y26" s="143">
        <v>8</v>
      </c>
      <c r="Z26" s="143">
        <v>17</v>
      </c>
      <c r="AA26" s="143">
        <v>1</v>
      </c>
      <c r="AB26" s="143">
        <v>8</v>
      </c>
      <c r="AC26" s="143">
        <v>2</v>
      </c>
      <c r="AD26" s="143">
        <v>10</v>
      </c>
      <c r="AE26" s="143">
        <v>1</v>
      </c>
      <c r="AF26" s="143">
        <v>12</v>
      </c>
      <c r="AG26" s="143">
        <v>12</v>
      </c>
      <c r="AH26" s="143">
        <v>24</v>
      </c>
      <c r="AI26" s="143">
        <v>1</v>
      </c>
      <c r="AJ26" s="143">
        <v>10</v>
      </c>
      <c r="AK26" s="143">
        <v>19</v>
      </c>
      <c r="AL26" s="143">
        <v>29</v>
      </c>
      <c r="AM26" s="143">
        <v>1</v>
      </c>
      <c r="AN26" s="143">
        <v>12</v>
      </c>
      <c r="AO26" s="143">
        <v>11</v>
      </c>
      <c r="AP26" s="143">
        <v>23</v>
      </c>
      <c r="AQ26" s="143">
        <v>1</v>
      </c>
      <c r="AR26" s="143">
        <v>59</v>
      </c>
      <c r="AS26" s="143">
        <v>59</v>
      </c>
      <c r="AT26" s="143">
        <v>118</v>
      </c>
      <c r="AU26" s="143">
        <v>6</v>
      </c>
      <c r="AV26" s="143">
        <v>10</v>
      </c>
      <c r="AW26" s="143">
        <v>13</v>
      </c>
      <c r="AX26" s="143">
        <v>23</v>
      </c>
      <c r="AY26" s="143">
        <v>1</v>
      </c>
      <c r="AZ26" s="143">
        <v>9</v>
      </c>
      <c r="BA26" s="143">
        <v>3</v>
      </c>
      <c r="BB26" s="143">
        <v>12</v>
      </c>
      <c r="BC26" s="143">
        <v>1</v>
      </c>
      <c r="BD26" s="143">
        <v>11</v>
      </c>
      <c r="BE26" s="143">
        <v>15</v>
      </c>
      <c r="BF26" s="143">
        <v>26</v>
      </c>
      <c r="BG26" s="143">
        <v>1</v>
      </c>
      <c r="BH26" s="143">
        <v>30</v>
      </c>
      <c r="BI26" s="143">
        <v>31</v>
      </c>
      <c r="BJ26" s="143">
        <v>61</v>
      </c>
      <c r="BK26" s="143">
        <v>3</v>
      </c>
      <c r="BL26" s="143">
        <v>112</v>
      </c>
      <c r="BM26" s="143">
        <v>110</v>
      </c>
      <c r="BN26" s="143">
        <v>222</v>
      </c>
      <c r="BO26" s="143">
        <v>12</v>
      </c>
    </row>
    <row r="27" spans="1:67" s="142" customFormat="1" x14ac:dyDescent="0.35">
      <c r="A27" s="130">
        <v>24</v>
      </c>
      <c r="B27" s="130">
        <v>62020098</v>
      </c>
      <c r="C27" s="123" t="s">
        <v>89</v>
      </c>
      <c r="D27" s="130">
        <v>0</v>
      </c>
      <c r="E27" s="130">
        <v>0</v>
      </c>
      <c r="F27" s="130">
        <v>0</v>
      </c>
      <c r="G27" s="130">
        <v>0</v>
      </c>
      <c r="H27" s="130">
        <v>1</v>
      </c>
      <c r="I27" s="130">
        <v>6</v>
      </c>
      <c r="J27" s="130">
        <v>7</v>
      </c>
      <c r="K27" s="130">
        <v>1</v>
      </c>
      <c r="L27" s="130">
        <v>7</v>
      </c>
      <c r="M27" s="130">
        <v>4</v>
      </c>
      <c r="N27" s="130">
        <v>11</v>
      </c>
      <c r="O27" s="130">
        <v>1</v>
      </c>
      <c r="P27" s="143">
        <v>8</v>
      </c>
      <c r="Q27" s="143">
        <v>10</v>
      </c>
      <c r="R27" s="143">
        <v>18</v>
      </c>
      <c r="S27" s="143">
        <v>2</v>
      </c>
      <c r="T27" s="143">
        <v>3</v>
      </c>
      <c r="U27" s="143">
        <v>8</v>
      </c>
      <c r="V27" s="143">
        <v>11</v>
      </c>
      <c r="W27" s="143">
        <v>1</v>
      </c>
      <c r="X27" s="143">
        <v>7</v>
      </c>
      <c r="Y27" s="143">
        <v>2</v>
      </c>
      <c r="Z27" s="143">
        <v>9</v>
      </c>
      <c r="AA27" s="143">
        <v>1</v>
      </c>
      <c r="AB27" s="143">
        <v>4</v>
      </c>
      <c r="AC27" s="143">
        <v>2</v>
      </c>
      <c r="AD27" s="143">
        <v>6</v>
      </c>
      <c r="AE27" s="143">
        <v>1</v>
      </c>
      <c r="AF27" s="143">
        <v>6</v>
      </c>
      <c r="AG27" s="143">
        <v>5</v>
      </c>
      <c r="AH27" s="143">
        <v>11</v>
      </c>
      <c r="AI27" s="143">
        <v>1</v>
      </c>
      <c r="AJ27" s="143">
        <v>9</v>
      </c>
      <c r="AK27" s="143">
        <v>8</v>
      </c>
      <c r="AL27" s="143">
        <v>17</v>
      </c>
      <c r="AM27" s="143">
        <v>1</v>
      </c>
      <c r="AN27" s="143">
        <v>2</v>
      </c>
      <c r="AO27" s="143">
        <v>5</v>
      </c>
      <c r="AP27" s="143">
        <v>7</v>
      </c>
      <c r="AQ27" s="143">
        <v>1</v>
      </c>
      <c r="AR27" s="143">
        <v>31</v>
      </c>
      <c r="AS27" s="143">
        <v>30</v>
      </c>
      <c r="AT27" s="143">
        <v>61</v>
      </c>
      <c r="AU27" s="143">
        <v>6</v>
      </c>
      <c r="AV27" s="143">
        <v>3</v>
      </c>
      <c r="AW27" s="143">
        <v>3</v>
      </c>
      <c r="AX27" s="143">
        <v>6</v>
      </c>
      <c r="AY27" s="143">
        <v>1</v>
      </c>
      <c r="AZ27" s="143">
        <v>4</v>
      </c>
      <c r="BA27" s="143">
        <v>2</v>
      </c>
      <c r="BB27" s="143">
        <v>6</v>
      </c>
      <c r="BC27" s="143">
        <v>1</v>
      </c>
      <c r="BD27" s="143">
        <v>1</v>
      </c>
      <c r="BE27" s="143">
        <v>2</v>
      </c>
      <c r="BF27" s="143">
        <v>3</v>
      </c>
      <c r="BG27" s="143">
        <v>1</v>
      </c>
      <c r="BH27" s="143">
        <v>8</v>
      </c>
      <c r="BI27" s="143">
        <v>7</v>
      </c>
      <c r="BJ27" s="143">
        <v>15</v>
      </c>
      <c r="BK27" s="143">
        <v>3</v>
      </c>
      <c r="BL27" s="143">
        <v>47</v>
      </c>
      <c r="BM27" s="143">
        <v>47</v>
      </c>
      <c r="BN27" s="143">
        <v>94</v>
      </c>
      <c r="BO27" s="143">
        <v>11</v>
      </c>
    </row>
    <row r="28" spans="1:67" s="142" customFormat="1" x14ac:dyDescent="0.35">
      <c r="A28" s="130">
        <v>25</v>
      </c>
      <c r="B28" s="130">
        <v>62020106</v>
      </c>
      <c r="C28" s="123" t="s">
        <v>96</v>
      </c>
      <c r="D28" s="130">
        <v>0</v>
      </c>
      <c r="E28" s="130">
        <v>0</v>
      </c>
      <c r="F28" s="130">
        <v>0</v>
      </c>
      <c r="G28" s="130">
        <v>0</v>
      </c>
      <c r="H28" s="130">
        <v>8</v>
      </c>
      <c r="I28" s="130">
        <v>12</v>
      </c>
      <c r="J28" s="130">
        <v>20</v>
      </c>
      <c r="K28" s="130">
        <v>1</v>
      </c>
      <c r="L28" s="130">
        <v>8</v>
      </c>
      <c r="M28" s="130">
        <v>7</v>
      </c>
      <c r="N28" s="130">
        <v>15</v>
      </c>
      <c r="O28" s="130">
        <v>1</v>
      </c>
      <c r="P28" s="143">
        <v>16</v>
      </c>
      <c r="Q28" s="143">
        <v>19</v>
      </c>
      <c r="R28" s="143">
        <v>35</v>
      </c>
      <c r="S28" s="143">
        <v>2</v>
      </c>
      <c r="T28" s="143">
        <v>7</v>
      </c>
      <c r="U28" s="143">
        <v>8</v>
      </c>
      <c r="V28" s="143">
        <v>15</v>
      </c>
      <c r="W28" s="143">
        <v>1</v>
      </c>
      <c r="X28" s="143">
        <v>6</v>
      </c>
      <c r="Y28" s="143">
        <v>9</v>
      </c>
      <c r="Z28" s="143">
        <v>15</v>
      </c>
      <c r="AA28" s="143">
        <v>1</v>
      </c>
      <c r="AB28" s="143">
        <v>10</v>
      </c>
      <c r="AC28" s="143">
        <v>10</v>
      </c>
      <c r="AD28" s="143">
        <v>20</v>
      </c>
      <c r="AE28" s="143">
        <v>1</v>
      </c>
      <c r="AF28" s="143">
        <v>17</v>
      </c>
      <c r="AG28" s="143">
        <v>10</v>
      </c>
      <c r="AH28" s="143">
        <v>27</v>
      </c>
      <c r="AI28" s="143">
        <v>1</v>
      </c>
      <c r="AJ28" s="143">
        <v>12</v>
      </c>
      <c r="AK28" s="143">
        <v>11</v>
      </c>
      <c r="AL28" s="143">
        <v>23</v>
      </c>
      <c r="AM28" s="143">
        <v>1</v>
      </c>
      <c r="AN28" s="143">
        <v>14</v>
      </c>
      <c r="AO28" s="143">
        <v>19</v>
      </c>
      <c r="AP28" s="143">
        <v>33</v>
      </c>
      <c r="AQ28" s="143">
        <v>1</v>
      </c>
      <c r="AR28" s="143">
        <v>66</v>
      </c>
      <c r="AS28" s="143">
        <v>67</v>
      </c>
      <c r="AT28" s="143">
        <v>133</v>
      </c>
      <c r="AU28" s="143">
        <v>6</v>
      </c>
      <c r="AV28" s="143">
        <v>18</v>
      </c>
      <c r="AW28" s="143">
        <v>10</v>
      </c>
      <c r="AX28" s="143">
        <v>28</v>
      </c>
      <c r="AY28" s="143">
        <v>1</v>
      </c>
      <c r="AZ28" s="143">
        <v>14</v>
      </c>
      <c r="BA28" s="143">
        <v>19</v>
      </c>
      <c r="BB28" s="143">
        <v>33</v>
      </c>
      <c r="BC28" s="143">
        <v>1</v>
      </c>
      <c r="BD28" s="143">
        <v>25</v>
      </c>
      <c r="BE28" s="143">
        <v>6</v>
      </c>
      <c r="BF28" s="143">
        <v>31</v>
      </c>
      <c r="BG28" s="143">
        <v>1</v>
      </c>
      <c r="BH28" s="143">
        <v>57</v>
      </c>
      <c r="BI28" s="143">
        <v>35</v>
      </c>
      <c r="BJ28" s="143">
        <v>92</v>
      </c>
      <c r="BK28" s="143">
        <v>3</v>
      </c>
      <c r="BL28" s="143">
        <v>139</v>
      </c>
      <c r="BM28" s="143">
        <v>121</v>
      </c>
      <c r="BN28" s="143">
        <v>260</v>
      </c>
      <c r="BO28" s="143">
        <v>11</v>
      </c>
    </row>
    <row r="29" spans="1:67" s="142" customFormat="1" x14ac:dyDescent="0.35">
      <c r="A29" s="130">
        <v>26</v>
      </c>
      <c r="B29" s="130">
        <v>62020112</v>
      </c>
      <c r="C29" s="123" t="s">
        <v>101</v>
      </c>
      <c r="D29" s="130">
        <v>0</v>
      </c>
      <c r="E29" s="130">
        <v>0</v>
      </c>
      <c r="F29" s="130">
        <v>0</v>
      </c>
      <c r="G29" s="130">
        <v>0</v>
      </c>
      <c r="H29" s="130">
        <v>1</v>
      </c>
      <c r="I29" s="130">
        <v>4</v>
      </c>
      <c r="J29" s="130">
        <v>5</v>
      </c>
      <c r="K29" s="130">
        <v>1</v>
      </c>
      <c r="L29" s="130">
        <v>4</v>
      </c>
      <c r="M29" s="130">
        <v>2</v>
      </c>
      <c r="N29" s="130">
        <v>6</v>
      </c>
      <c r="O29" s="130">
        <v>1</v>
      </c>
      <c r="P29" s="143">
        <v>5</v>
      </c>
      <c r="Q29" s="143">
        <v>6</v>
      </c>
      <c r="R29" s="143">
        <v>11</v>
      </c>
      <c r="S29" s="143">
        <v>2</v>
      </c>
      <c r="T29" s="143">
        <v>2</v>
      </c>
      <c r="U29" s="143">
        <v>3</v>
      </c>
      <c r="V29" s="143">
        <v>5</v>
      </c>
      <c r="W29" s="143">
        <v>1</v>
      </c>
      <c r="X29" s="143">
        <v>6</v>
      </c>
      <c r="Y29" s="143">
        <v>2</v>
      </c>
      <c r="Z29" s="143">
        <v>8</v>
      </c>
      <c r="AA29" s="143">
        <v>1</v>
      </c>
      <c r="AB29" s="143">
        <v>2</v>
      </c>
      <c r="AC29" s="143">
        <v>5</v>
      </c>
      <c r="AD29" s="143">
        <v>7</v>
      </c>
      <c r="AE29" s="143">
        <v>1</v>
      </c>
      <c r="AF29" s="143">
        <v>2</v>
      </c>
      <c r="AG29" s="143">
        <v>5</v>
      </c>
      <c r="AH29" s="143">
        <v>7</v>
      </c>
      <c r="AI29" s="143">
        <v>1</v>
      </c>
      <c r="AJ29" s="143">
        <v>6</v>
      </c>
      <c r="AK29" s="143">
        <v>1</v>
      </c>
      <c r="AL29" s="143">
        <v>7</v>
      </c>
      <c r="AM29" s="143">
        <v>1</v>
      </c>
      <c r="AN29" s="143">
        <v>4</v>
      </c>
      <c r="AO29" s="143">
        <v>4</v>
      </c>
      <c r="AP29" s="143">
        <v>8</v>
      </c>
      <c r="AQ29" s="143">
        <v>1</v>
      </c>
      <c r="AR29" s="143">
        <v>22</v>
      </c>
      <c r="AS29" s="143">
        <v>20</v>
      </c>
      <c r="AT29" s="143">
        <v>42</v>
      </c>
      <c r="AU29" s="143">
        <v>6</v>
      </c>
      <c r="AV29" s="143">
        <v>5</v>
      </c>
      <c r="AW29" s="143">
        <v>3</v>
      </c>
      <c r="AX29" s="143">
        <v>8</v>
      </c>
      <c r="AY29" s="143">
        <v>1</v>
      </c>
      <c r="AZ29" s="143">
        <v>2</v>
      </c>
      <c r="BA29" s="143">
        <v>1</v>
      </c>
      <c r="BB29" s="143">
        <v>3</v>
      </c>
      <c r="BC29" s="143">
        <v>1</v>
      </c>
      <c r="BD29" s="143">
        <v>5</v>
      </c>
      <c r="BE29" s="143">
        <v>3</v>
      </c>
      <c r="BF29" s="143">
        <v>8</v>
      </c>
      <c r="BG29" s="143">
        <v>1</v>
      </c>
      <c r="BH29" s="143">
        <v>12</v>
      </c>
      <c r="BI29" s="143">
        <v>7</v>
      </c>
      <c r="BJ29" s="143">
        <v>19</v>
      </c>
      <c r="BK29" s="143">
        <v>3</v>
      </c>
      <c r="BL29" s="143">
        <v>39</v>
      </c>
      <c r="BM29" s="143">
        <v>33</v>
      </c>
      <c r="BN29" s="143">
        <v>72</v>
      </c>
      <c r="BO29" s="143">
        <v>11</v>
      </c>
    </row>
    <row r="30" spans="1:67" s="142" customFormat="1" x14ac:dyDescent="0.35">
      <c r="A30" s="130">
        <v>27</v>
      </c>
      <c r="B30" s="130">
        <v>62020114</v>
      </c>
      <c r="C30" s="123" t="s">
        <v>103</v>
      </c>
      <c r="D30" s="130">
        <v>0</v>
      </c>
      <c r="E30" s="130">
        <v>0</v>
      </c>
      <c r="F30" s="130">
        <v>0</v>
      </c>
      <c r="G30" s="130">
        <v>0</v>
      </c>
      <c r="H30" s="130">
        <v>7</v>
      </c>
      <c r="I30" s="130">
        <v>5</v>
      </c>
      <c r="J30" s="130">
        <v>12</v>
      </c>
      <c r="K30" s="130">
        <v>1</v>
      </c>
      <c r="L30" s="130">
        <v>8</v>
      </c>
      <c r="M30" s="130">
        <v>4</v>
      </c>
      <c r="N30" s="130">
        <v>12</v>
      </c>
      <c r="O30" s="130">
        <v>1</v>
      </c>
      <c r="P30" s="143">
        <v>15</v>
      </c>
      <c r="Q30" s="143">
        <v>9</v>
      </c>
      <c r="R30" s="143">
        <v>24</v>
      </c>
      <c r="S30" s="143">
        <v>2</v>
      </c>
      <c r="T30" s="143">
        <v>12</v>
      </c>
      <c r="U30" s="143">
        <v>4</v>
      </c>
      <c r="V30" s="143">
        <v>16</v>
      </c>
      <c r="W30" s="143">
        <v>1</v>
      </c>
      <c r="X30" s="143">
        <v>10</v>
      </c>
      <c r="Y30" s="143">
        <v>5</v>
      </c>
      <c r="Z30" s="143">
        <v>15</v>
      </c>
      <c r="AA30" s="143">
        <v>1</v>
      </c>
      <c r="AB30" s="143">
        <v>5</v>
      </c>
      <c r="AC30" s="143">
        <v>8</v>
      </c>
      <c r="AD30" s="143">
        <v>13</v>
      </c>
      <c r="AE30" s="143">
        <v>1</v>
      </c>
      <c r="AF30" s="143">
        <v>11</v>
      </c>
      <c r="AG30" s="143">
        <v>10</v>
      </c>
      <c r="AH30" s="143">
        <v>21</v>
      </c>
      <c r="AI30" s="143">
        <v>1</v>
      </c>
      <c r="AJ30" s="143">
        <v>13</v>
      </c>
      <c r="AK30" s="143">
        <v>14</v>
      </c>
      <c r="AL30" s="143">
        <v>27</v>
      </c>
      <c r="AM30" s="143">
        <v>1</v>
      </c>
      <c r="AN30" s="143">
        <v>14</v>
      </c>
      <c r="AO30" s="143">
        <v>12</v>
      </c>
      <c r="AP30" s="143">
        <v>26</v>
      </c>
      <c r="AQ30" s="143">
        <v>1</v>
      </c>
      <c r="AR30" s="143">
        <v>65</v>
      </c>
      <c r="AS30" s="143">
        <v>53</v>
      </c>
      <c r="AT30" s="143">
        <v>118</v>
      </c>
      <c r="AU30" s="143">
        <v>6</v>
      </c>
      <c r="AV30" s="143">
        <v>10</v>
      </c>
      <c r="AW30" s="143">
        <v>6</v>
      </c>
      <c r="AX30" s="143">
        <v>16</v>
      </c>
      <c r="AY30" s="143">
        <v>1</v>
      </c>
      <c r="AZ30" s="143">
        <v>14</v>
      </c>
      <c r="BA30" s="143">
        <v>7</v>
      </c>
      <c r="BB30" s="143">
        <v>21</v>
      </c>
      <c r="BC30" s="143">
        <v>1</v>
      </c>
      <c r="BD30" s="143">
        <v>7</v>
      </c>
      <c r="BE30" s="143">
        <v>10</v>
      </c>
      <c r="BF30" s="143">
        <v>17</v>
      </c>
      <c r="BG30" s="143">
        <v>1</v>
      </c>
      <c r="BH30" s="143">
        <v>31</v>
      </c>
      <c r="BI30" s="143">
        <v>23</v>
      </c>
      <c r="BJ30" s="143">
        <v>54</v>
      </c>
      <c r="BK30" s="143">
        <v>3</v>
      </c>
      <c r="BL30" s="143">
        <v>111</v>
      </c>
      <c r="BM30" s="143">
        <v>85</v>
      </c>
      <c r="BN30" s="143">
        <v>196</v>
      </c>
      <c r="BO30" s="143">
        <v>11</v>
      </c>
    </row>
    <row r="31" spans="1:67" s="142" customFormat="1" x14ac:dyDescent="0.35">
      <c r="A31" s="130">
        <v>28</v>
      </c>
      <c r="B31" s="130">
        <v>62020118</v>
      </c>
      <c r="C31" s="123" t="s">
        <v>107</v>
      </c>
      <c r="D31" s="130">
        <v>0</v>
      </c>
      <c r="E31" s="130">
        <v>0</v>
      </c>
      <c r="F31" s="130">
        <v>0</v>
      </c>
      <c r="G31" s="130">
        <v>0</v>
      </c>
      <c r="H31" s="130">
        <v>18</v>
      </c>
      <c r="I31" s="130">
        <v>14</v>
      </c>
      <c r="J31" s="130">
        <v>32</v>
      </c>
      <c r="K31" s="130">
        <v>1</v>
      </c>
      <c r="L31" s="130">
        <v>9</v>
      </c>
      <c r="M31" s="130">
        <v>11</v>
      </c>
      <c r="N31" s="130">
        <v>20</v>
      </c>
      <c r="O31" s="130">
        <v>1</v>
      </c>
      <c r="P31" s="143">
        <v>27</v>
      </c>
      <c r="Q31" s="143">
        <v>25</v>
      </c>
      <c r="R31" s="143">
        <v>52</v>
      </c>
      <c r="S31" s="143">
        <v>2</v>
      </c>
      <c r="T31" s="143">
        <v>11</v>
      </c>
      <c r="U31" s="143">
        <v>14</v>
      </c>
      <c r="V31" s="143">
        <v>25</v>
      </c>
      <c r="W31" s="143">
        <v>1</v>
      </c>
      <c r="X31" s="143">
        <v>9</v>
      </c>
      <c r="Y31" s="143">
        <v>11</v>
      </c>
      <c r="Z31" s="143">
        <v>20</v>
      </c>
      <c r="AA31" s="143">
        <v>1</v>
      </c>
      <c r="AB31" s="143">
        <v>14</v>
      </c>
      <c r="AC31" s="143">
        <v>11</v>
      </c>
      <c r="AD31" s="143">
        <v>25</v>
      </c>
      <c r="AE31" s="143">
        <v>1</v>
      </c>
      <c r="AF31" s="143">
        <v>16</v>
      </c>
      <c r="AG31" s="143">
        <v>12</v>
      </c>
      <c r="AH31" s="143">
        <v>28</v>
      </c>
      <c r="AI31" s="143">
        <v>1</v>
      </c>
      <c r="AJ31" s="143">
        <v>17</v>
      </c>
      <c r="AK31" s="143">
        <v>13</v>
      </c>
      <c r="AL31" s="143">
        <v>30</v>
      </c>
      <c r="AM31" s="143">
        <v>1</v>
      </c>
      <c r="AN31" s="143">
        <v>14</v>
      </c>
      <c r="AO31" s="143">
        <v>14</v>
      </c>
      <c r="AP31" s="143">
        <v>28</v>
      </c>
      <c r="AQ31" s="143">
        <v>1</v>
      </c>
      <c r="AR31" s="143">
        <v>81</v>
      </c>
      <c r="AS31" s="143">
        <v>75</v>
      </c>
      <c r="AT31" s="143">
        <v>156</v>
      </c>
      <c r="AU31" s="143">
        <v>6</v>
      </c>
      <c r="AV31" s="143">
        <v>15</v>
      </c>
      <c r="AW31" s="143">
        <v>6</v>
      </c>
      <c r="AX31" s="143">
        <v>21</v>
      </c>
      <c r="AY31" s="143">
        <v>1</v>
      </c>
      <c r="AZ31" s="143">
        <v>13</v>
      </c>
      <c r="BA31" s="143">
        <v>12</v>
      </c>
      <c r="BB31" s="143">
        <v>25</v>
      </c>
      <c r="BC31" s="143">
        <v>1</v>
      </c>
      <c r="BD31" s="143">
        <v>14</v>
      </c>
      <c r="BE31" s="143">
        <v>8</v>
      </c>
      <c r="BF31" s="143">
        <v>22</v>
      </c>
      <c r="BG31" s="143">
        <v>1</v>
      </c>
      <c r="BH31" s="143">
        <v>42</v>
      </c>
      <c r="BI31" s="143">
        <v>26</v>
      </c>
      <c r="BJ31" s="143">
        <v>68</v>
      </c>
      <c r="BK31" s="143">
        <v>3</v>
      </c>
      <c r="BL31" s="143">
        <v>150</v>
      </c>
      <c r="BM31" s="143">
        <v>126</v>
      </c>
      <c r="BN31" s="143">
        <v>276</v>
      </c>
      <c r="BO31" s="143">
        <v>11</v>
      </c>
    </row>
    <row r="32" spans="1:67" s="142" customFormat="1" x14ac:dyDescent="0.35">
      <c r="A32" s="130">
        <v>29</v>
      </c>
      <c r="B32" s="130">
        <v>62020121</v>
      </c>
      <c r="C32" s="123" t="s">
        <v>110</v>
      </c>
      <c r="D32" s="130">
        <v>1</v>
      </c>
      <c r="E32" s="130">
        <v>3</v>
      </c>
      <c r="F32" s="130">
        <v>4</v>
      </c>
      <c r="G32" s="130">
        <v>1</v>
      </c>
      <c r="H32" s="130">
        <v>9</v>
      </c>
      <c r="I32" s="130">
        <v>1</v>
      </c>
      <c r="J32" s="130">
        <v>10</v>
      </c>
      <c r="K32" s="130">
        <v>1</v>
      </c>
      <c r="L32" s="130">
        <v>7</v>
      </c>
      <c r="M32" s="130">
        <v>4</v>
      </c>
      <c r="N32" s="130">
        <v>11</v>
      </c>
      <c r="O32" s="130">
        <v>1</v>
      </c>
      <c r="P32" s="143">
        <v>17</v>
      </c>
      <c r="Q32" s="143">
        <v>8</v>
      </c>
      <c r="R32" s="143">
        <v>25</v>
      </c>
      <c r="S32" s="143">
        <v>3</v>
      </c>
      <c r="T32" s="143">
        <v>13</v>
      </c>
      <c r="U32" s="143">
        <v>11</v>
      </c>
      <c r="V32" s="143">
        <v>24</v>
      </c>
      <c r="W32" s="143">
        <v>1</v>
      </c>
      <c r="X32" s="143">
        <v>11</v>
      </c>
      <c r="Y32" s="143">
        <v>18</v>
      </c>
      <c r="Z32" s="143">
        <v>29</v>
      </c>
      <c r="AA32" s="143">
        <v>1</v>
      </c>
      <c r="AB32" s="143">
        <v>7</v>
      </c>
      <c r="AC32" s="143">
        <v>10</v>
      </c>
      <c r="AD32" s="143">
        <v>17</v>
      </c>
      <c r="AE32" s="143">
        <v>1</v>
      </c>
      <c r="AF32" s="143">
        <v>18</v>
      </c>
      <c r="AG32" s="143">
        <v>7</v>
      </c>
      <c r="AH32" s="143">
        <v>25</v>
      </c>
      <c r="AI32" s="143">
        <v>1</v>
      </c>
      <c r="AJ32" s="143">
        <v>10</v>
      </c>
      <c r="AK32" s="143">
        <v>17</v>
      </c>
      <c r="AL32" s="143">
        <v>27</v>
      </c>
      <c r="AM32" s="143">
        <v>1</v>
      </c>
      <c r="AN32" s="143">
        <v>13</v>
      </c>
      <c r="AO32" s="143">
        <v>16</v>
      </c>
      <c r="AP32" s="143">
        <v>29</v>
      </c>
      <c r="AQ32" s="143">
        <v>1</v>
      </c>
      <c r="AR32" s="143">
        <v>72</v>
      </c>
      <c r="AS32" s="143">
        <v>79</v>
      </c>
      <c r="AT32" s="143">
        <v>151</v>
      </c>
      <c r="AU32" s="143">
        <v>6</v>
      </c>
      <c r="AV32" s="143">
        <v>18</v>
      </c>
      <c r="AW32" s="143">
        <v>7</v>
      </c>
      <c r="AX32" s="143">
        <v>25</v>
      </c>
      <c r="AY32" s="143">
        <v>1</v>
      </c>
      <c r="AZ32" s="143">
        <v>26</v>
      </c>
      <c r="BA32" s="143">
        <v>17</v>
      </c>
      <c r="BB32" s="143">
        <v>43</v>
      </c>
      <c r="BC32" s="143">
        <v>1</v>
      </c>
      <c r="BD32" s="143">
        <v>18</v>
      </c>
      <c r="BE32" s="143">
        <v>11</v>
      </c>
      <c r="BF32" s="143">
        <v>29</v>
      </c>
      <c r="BG32" s="143">
        <v>1</v>
      </c>
      <c r="BH32" s="143">
        <v>62</v>
      </c>
      <c r="BI32" s="143">
        <v>35</v>
      </c>
      <c r="BJ32" s="143">
        <v>97</v>
      </c>
      <c r="BK32" s="143">
        <v>3</v>
      </c>
      <c r="BL32" s="143">
        <v>151</v>
      </c>
      <c r="BM32" s="143">
        <v>122</v>
      </c>
      <c r="BN32" s="143">
        <v>273</v>
      </c>
      <c r="BO32" s="143">
        <v>12</v>
      </c>
    </row>
    <row r="33" spans="1:67" s="142" customFormat="1" x14ac:dyDescent="0.35">
      <c r="A33" s="130">
        <v>30</v>
      </c>
      <c r="B33" s="130">
        <v>62020126</v>
      </c>
      <c r="C33" s="123" t="s">
        <v>113</v>
      </c>
      <c r="D33" s="130">
        <v>0</v>
      </c>
      <c r="E33" s="130">
        <v>0</v>
      </c>
      <c r="F33" s="130">
        <v>0</v>
      </c>
      <c r="G33" s="130">
        <v>0</v>
      </c>
      <c r="H33" s="130">
        <v>2</v>
      </c>
      <c r="I33" s="130">
        <v>1</v>
      </c>
      <c r="J33" s="130">
        <v>3</v>
      </c>
      <c r="K33" s="130">
        <v>1</v>
      </c>
      <c r="L33" s="130">
        <v>3</v>
      </c>
      <c r="M33" s="130">
        <v>1</v>
      </c>
      <c r="N33" s="130">
        <v>4</v>
      </c>
      <c r="O33" s="130">
        <v>1</v>
      </c>
      <c r="P33" s="143">
        <v>5</v>
      </c>
      <c r="Q33" s="143">
        <v>2</v>
      </c>
      <c r="R33" s="143">
        <v>7</v>
      </c>
      <c r="S33" s="143">
        <v>2</v>
      </c>
      <c r="T33" s="143">
        <v>3</v>
      </c>
      <c r="U33" s="143">
        <v>3</v>
      </c>
      <c r="V33" s="143">
        <v>6</v>
      </c>
      <c r="W33" s="143">
        <v>1</v>
      </c>
      <c r="X33" s="143">
        <v>1</v>
      </c>
      <c r="Y33" s="143">
        <v>7</v>
      </c>
      <c r="Z33" s="143">
        <v>8</v>
      </c>
      <c r="AA33" s="143">
        <v>1</v>
      </c>
      <c r="AB33" s="143">
        <v>4</v>
      </c>
      <c r="AC33" s="143">
        <v>7</v>
      </c>
      <c r="AD33" s="143">
        <v>11</v>
      </c>
      <c r="AE33" s="143">
        <v>1</v>
      </c>
      <c r="AF33" s="143">
        <v>3</v>
      </c>
      <c r="AG33" s="143">
        <v>8</v>
      </c>
      <c r="AH33" s="143">
        <v>11</v>
      </c>
      <c r="AI33" s="143">
        <v>1</v>
      </c>
      <c r="AJ33" s="143">
        <v>7</v>
      </c>
      <c r="AK33" s="143">
        <v>5</v>
      </c>
      <c r="AL33" s="143">
        <v>12</v>
      </c>
      <c r="AM33" s="143">
        <v>1</v>
      </c>
      <c r="AN33" s="143">
        <v>12</v>
      </c>
      <c r="AO33" s="143">
        <v>8</v>
      </c>
      <c r="AP33" s="143">
        <v>20</v>
      </c>
      <c r="AQ33" s="143">
        <v>1</v>
      </c>
      <c r="AR33" s="143">
        <v>30</v>
      </c>
      <c r="AS33" s="143">
        <v>38</v>
      </c>
      <c r="AT33" s="143">
        <v>68</v>
      </c>
      <c r="AU33" s="143">
        <v>6</v>
      </c>
      <c r="AV33" s="143">
        <v>12</v>
      </c>
      <c r="AW33" s="143">
        <v>12</v>
      </c>
      <c r="AX33" s="143">
        <v>24</v>
      </c>
      <c r="AY33" s="143">
        <v>1</v>
      </c>
      <c r="AZ33" s="143">
        <v>12</v>
      </c>
      <c r="BA33" s="143">
        <v>10</v>
      </c>
      <c r="BB33" s="143">
        <v>22</v>
      </c>
      <c r="BC33" s="143">
        <v>1</v>
      </c>
      <c r="BD33" s="143">
        <v>12</v>
      </c>
      <c r="BE33" s="143">
        <v>12</v>
      </c>
      <c r="BF33" s="143">
        <v>24</v>
      </c>
      <c r="BG33" s="143">
        <v>1</v>
      </c>
      <c r="BH33" s="143">
        <v>36</v>
      </c>
      <c r="BI33" s="143">
        <v>34</v>
      </c>
      <c r="BJ33" s="143">
        <v>70</v>
      </c>
      <c r="BK33" s="143">
        <v>3</v>
      </c>
      <c r="BL33" s="143">
        <v>71</v>
      </c>
      <c r="BM33" s="143">
        <v>74</v>
      </c>
      <c r="BN33" s="143">
        <v>145</v>
      </c>
      <c r="BO33" s="143">
        <v>11</v>
      </c>
    </row>
    <row r="34" spans="1:67" s="142" customFormat="1" x14ac:dyDescent="0.35">
      <c r="A34" s="130">
        <v>31</v>
      </c>
      <c r="B34" s="130">
        <v>62020131</v>
      </c>
      <c r="C34" s="123" t="s">
        <v>117</v>
      </c>
      <c r="D34" s="130">
        <v>3</v>
      </c>
      <c r="E34" s="130">
        <v>4</v>
      </c>
      <c r="F34" s="130">
        <v>7</v>
      </c>
      <c r="G34" s="130">
        <v>1</v>
      </c>
      <c r="H34" s="130">
        <v>10</v>
      </c>
      <c r="I34" s="130">
        <v>9</v>
      </c>
      <c r="J34" s="130">
        <v>19</v>
      </c>
      <c r="K34" s="130">
        <v>1</v>
      </c>
      <c r="L34" s="130">
        <v>8</v>
      </c>
      <c r="M34" s="130">
        <v>11</v>
      </c>
      <c r="N34" s="130">
        <v>19</v>
      </c>
      <c r="O34" s="130">
        <v>1</v>
      </c>
      <c r="P34" s="143">
        <v>21</v>
      </c>
      <c r="Q34" s="143">
        <v>24</v>
      </c>
      <c r="R34" s="143">
        <v>45</v>
      </c>
      <c r="S34" s="143">
        <v>3</v>
      </c>
      <c r="T34" s="143">
        <v>19</v>
      </c>
      <c r="U34" s="143">
        <v>9</v>
      </c>
      <c r="V34" s="143">
        <v>28</v>
      </c>
      <c r="W34" s="143">
        <v>1</v>
      </c>
      <c r="X34" s="143">
        <v>10</v>
      </c>
      <c r="Y34" s="143">
        <v>10</v>
      </c>
      <c r="Z34" s="143">
        <v>20</v>
      </c>
      <c r="AA34" s="143">
        <v>1</v>
      </c>
      <c r="AB34" s="143">
        <v>6</v>
      </c>
      <c r="AC34" s="143">
        <v>7</v>
      </c>
      <c r="AD34" s="143">
        <v>13</v>
      </c>
      <c r="AE34" s="143">
        <v>1</v>
      </c>
      <c r="AF34" s="143">
        <v>10</v>
      </c>
      <c r="AG34" s="143">
        <v>8</v>
      </c>
      <c r="AH34" s="143">
        <v>18</v>
      </c>
      <c r="AI34" s="143">
        <v>1</v>
      </c>
      <c r="AJ34" s="143">
        <v>9</v>
      </c>
      <c r="AK34" s="143">
        <v>7</v>
      </c>
      <c r="AL34" s="143">
        <v>16</v>
      </c>
      <c r="AM34" s="143">
        <v>1</v>
      </c>
      <c r="AN34" s="143">
        <v>8</v>
      </c>
      <c r="AO34" s="143">
        <v>5</v>
      </c>
      <c r="AP34" s="143">
        <v>13</v>
      </c>
      <c r="AQ34" s="143">
        <v>1</v>
      </c>
      <c r="AR34" s="143">
        <v>62</v>
      </c>
      <c r="AS34" s="143">
        <v>46</v>
      </c>
      <c r="AT34" s="143">
        <v>108</v>
      </c>
      <c r="AU34" s="143">
        <v>6</v>
      </c>
      <c r="AV34" s="143">
        <v>9</v>
      </c>
      <c r="AW34" s="143">
        <v>5</v>
      </c>
      <c r="AX34" s="143">
        <v>14</v>
      </c>
      <c r="AY34" s="143">
        <v>1</v>
      </c>
      <c r="AZ34" s="143">
        <v>12</v>
      </c>
      <c r="BA34" s="143">
        <v>9</v>
      </c>
      <c r="BB34" s="143">
        <v>21</v>
      </c>
      <c r="BC34" s="143">
        <v>1</v>
      </c>
      <c r="BD34" s="143">
        <v>11</v>
      </c>
      <c r="BE34" s="143">
        <v>7</v>
      </c>
      <c r="BF34" s="143">
        <v>18</v>
      </c>
      <c r="BG34" s="143">
        <v>1</v>
      </c>
      <c r="BH34" s="143">
        <v>32</v>
      </c>
      <c r="BI34" s="143">
        <v>21</v>
      </c>
      <c r="BJ34" s="143">
        <v>53</v>
      </c>
      <c r="BK34" s="143">
        <v>3</v>
      </c>
      <c r="BL34" s="143">
        <v>115</v>
      </c>
      <c r="BM34" s="143">
        <v>91</v>
      </c>
      <c r="BN34" s="143">
        <v>206</v>
      </c>
      <c r="BO34" s="143">
        <v>12</v>
      </c>
    </row>
    <row r="35" spans="1:67" s="142" customFormat="1" x14ac:dyDescent="0.35">
      <c r="A35" s="130">
        <v>32</v>
      </c>
      <c r="B35" s="130">
        <v>62020144</v>
      </c>
      <c r="C35" s="123" t="s">
        <v>127</v>
      </c>
      <c r="D35" s="130">
        <v>3</v>
      </c>
      <c r="E35" s="130">
        <v>4</v>
      </c>
      <c r="F35" s="130">
        <v>7</v>
      </c>
      <c r="G35" s="130">
        <v>1</v>
      </c>
      <c r="H35" s="130">
        <v>4</v>
      </c>
      <c r="I35" s="130">
        <v>4</v>
      </c>
      <c r="J35" s="130">
        <v>8</v>
      </c>
      <c r="K35" s="130">
        <v>1</v>
      </c>
      <c r="L35" s="130">
        <v>5</v>
      </c>
      <c r="M35" s="130">
        <v>3</v>
      </c>
      <c r="N35" s="130">
        <v>8</v>
      </c>
      <c r="O35" s="130">
        <v>1</v>
      </c>
      <c r="P35" s="143">
        <v>12</v>
      </c>
      <c r="Q35" s="143">
        <v>11</v>
      </c>
      <c r="R35" s="143">
        <v>23</v>
      </c>
      <c r="S35" s="143">
        <v>3</v>
      </c>
      <c r="T35" s="143">
        <v>6</v>
      </c>
      <c r="U35" s="143">
        <v>5</v>
      </c>
      <c r="V35" s="143">
        <v>11</v>
      </c>
      <c r="W35" s="143">
        <v>1</v>
      </c>
      <c r="X35" s="143">
        <v>2</v>
      </c>
      <c r="Y35" s="143">
        <v>3</v>
      </c>
      <c r="Z35" s="143">
        <v>5</v>
      </c>
      <c r="AA35" s="143">
        <v>1</v>
      </c>
      <c r="AB35" s="143">
        <v>5</v>
      </c>
      <c r="AC35" s="143">
        <v>5</v>
      </c>
      <c r="AD35" s="143">
        <v>10</v>
      </c>
      <c r="AE35" s="143">
        <v>1</v>
      </c>
      <c r="AF35" s="143">
        <v>4</v>
      </c>
      <c r="AG35" s="143">
        <v>5</v>
      </c>
      <c r="AH35" s="143">
        <v>9</v>
      </c>
      <c r="AI35" s="143">
        <v>1</v>
      </c>
      <c r="AJ35" s="143">
        <v>4</v>
      </c>
      <c r="AK35" s="143">
        <v>4</v>
      </c>
      <c r="AL35" s="143">
        <v>8</v>
      </c>
      <c r="AM35" s="143">
        <v>1</v>
      </c>
      <c r="AN35" s="143">
        <v>8</v>
      </c>
      <c r="AO35" s="143">
        <v>8</v>
      </c>
      <c r="AP35" s="143">
        <v>16</v>
      </c>
      <c r="AQ35" s="143">
        <v>1</v>
      </c>
      <c r="AR35" s="143">
        <v>29</v>
      </c>
      <c r="AS35" s="143">
        <v>30</v>
      </c>
      <c r="AT35" s="143">
        <v>59</v>
      </c>
      <c r="AU35" s="143">
        <v>6</v>
      </c>
      <c r="AV35" s="143">
        <v>3</v>
      </c>
      <c r="AW35" s="143">
        <v>1</v>
      </c>
      <c r="AX35" s="143">
        <v>4</v>
      </c>
      <c r="AY35" s="143">
        <v>1</v>
      </c>
      <c r="AZ35" s="143">
        <v>5</v>
      </c>
      <c r="BA35" s="143">
        <v>9</v>
      </c>
      <c r="BB35" s="143">
        <v>14</v>
      </c>
      <c r="BC35" s="143">
        <v>1</v>
      </c>
      <c r="BD35" s="143">
        <v>7</v>
      </c>
      <c r="BE35" s="143">
        <v>3</v>
      </c>
      <c r="BF35" s="143">
        <v>10</v>
      </c>
      <c r="BG35" s="143">
        <v>1</v>
      </c>
      <c r="BH35" s="143">
        <v>15</v>
      </c>
      <c r="BI35" s="143">
        <v>13</v>
      </c>
      <c r="BJ35" s="143">
        <v>28</v>
      </c>
      <c r="BK35" s="143">
        <v>3</v>
      </c>
      <c r="BL35" s="143">
        <v>56</v>
      </c>
      <c r="BM35" s="143">
        <v>54</v>
      </c>
      <c r="BN35" s="143">
        <v>110</v>
      </c>
      <c r="BO35" s="143">
        <v>12</v>
      </c>
    </row>
    <row r="36" spans="1:67" s="142" customFormat="1" x14ac:dyDescent="0.35">
      <c r="A36" s="130">
        <v>33</v>
      </c>
      <c r="B36" s="130">
        <v>62020145</v>
      </c>
      <c r="C36" s="123" t="s">
        <v>128</v>
      </c>
      <c r="D36" s="130">
        <v>0</v>
      </c>
      <c r="E36" s="130">
        <v>0</v>
      </c>
      <c r="F36" s="130">
        <v>0</v>
      </c>
      <c r="G36" s="130">
        <v>0</v>
      </c>
      <c r="H36" s="130">
        <v>8</v>
      </c>
      <c r="I36" s="130">
        <v>4</v>
      </c>
      <c r="J36" s="130">
        <v>12</v>
      </c>
      <c r="K36" s="130">
        <v>1</v>
      </c>
      <c r="L36" s="130">
        <v>9</v>
      </c>
      <c r="M36" s="130">
        <v>3</v>
      </c>
      <c r="N36" s="130">
        <v>12</v>
      </c>
      <c r="O36" s="130">
        <v>1</v>
      </c>
      <c r="P36" s="143">
        <v>17</v>
      </c>
      <c r="Q36" s="143">
        <v>7</v>
      </c>
      <c r="R36" s="143">
        <v>24</v>
      </c>
      <c r="S36" s="143">
        <v>2</v>
      </c>
      <c r="T36" s="143">
        <v>5</v>
      </c>
      <c r="U36" s="143">
        <v>3</v>
      </c>
      <c r="V36" s="143">
        <v>8</v>
      </c>
      <c r="W36" s="143">
        <v>1</v>
      </c>
      <c r="X36" s="143">
        <v>7</v>
      </c>
      <c r="Y36" s="143">
        <v>4</v>
      </c>
      <c r="Z36" s="143">
        <v>11</v>
      </c>
      <c r="AA36" s="143">
        <v>1</v>
      </c>
      <c r="AB36" s="143">
        <v>5</v>
      </c>
      <c r="AC36" s="143">
        <v>5</v>
      </c>
      <c r="AD36" s="143">
        <v>10</v>
      </c>
      <c r="AE36" s="143">
        <v>1</v>
      </c>
      <c r="AF36" s="143">
        <v>7</v>
      </c>
      <c r="AG36" s="143">
        <v>10</v>
      </c>
      <c r="AH36" s="143">
        <v>17</v>
      </c>
      <c r="AI36" s="143">
        <v>1</v>
      </c>
      <c r="AJ36" s="143">
        <v>3</v>
      </c>
      <c r="AK36" s="143">
        <v>6</v>
      </c>
      <c r="AL36" s="143">
        <v>9</v>
      </c>
      <c r="AM36" s="143">
        <v>1</v>
      </c>
      <c r="AN36" s="143">
        <v>4</v>
      </c>
      <c r="AO36" s="143">
        <v>8</v>
      </c>
      <c r="AP36" s="143">
        <v>12</v>
      </c>
      <c r="AQ36" s="143">
        <v>1</v>
      </c>
      <c r="AR36" s="143">
        <v>31</v>
      </c>
      <c r="AS36" s="143">
        <v>36</v>
      </c>
      <c r="AT36" s="143">
        <v>67</v>
      </c>
      <c r="AU36" s="143">
        <v>6</v>
      </c>
      <c r="AV36" s="143">
        <v>5</v>
      </c>
      <c r="AW36" s="143">
        <v>2</v>
      </c>
      <c r="AX36" s="143">
        <v>7</v>
      </c>
      <c r="AY36" s="143">
        <v>1</v>
      </c>
      <c r="AZ36" s="143">
        <v>4</v>
      </c>
      <c r="BA36" s="143">
        <v>5</v>
      </c>
      <c r="BB36" s="143">
        <v>9</v>
      </c>
      <c r="BC36" s="143">
        <v>1</v>
      </c>
      <c r="BD36" s="143">
        <v>2</v>
      </c>
      <c r="BE36" s="143">
        <v>5</v>
      </c>
      <c r="BF36" s="143">
        <v>7</v>
      </c>
      <c r="BG36" s="143">
        <v>1</v>
      </c>
      <c r="BH36" s="143">
        <v>11</v>
      </c>
      <c r="BI36" s="143">
        <v>12</v>
      </c>
      <c r="BJ36" s="143">
        <v>23</v>
      </c>
      <c r="BK36" s="143">
        <v>3</v>
      </c>
      <c r="BL36" s="143">
        <v>59</v>
      </c>
      <c r="BM36" s="143">
        <v>55</v>
      </c>
      <c r="BN36" s="143">
        <v>114</v>
      </c>
      <c r="BO36" s="143">
        <v>11</v>
      </c>
    </row>
    <row r="37" spans="1:67" s="142" customFormat="1" x14ac:dyDescent="0.35">
      <c r="A37" s="130">
        <v>34</v>
      </c>
      <c r="B37" s="130">
        <v>62020154</v>
      </c>
      <c r="C37" s="123" t="s">
        <v>135</v>
      </c>
      <c r="D37" s="130">
        <v>0</v>
      </c>
      <c r="E37" s="130">
        <v>1</v>
      </c>
      <c r="F37" s="130">
        <v>1</v>
      </c>
      <c r="G37" s="130">
        <v>1</v>
      </c>
      <c r="H37" s="130">
        <v>6</v>
      </c>
      <c r="I37" s="130">
        <v>2</v>
      </c>
      <c r="J37" s="130">
        <v>8</v>
      </c>
      <c r="K37" s="130">
        <v>1</v>
      </c>
      <c r="L37" s="130">
        <v>5</v>
      </c>
      <c r="M37" s="130">
        <v>1</v>
      </c>
      <c r="N37" s="130">
        <v>6</v>
      </c>
      <c r="O37" s="130">
        <v>1</v>
      </c>
      <c r="P37" s="143">
        <v>11</v>
      </c>
      <c r="Q37" s="143">
        <v>4</v>
      </c>
      <c r="R37" s="143">
        <v>15</v>
      </c>
      <c r="S37" s="143">
        <v>3</v>
      </c>
      <c r="T37" s="143">
        <v>5</v>
      </c>
      <c r="U37" s="143">
        <v>6</v>
      </c>
      <c r="V37" s="143">
        <v>11</v>
      </c>
      <c r="W37" s="143">
        <v>1</v>
      </c>
      <c r="X37" s="143">
        <v>2</v>
      </c>
      <c r="Y37" s="143">
        <v>4</v>
      </c>
      <c r="Z37" s="143">
        <v>6</v>
      </c>
      <c r="AA37" s="143">
        <v>1</v>
      </c>
      <c r="AB37" s="143">
        <v>3</v>
      </c>
      <c r="AC37" s="143">
        <v>5</v>
      </c>
      <c r="AD37" s="143">
        <v>8</v>
      </c>
      <c r="AE37" s="143">
        <v>1</v>
      </c>
      <c r="AF37" s="143">
        <v>4</v>
      </c>
      <c r="AG37" s="143">
        <v>5</v>
      </c>
      <c r="AH37" s="143">
        <v>9</v>
      </c>
      <c r="AI37" s="143">
        <v>1</v>
      </c>
      <c r="AJ37" s="143">
        <v>6</v>
      </c>
      <c r="AK37" s="143">
        <v>7</v>
      </c>
      <c r="AL37" s="143">
        <v>13</v>
      </c>
      <c r="AM37" s="143">
        <v>1</v>
      </c>
      <c r="AN37" s="143">
        <v>8</v>
      </c>
      <c r="AO37" s="143">
        <v>5</v>
      </c>
      <c r="AP37" s="143">
        <v>13</v>
      </c>
      <c r="AQ37" s="143">
        <v>1</v>
      </c>
      <c r="AR37" s="143">
        <v>28</v>
      </c>
      <c r="AS37" s="143">
        <v>32</v>
      </c>
      <c r="AT37" s="143">
        <v>60</v>
      </c>
      <c r="AU37" s="143">
        <v>6</v>
      </c>
      <c r="AV37" s="143">
        <v>2</v>
      </c>
      <c r="AW37" s="143">
        <v>7</v>
      </c>
      <c r="AX37" s="143">
        <v>9</v>
      </c>
      <c r="AY37" s="143">
        <v>1</v>
      </c>
      <c r="AZ37" s="143">
        <v>4</v>
      </c>
      <c r="BA37" s="143">
        <v>4</v>
      </c>
      <c r="BB37" s="143">
        <v>8</v>
      </c>
      <c r="BC37" s="143">
        <v>1</v>
      </c>
      <c r="BD37" s="143">
        <v>6</v>
      </c>
      <c r="BE37" s="143">
        <v>4</v>
      </c>
      <c r="BF37" s="143">
        <v>10</v>
      </c>
      <c r="BG37" s="143">
        <v>1</v>
      </c>
      <c r="BH37" s="143">
        <v>12</v>
      </c>
      <c r="BI37" s="143">
        <v>15</v>
      </c>
      <c r="BJ37" s="143">
        <v>27</v>
      </c>
      <c r="BK37" s="143">
        <v>3</v>
      </c>
      <c r="BL37" s="143">
        <v>51</v>
      </c>
      <c r="BM37" s="143">
        <v>51</v>
      </c>
      <c r="BN37" s="143">
        <v>102</v>
      </c>
      <c r="BO37" s="143">
        <v>12</v>
      </c>
    </row>
    <row r="38" spans="1:67" s="142" customFormat="1" x14ac:dyDescent="0.35">
      <c r="A38" s="130">
        <v>35</v>
      </c>
      <c r="B38" s="130">
        <v>62020158</v>
      </c>
      <c r="C38" s="123" t="s">
        <v>138</v>
      </c>
      <c r="D38" s="130">
        <v>0</v>
      </c>
      <c r="E38" s="130">
        <v>0</v>
      </c>
      <c r="F38" s="130">
        <v>0</v>
      </c>
      <c r="G38" s="130">
        <v>0</v>
      </c>
      <c r="H38" s="130">
        <v>11</v>
      </c>
      <c r="I38" s="130">
        <v>8</v>
      </c>
      <c r="J38" s="130">
        <v>19</v>
      </c>
      <c r="K38" s="130">
        <v>1</v>
      </c>
      <c r="L38" s="130">
        <v>19</v>
      </c>
      <c r="M38" s="130">
        <v>11</v>
      </c>
      <c r="N38" s="130">
        <v>30</v>
      </c>
      <c r="O38" s="130">
        <v>1</v>
      </c>
      <c r="P38" s="143">
        <v>30</v>
      </c>
      <c r="Q38" s="143">
        <v>19</v>
      </c>
      <c r="R38" s="143">
        <v>49</v>
      </c>
      <c r="S38" s="143">
        <v>2</v>
      </c>
      <c r="T38" s="143">
        <v>13</v>
      </c>
      <c r="U38" s="143">
        <v>9</v>
      </c>
      <c r="V38" s="143">
        <v>22</v>
      </c>
      <c r="W38" s="143">
        <v>1</v>
      </c>
      <c r="X38" s="143">
        <v>4</v>
      </c>
      <c r="Y38" s="143">
        <v>10</v>
      </c>
      <c r="Z38" s="143">
        <v>14</v>
      </c>
      <c r="AA38" s="143">
        <v>1</v>
      </c>
      <c r="AB38" s="143">
        <v>7</v>
      </c>
      <c r="AC38" s="143">
        <v>7</v>
      </c>
      <c r="AD38" s="143">
        <v>14</v>
      </c>
      <c r="AE38" s="143">
        <v>1</v>
      </c>
      <c r="AF38" s="143">
        <v>13</v>
      </c>
      <c r="AG38" s="143">
        <v>11</v>
      </c>
      <c r="AH38" s="143">
        <v>24</v>
      </c>
      <c r="AI38" s="143">
        <v>1</v>
      </c>
      <c r="AJ38" s="143">
        <v>7</v>
      </c>
      <c r="AK38" s="143">
        <v>10</v>
      </c>
      <c r="AL38" s="143">
        <v>17</v>
      </c>
      <c r="AM38" s="143">
        <v>1</v>
      </c>
      <c r="AN38" s="143">
        <v>15</v>
      </c>
      <c r="AO38" s="143">
        <v>9</v>
      </c>
      <c r="AP38" s="143">
        <v>24</v>
      </c>
      <c r="AQ38" s="143">
        <v>1</v>
      </c>
      <c r="AR38" s="143">
        <v>59</v>
      </c>
      <c r="AS38" s="143">
        <v>56</v>
      </c>
      <c r="AT38" s="143">
        <v>115</v>
      </c>
      <c r="AU38" s="143">
        <v>6</v>
      </c>
      <c r="AV38" s="143">
        <v>7</v>
      </c>
      <c r="AW38" s="143">
        <v>1</v>
      </c>
      <c r="AX38" s="143">
        <v>8</v>
      </c>
      <c r="AY38" s="143">
        <v>1</v>
      </c>
      <c r="AZ38" s="143">
        <v>6</v>
      </c>
      <c r="BA38" s="143">
        <v>1</v>
      </c>
      <c r="BB38" s="143">
        <v>7</v>
      </c>
      <c r="BC38" s="143">
        <v>1</v>
      </c>
      <c r="BD38" s="143">
        <v>10</v>
      </c>
      <c r="BE38" s="143">
        <v>1</v>
      </c>
      <c r="BF38" s="143">
        <v>11</v>
      </c>
      <c r="BG38" s="143">
        <v>1</v>
      </c>
      <c r="BH38" s="143">
        <v>23</v>
      </c>
      <c r="BI38" s="143">
        <v>3</v>
      </c>
      <c r="BJ38" s="143">
        <v>26</v>
      </c>
      <c r="BK38" s="143">
        <v>3</v>
      </c>
      <c r="BL38" s="143">
        <v>112</v>
      </c>
      <c r="BM38" s="143">
        <v>78</v>
      </c>
      <c r="BN38" s="143">
        <v>190</v>
      </c>
      <c r="BO38" s="143">
        <v>11</v>
      </c>
    </row>
    <row r="39" spans="1:67" s="142" customFormat="1" x14ac:dyDescent="0.35">
      <c r="A39" s="130">
        <v>36</v>
      </c>
      <c r="B39" s="130">
        <v>62020166</v>
      </c>
      <c r="C39" s="123" t="s">
        <v>146</v>
      </c>
      <c r="D39" s="130">
        <v>0</v>
      </c>
      <c r="E39" s="130">
        <v>0</v>
      </c>
      <c r="F39" s="130">
        <v>0</v>
      </c>
      <c r="G39" s="130">
        <v>0</v>
      </c>
      <c r="H39" s="130">
        <v>9</v>
      </c>
      <c r="I39" s="130">
        <v>15</v>
      </c>
      <c r="J39" s="130">
        <v>24</v>
      </c>
      <c r="K39" s="130">
        <v>1</v>
      </c>
      <c r="L39" s="130">
        <v>12</v>
      </c>
      <c r="M39" s="130">
        <v>10</v>
      </c>
      <c r="N39" s="130">
        <v>22</v>
      </c>
      <c r="O39" s="130">
        <v>1</v>
      </c>
      <c r="P39" s="143">
        <v>21</v>
      </c>
      <c r="Q39" s="143">
        <v>25</v>
      </c>
      <c r="R39" s="143">
        <v>46</v>
      </c>
      <c r="S39" s="143">
        <v>2</v>
      </c>
      <c r="T39" s="143">
        <v>6</v>
      </c>
      <c r="U39" s="143">
        <v>14</v>
      </c>
      <c r="V39" s="143">
        <v>20</v>
      </c>
      <c r="W39" s="143">
        <v>1</v>
      </c>
      <c r="X39" s="143">
        <v>10</v>
      </c>
      <c r="Y39" s="143">
        <v>7</v>
      </c>
      <c r="Z39" s="143">
        <v>17</v>
      </c>
      <c r="AA39" s="143">
        <v>1</v>
      </c>
      <c r="AB39" s="143">
        <v>9</v>
      </c>
      <c r="AC39" s="143">
        <v>8</v>
      </c>
      <c r="AD39" s="143">
        <v>17</v>
      </c>
      <c r="AE39" s="143">
        <v>1</v>
      </c>
      <c r="AF39" s="143">
        <v>17</v>
      </c>
      <c r="AG39" s="143">
        <v>16</v>
      </c>
      <c r="AH39" s="143">
        <v>33</v>
      </c>
      <c r="AI39" s="143">
        <v>1</v>
      </c>
      <c r="AJ39" s="143">
        <v>13</v>
      </c>
      <c r="AK39" s="143">
        <v>10</v>
      </c>
      <c r="AL39" s="143">
        <v>23</v>
      </c>
      <c r="AM39" s="143">
        <v>1</v>
      </c>
      <c r="AN39" s="143">
        <v>11</v>
      </c>
      <c r="AO39" s="143">
        <v>8</v>
      </c>
      <c r="AP39" s="143">
        <v>19</v>
      </c>
      <c r="AQ39" s="143">
        <v>1</v>
      </c>
      <c r="AR39" s="143">
        <v>66</v>
      </c>
      <c r="AS39" s="143">
        <v>63</v>
      </c>
      <c r="AT39" s="143">
        <v>129</v>
      </c>
      <c r="AU39" s="143">
        <v>6</v>
      </c>
      <c r="AV39" s="143">
        <v>9</v>
      </c>
      <c r="AW39" s="143">
        <v>6</v>
      </c>
      <c r="AX39" s="143">
        <v>15</v>
      </c>
      <c r="AY39" s="143">
        <v>1</v>
      </c>
      <c r="AZ39" s="143">
        <v>10</v>
      </c>
      <c r="BA39" s="143">
        <v>6</v>
      </c>
      <c r="BB39" s="143">
        <v>16</v>
      </c>
      <c r="BC39" s="143">
        <v>1</v>
      </c>
      <c r="BD39" s="143">
        <v>5</v>
      </c>
      <c r="BE39" s="143">
        <v>2</v>
      </c>
      <c r="BF39" s="143">
        <v>7</v>
      </c>
      <c r="BG39" s="143">
        <v>1</v>
      </c>
      <c r="BH39" s="143">
        <v>24</v>
      </c>
      <c r="BI39" s="143">
        <v>14</v>
      </c>
      <c r="BJ39" s="143">
        <v>38</v>
      </c>
      <c r="BK39" s="143">
        <v>3</v>
      </c>
      <c r="BL39" s="143">
        <v>111</v>
      </c>
      <c r="BM39" s="143">
        <v>102</v>
      </c>
      <c r="BN39" s="143">
        <v>213</v>
      </c>
      <c r="BO39" s="143">
        <v>11</v>
      </c>
    </row>
    <row r="40" spans="1:67" s="142" customFormat="1" x14ac:dyDescent="0.35">
      <c r="A40" s="130">
        <v>37</v>
      </c>
      <c r="B40" s="130">
        <v>62020167</v>
      </c>
      <c r="C40" s="123" t="s">
        <v>147</v>
      </c>
      <c r="D40" s="130">
        <v>0</v>
      </c>
      <c r="E40" s="130">
        <v>0</v>
      </c>
      <c r="F40" s="130">
        <v>0</v>
      </c>
      <c r="G40" s="130">
        <v>0</v>
      </c>
      <c r="H40" s="130">
        <v>11</v>
      </c>
      <c r="I40" s="130">
        <v>9</v>
      </c>
      <c r="J40" s="130">
        <v>20</v>
      </c>
      <c r="K40" s="130">
        <v>1</v>
      </c>
      <c r="L40" s="130">
        <v>14</v>
      </c>
      <c r="M40" s="130">
        <v>4</v>
      </c>
      <c r="N40" s="130">
        <v>18</v>
      </c>
      <c r="O40" s="130">
        <v>1</v>
      </c>
      <c r="P40" s="143">
        <v>25</v>
      </c>
      <c r="Q40" s="143">
        <v>13</v>
      </c>
      <c r="R40" s="143">
        <v>38</v>
      </c>
      <c r="S40" s="143">
        <v>2</v>
      </c>
      <c r="T40" s="143">
        <v>11</v>
      </c>
      <c r="U40" s="143">
        <v>4</v>
      </c>
      <c r="V40" s="143">
        <v>15</v>
      </c>
      <c r="W40" s="143">
        <v>1</v>
      </c>
      <c r="X40" s="143">
        <v>13</v>
      </c>
      <c r="Y40" s="143">
        <v>11</v>
      </c>
      <c r="Z40" s="143">
        <v>24</v>
      </c>
      <c r="AA40" s="143">
        <v>1</v>
      </c>
      <c r="AB40" s="143">
        <v>8</v>
      </c>
      <c r="AC40" s="143">
        <v>8</v>
      </c>
      <c r="AD40" s="143">
        <v>16</v>
      </c>
      <c r="AE40" s="143">
        <v>1</v>
      </c>
      <c r="AF40" s="143">
        <v>12</v>
      </c>
      <c r="AG40" s="143">
        <v>12</v>
      </c>
      <c r="AH40" s="143">
        <v>24</v>
      </c>
      <c r="AI40" s="143">
        <v>1</v>
      </c>
      <c r="AJ40" s="143">
        <v>12</v>
      </c>
      <c r="AK40" s="143">
        <v>14</v>
      </c>
      <c r="AL40" s="143">
        <v>26</v>
      </c>
      <c r="AM40" s="143">
        <v>1</v>
      </c>
      <c r="AN40" s="143">
        <v>11</v>
      </c>
      <c r="AO40" s="143">
        <v>9</v>
      </c>
      <c r="AP40" s="143">
        <v>20</v>
      </c>
      <c r="AQ40" s="143">
        <v>1</v>
      </c>
      <c r="AR40" s="143">
        <v>67</v>
      </c>
      <c r="AS40" s="143">
        <v>58</v>
      </c>
      <c r="AT40" s="143">
        <v>125</v>
      </c>
      <c r="AU40" s="143">
        <v>6</v>
      </c>
      <c r="AV40" s="143">
        <v>9</v>
      </c>
      <c r="AW40" s="143">
        <v>7</v>
      </c>
      <c r="AX40" s="143">
        <v>16</v>
      </c>
      <c r="AY40" s="143">
        <v>1</v>
      </c>
      <c r="AZ40" s="143">
        <v>3</v>
      </c>
      <c r="BA40" s="143">
        <v>3</v>
      </c>
      <c r="BB40" s="143">
        <v>6</v>
      </c>
      <c r="BC40" s="143">
        <v>1</v>
      </c>
      <c r="BD40" s="143">
        <v>7</v>
      </c>
      <c r="BE40" s="143">
        <v>3</v>
      </c>
      <c r="BF40" s="143">
        <v>10</v>
      </c>
      <c r="BG40" s="143">
        <v>1</v>
      </c>
      <c r="BH40" s="143">
        <v>19</v>
      </c>
      <c r="BI40" s="143">
        <v>13</v>
      </c>
      <c r="BJ40" s="143">
        <v>32</v>
      </c>
      <c r="BK40" s="143">
        <v>3</v>
      </c>
      <c r="BL40" s="143">
        <v>111</v>
      </c>
      <c r="BM40" s="143">
        <v>84</v>
      </c>
      <c r="BN40" s="143">
        <v>195</v>
      </c>
      <c r="BO40" s="143">
        <v>11</v>
      </c>
    </row>
    <row r="41" spans="1:67" s="142" customFormat="1" x14ac:dyDescent="0.35">
      <c r="A41" s="130">
        <v>38</v>
      </c>
      <c r="B41" s="130">
        <v>62020169</v>
      </c>
      <c r="C41" s="123" t="s">
        <v>149</v>
      </c>
      <c r="D41" s="130">
        <v>0</v>
      </c>
      <c r="E41" s="130">
        <v>0</v>
      </c>
      <c r="F41" s="130">
        <v>0</v>
      </c>
      <c r="G41" s="130">
        <v>0</v>
      </c>
      <c r="H41" s="130">
        <v>4</v>
      </c>
      <c r="I41" s="130">
        <v>12</v>
      </c>
      <c r="J41" s="130">
        <v>16</v>
      </c>
      <c r="K41" s="130">
        <v>1</v>
      </c>
      <c r="L41" s="130">
        <v>9</v>
      </c>
      <c r="M41" s="130">
        <v>1</v>
      </c>
      <c r="N41" s="130">
        <v>10</v>
      </c>
      <c r="O41" s="130">
        <v>1</v>
      </c>
      <c r="P41" s="143">
        <v>13</v>
      </c>
      <c r="Q41" s="143">
        <v>13</v>
      </c>
      <c r="R41" s="143">
        <v>26</v>
      </c>
      <c r="S41" s="143">
        <v>2</v>
      </c>
      <c r="T41" s="143">
        <v>14</v>
      </c>
      <c r="U41" s="143">
        <v>6</v>
      </c>
      <c r="V41" s="143">
        <v>20</v>
      </c>
      <c r="W41" s="143">
        <v>1</v>
      </c>
      <c r="X41" s="143">
        <v>5</v>
      </c>
      <c r="Y41" s="143">
        <v>8</v>
      </c>
      <c r="Z41" s="143">
        <v>13</v>
      </c>
      <c r="AA41" s="143">
        <v>1</v>
      </c>
      <c r="AB41" s="143">
        <v>8</v>
      </c>
      <c r="AC41" s="143">
        <v>7</v>
      </c>
      <c r="AD41" s="143">
        <v>15</v>
      </c>
      <c r="AE41" s="143">
        <v>1</v>
      </c>
      <c r="AF41" s="143">
        <v>9</v>
      </c>
      <c r="AG41" s="143">
        <v>9</v>
      </c>
      <c r="AH41" s="143">
        <v>18</v>
      </c>
      <c r="AI41" s="143">
        <v>1</v>
      </c>
      <c r="AJ41" s="143">
        <v>16</v>
      </c>
      <c r="AK41" s="143">
        <v>13</v>
      </c>
      <c r="AL41" s="143">
        <v>29</v>
      </c>
      <c r="AM41" s="143">
        <v>1</v>
      </c>
      <c r="AN41" s="143">
        <v>9</v>
      </c>
      <c r="AO41" s="143">
        <v>11</v>
      </c>
      <c r="AP41" s="143">
        <v>20</v>
      </c>
      <c r="AQ41" s="143">
        <v>1</v>
      </c>
      <c r="AR41" s="143">
        <v>61</v>
      </c>
      <c r="AS41" s="143">
        <v>54</v>
      </c>
      <c r="AT41" s="143">
        <v>115</v>
      </c>
      <c r="AU41" s="143">
        <v>6</v>
      </c>
      <c r="AV41" s="143">
        <v>18</v>
      </c>
      <c r="AW41" s="143">
        <v>5</v>
      </c>
      <c r="AX41" s="143">
        <v>23</v>
      </c>
      <c r="AY41" s="143">
        <v>1</v>
      </c>
      <c r="AZ41" s="143">
        <v>12</v>
      </c>
      <c r="BA41" s="143">
        <v>11</v>
      </c>
      <c r="BB41" s="143">
        <v>23</v>
      </c>
      <c r="BC41" s="143">
        <v>1</v>
      </c>
      <c r="BD41" s="143">
        <v>7</v>
      </c>
      <c r="BE41" s="143">
        <v>7</v>
      </c>
      <c r="BF41" s="143">
        <v>14</v>
      </c>
      <c r="BG41" s="143">
        <v>1</v>
      </c>
      <c r="BH41" s="143">
        <v>37</v>
      </c>
      <c r="BI41" s="143">
        <v>23</v>
      </c>
      <c r="BJ41" s="143">
        <v>60</v>
      </c>
      <c r="BK41" s="143">
        <v>3</v>
      </c>
      <c r="BL41" s="143">
        <v>111</v>
      </c>
      <c r="BM41" s="143">
        <v>90</v>
      </c>
      <c r="BN41" s="143">
        <v>201</v>
      </c>
      <c r="BO41" s="143">
        <v>11</v>
      </c>
    </row>
    <row r="42" spans="1:67" s="142" customFormat="1" x14ac:dyDescent="0.35">
      <c r="A42" s="130">
        <v>39</v>
      </c>
      <c r="B42" s="130">
        <v>62020172</v>
      </c>
      <c r="C42" s="123" t="s">
        <v>152</v>
      </c>
      <c r="D42" s="130">
        <v>0</v>
      </c>
      <c r="E42" s="130">
        <v>0</v>
      </c>
      <c r="F42" s="130">
        <v>0</v>
      </c>
      <c r="G42" s="130">
        <v>0</v>
      </c>
      <c r="H42" s="130">
        <v>7</v>
      </c>
      <c r="I42" s="130">
        <v>3</v>
      </c>
      <c r="J42" s="130">
        <v>10</v>
      </c>
      <c r="K42" s="130">
        <v>1</v>
      </c>
      <c r="L42" s="130">
        <v>14</v>
      </c>
      <c r="M42" s="130">
        <v>11</v>
      </c>
      <c r="N42" s="130">
        <v>25</v>
      </c>
      <c r="O42" s="130">
        <v>1</v>
      </c>
      <c r="P42" s="143">
        <v>21</v>
      </c>
      <c r="Q42" s="143">
        <v>14</v>
      </c>
      <c r="R42" s="143">
        <v>35</v>
      </c>
      <c r="S42" s="143">
        <v>2</v>
      </c>
      <c r="T42" s="143">
        <v>7</v>
      </c>
      <c r="U42" s="143">
        <v>6</v>
      </c>
      <c r="V42" s="143">
        <v>13</v>
      </c>
      <c r="W42" s="143">
        <v>1</v>
      </c>
      <c r="X42" s="143">
        <v>10</v>
      </c>
      <c r="Y42" s="143">
        <v>7</v>
      </c>
      <c r="Z42" s="143">
        <v>17</v>
      </c>
      <c r="AA42" s="143">
        <v>1</v>
      </c>
      <c r="AB42" s="143">
        <v>4</v>
      </c>
      <c r="AC42" s="143">
        <v>7</v>
      </c>
      <c r="AD42" s="143">
        <v>11</v>
      </c>
      <c r="AE42" s="143">
        <v>1</v>
      </c>
      <c r="AF42" s="143">
        <v>10</v>
      </c>
      <c r="AG42" s="143">
        <v>7</v>
      </c>
      <c r="AH42" s="143">
        <v>17</v>
      </c>
      <c r="AI42" s="143">
        <v>1</v>
      </c>
      <c r="AJ42" s="143">
        <v>11</v>
      </c>
      <c r="AK42" s="143">
        <v>9</v>
      </c>
      <c r="AL42" s="143">
        <v>20</v>
      </c>
      <c r="AM42" s="143">
        <v>1</v>
      </c>
      <c r="AN42" s="143">
        <v>13</v>
      </c>
      <c r="AO42" s="143">
        <v>10</v>
      </c>
      <c r="AP42" s="143">
        <v>23</v>
      </c>
      <c r="AQ42" s="143">
        <v>1</v>
      </c>
      <c r="AR42" s="143">
        <v>55</v>
      </c>
      <c r="AS42" s="143">
        <v>46</v>
      </c>
      <c r="AT42" s="143">
        <v>101</v>
      </c>
      <c r="AU42" s="143">
        <v>6</v>
      </c>
      <c r="AV42" s="143">
        <v>11</v>
      </c>
      <c r="AW42" s="143">
        <v>11</v>
      </c>
      <c r="AX42" s="143">
        <v>22</v>
      </c>
      <c r="AY42" s="143">
        <v>1</v>
      </c>
      <c r="AZ42" s="143">
        <v>12</v>
      </c>
      <c r="BA42" s="143">
        <v>7</v>
      </c>
      <c r="BB42" s="143">
        <v>19</v>
      </c>
      <c r="BC42" s="143">
        <v>1</v>
      </c>
      <c r="BD42" s="143">
        <v>10</v>
      </c>
      <c r="BE42" s="143">
        <v>4</v>
      </c>
      <c r="BF42" s="143">
        <v>14</v>
      </c>
      <c r="BG42" s="143">
        <v>1</v>
      </c>
      <c r="BH42" s="143">
        <v>33</v>
      </c>
      <c r="BI42" s="143">
        <v>22</v>
      </c>
      <c r="BJ42" s="143">
        <v>55</v>
      </c>
      <c r="BK42" s="143">
        <v>3</v>
      </c>
      <c r="BL42" s="143">
        <v>109</v>
      </c>
      <c r="BM42" s="143">
        <v>82</v>
      </c>
      <c r="BN42" s="143">
        <v>191</v>
      </c>
      <c r="BO42" s="143">
        <v>11</v>
      </c>
    </row>
    <row r="43" spans="1:67" s="142" customFormat="1" x14ac:dyDescent="0.35">
      <c r="A43" s="130">
        <v>40</v>
      </c>
      <c r="B43" s="130">
        <v>62020174</v>
      </c>
      <c r="C43" s="123" t="s">
        <v>154</v>
      </c>
      <c r="D43" s="130">
        <v>0</v>
      </c>
      <c r="E43" s="130">
        <v>0</v>
      </c>
      <c r="F43" s="130">
        <v>0</v>
      </c>
      <c r="G43" s="130">
        <v>0</v>
      </c>
      <c r="H43" s="130">
        <v>7</v>
      </c>
      <c r="I43" s="130">
        <v>5</v>
      </c>
      <c r="J43" s="130">
        <v>12</v>
      </c>
      <c r="K43" s="130">
        <v>1</v>
      </c>
      <c r="L43" s="130">
        <v>6</v>
      </c>
      <c r="M43" s="130">
        <v>5</v>
      </c>
      <c r="N43" s="130">
        <v>11</v>
      </c>
      <c r="O43" s="130">
        <v>1</v>
      </c>
      <c r="P43" s="143">
        <v>13</v>
      </c>
      <c r="Q43" s="143">
        <v>10</v>
      </c>
      <c r="R43" s="143">
        <v>23</v>
      </c>
      <c r="S43" s="143">
        <v>2</v>
      </c>
      <c r="T43" s="143">
        <v>9</v>
      </c>
      <c r="U43" s="143">
        <v>9</v>
      </c>
      <c r="V43" s="143">
        <v>18</v>
      </c>
      <c r="W43" s="143">
        <v>1</v>
      </c>
      <c r="X43" s="143">
        <v>7</v>
      </c>
      <c r="Y43" s="143">
        <v>4</v>
      </c>
      <c r="Z43" s="143">
        <v>11</v>
      </c>
      <c r="AA43" s="143">
        <v>1</v>
      </c>
      <c r="AB43" s="143">
        <v>11</v>
      </c>
      <c r="AC43" s="143">
        <v>5</v>
      </c>
      <c r="AD43" s="143">
        <v>16</v>
      </c>
      <c r="AE43" s="143">
        <v>1</v>
      </c>
      <c r="AF43" s="143">
        <v>8</v>
      </c>
      <c r="AG43" s="143">
        <v>10</v>
      </c>
      <c r="AH43" s="143">
        <v>18</v>
      </c>
      <c r="AI43" s="143">
        <v>1</v>
      </c>
      <c r="AJ43" s="143">
        <v>7</v>
      </c>
      <c r="AK43" s="143">
        <v>12</v>
      </c>
      <c r="AL43" s="143">
        <v>19</v>
      </c>
      <c r="AM43" s="143">
        <v>1</v>
      </c>
      <c r="AN43" s="143">
        <v>9</v>
      </c>
      <c r="AO43" s="143">
        <v>10</v>
      </c>
      <c r="AP43" s="143">
        <v>19</v>
      </c>
      <c r="AQ43" s="143">
        <v>1</v>
      </c>
      <c r="AR43" s="143">
        <v>51</v>
      </c>
      <c r="AS43" s="143">
        <v>50</v>
      </c>
      <c r="AT43" s="143">
        <v>101</v>
      </c>
      <c r="AU43" s="143">
        <v>6</v>
      </c>
      <c r="AV43" s="143">
        <v>6</v>
      </c>
      <c r="AW43" s="143">
        <v>12</v>
      </c>
      <c r="AX43" s="143">
        <v>18</v>
      </c>
      <c r="AY43" s="143">
        <v>1</v>
      </c>
      <c r="AZ43" s="143">
        <v>11</v>
      </c>
      <c r="BA43" s="143">
        <v>7</v>
      </c>
      <c r="BB43" s="143">
        <v>18</v>
      </c>
      <c r="BC43" s="143">
        <v>1</v>
      </c>
      <c r="BD43" s="143">
        <v>10</v>
      </c>
      <c r="BE43" s="143">
        <v>8</v>
      </c>
      <c r="BF43" s="143">
        <v>18</v>
      </c>
      <c r="BG43" s="143">
        <v>1</v>
      </c>
      <c r="BH43" s="143">
        <v>27</v>
      </c>
      <c r="BI43" s="143">
        <v>27</v>
      </c>
      <c r="BJ43" s="143">
        <v>54</v>
      </c>
      <c r="BK43" s="143">
        <v>3</v>
      </c>
      <c r="BL43" s="143">
        <v>91</v>
      </c>
      <c r="BM43" s="143">
        <v>87</v>
      </c>
      <c r="BN43" s="143">
        <v>178</v>
      </c>
      <c r="BO43" s="143">
        <v>11</v>
      </c>
    </row>
    <row r="44" spans="1:67" s="142" customFormat="1" x14ac:dyDescent="0.35">
      <c r="A44" s="130">
        <v>41</v>
      </c>
      <c r="B44" s="130">
        <v>62020176</v>
      </c>
      <c r="C44" s="123" t="s">
        <v>156</v>
      </c>
      <c r="D44" s="130">
        <v>0</v>
      </c>
      <c r="E44" s="130">
        <v>2</v>
      </c>
      <c r="F44" s="130">
        <v>2</v>
      </c>
      <c r="G44" s="130">
        <v>1</v>
      </c>
      <c r="H44" s="130">
        <v>7</v>
      </c>
      <c r="I44" s="130">
        <v>6</v>
      </c>
      <c r="J44" s="130">
        <v>13</v>
      </c>
      <c r="K44" s="130">
        <v>1</v>
      </c>
      <c r="L44" s="130">
        <v>7</v>
      </c>
      <c r="M44" s="130">
        <v>7</v>
      </c>
      <c r="N44" s="130">
        <v>14</v>
      </c>
      <c r="O44" s="130">
        <v>1</v>
      </c>
      <c r="P44" s="143">
        <v>14</v>
      </c>
      <c r="Q44" s="143">
        <v>15</v>
      </c>
      <c r="R44" s="143">
        <v>29</v>
      </c>
      <c r="S44" s="143">
        <v>3</v>
      </c>
      <c r="T44" s="143">
        <v>3</v>
      </c>
      <c r="U44" s="143">
        <v>6</v>
      </c>
      <c r="V44" s="143">
        <v>9</v>
      </c>
      <c r="W44" s="143">
        <v>1</v>
      </c>
      <c r="X44" s="143">
        <v>6</v>
      </c>
      <c r="Y44" s="143">
        <v>5</v>
      </c>
      <c r="Z44" s="143">
        <v>11</v>
      </c>
      <c r="AA44" s="143">
        <v>1</v>
      </c>
      <c r="AB44" s="143">
        <v>7</v>
      </c>
      <c r="AC44" s="143">
        <v>9</v>
      </c>
      <c r="AD44" s="143">
        <v>16</v>
      </c>
      <c r="AE44" s="143">
        <v>1</v>
      </c>
      <c r="AF44" s="143">
        <v>5</v>
      </c>
      <c r="AG44" s="143">
        <v>8</v>
      </c>
      <c r="AH44" s="143">
        <v>13</v>
      </c>
      <c r="AI44" s="143">
        <v>1</v>
      </c>
      <c r="AJ44" s="143">
        <v>9</v>
      </c>
      <c r="AK44" s="143">
        <v>11</v>
      </c>
      <c r="AL44" s="143">
        <v>20</v>
      </c>
      <c r="AM44" s="143">
        <v>1</v>
      </c>
      <c r="AN44" s="143">
        <v>9</v>
      </c>
      <c r="AO44" s="143">
        <v>13</v>
      </c>
      <c r="AP44" s="143">
        <v>22</v>
      </c>
      <c r="AQ44" s="143">
        <v>1</v>
      </c>
      <c r="AR44" s="143">
        <v>39</v>
      </c>
      <c r="AS44" s="143">
        <v>52</v>
      </c>
      <c r="AT44" s="143">
        <v>91</v>
      </c>
      <c r="AU44" s="143">
        <v>6</v>
      </c>
      <c r="AV44" s="143">
        <v>11</v>
      </c>
      <c r="AW44" s="143">
        <v>4</v>
      </c>
      <c r="AX44" s="143">
        <v>15</v>
      </c>
      <c r="AY44" s="143">
        <v>1</v>
      </c>
      <c r="AZ44" s="143">
        <v>8</v>
      </c>
      <c r="BA44" s="143">
        <v>3</v>
      </c>
      <c r="BB44" s="143">
        <v>11</v>
      </c>
      <c r="BC44" s="143">
        <v>1</v>
      </c>
      <c r="BD44" s="143">
        <v>6</v>
      </c>
      <c r="BE44" s="143">
        <v>3</v>
      </c>
      <c r="BF44" s="143">
        <v>9</v>
      </c>
      <c r="BG44" s="143">
        <v>1</v>
      </c>
      <c r="BH44" s="143">
        <v>25</v>
      </c>
      <c r="BI44" s="143">
        <v>10</v>
      </c>
      <c r="BJ44" s="143">
        <v>35</v>
      </c>
      <c r="BK44" s="143">
        <v>3</v>
      </c>
      <c r="BL44" s="143">
        <v>78</v>
      </c>
      <c r="BM44" s="143">
        <v>77</v>
      </c>
      <c r="BN44" s="143">
        <v>155</v>
      </c>
      <c r="BO44" s="143">
        <v>12</v>
      </c>
    </row>
    <row r="45" spans="1:67" s="142" customFormat="1" x14ac:dyDescent="0.35">
      <c r="A45" s="130">
        <v>42</v>
      </c>
      <c r="B45" s="130">
        <v>62020182</v>
      </c>
      <c r="C45" s="123" t="s">
        <v>160</v>
      </c>
      <c r="D45" s="130">
        <v>0</v>
      </c>
      <c r="E45" s="130">
        <v>0</v>
      </c>
      <c r="F45" s="130">
        <v>0</v>
      </c>
      <c r="G45" s="130">
        <v>0</v>
      </c>
      <c r="H45" s="130">
        <v>14</v>
      </c>
      <c r="I45" s="130">
        <v>13</v>
      </c>
      <c r="J45" s="130">
        <v>27</v>
      </c>
      <c r="K45" s="130">
        <v>1</v>
      </c>
      <c r="L45" s="130">
        <v>10</v>
      </c>
      <c r="M45" s="130">
        <v>8</v>
      </c>
      <c r="N45" s="130">
        <v>18</v>
      </c>
      <c r="O45" s="130">
        <v>1</v>
      </c>
      <c r="P45" s="143">
        <v>24</v>
      </c>
      <c r="Q45" s="143">
        <v>21</v>
      </c>
      <c r="R45" s="143">
        <v>45</v>
      </c>
      <c r="S45" s="143">
        <v>2</v>
      </c>
      <c r="T45" s="143">
        <v>13</v>
      </c>
      <c r="U45" s="143">
        <v>18</v>
      </c>
      <c r="V45" s="143">
        <v>31</v>
      </c>
      <c r="W45" s="143">
        <v>1</v>
      </c>
      <c r="X45" s="143">
        <v>7</v>
      </c>
      <c r="Y45" s="143">
        <v>18</v>
      </c>
      <c r="Z45" s="143">
        <v>25</v>
      </c>
      <c r="AA45" s="143">
        <v>1</v>
      </c>
      <c r="AB45" s="143">
        <v>17</v>
      </c>
      <c r="AC45" s="143">
        <v>19</v>
      </c>
      <c r="AD45" s="143">
        <v>36</v>
      </c>
      <c r="AE45" s="143">
        <v>1</v>
      </c>
      <c r="AF45" s="143">
        <v>21</v>
      </c>
      <c r="AG45" s="143">
        <v>12</v>
      </c>
      <c r="AH45" s="143">
        <v>33</v>
      </c>
      <c r="AI45" s="143">
        <v>1</v>
      </c>
      <c r="AJ45" s="143">
        <v>18</v>
      </c>
      <c r="AK45" s="143">
        <v>20</v>
      </c>
      <c r="AL45" s="143">
        <v>38</v>
      </c>
      <c r="AM45" s="143">
        <v>1</v>
      </c>
      <c r="AN45" s="143">
        <v>15</v>
      </c>
      <c r="AO45" s="143">
        <v>14</v>
      </c>
      <c r="AP45" s="143">
        <v>29</v>
      </c>
      <c r="AQ45" s="143">
        <v>1</v>
      </c>
      <c r="AR45" s="143">
        <v>91</v>
      </c>
      <c r="AS45" s="143">
        <v>101</v>
      </c>
      <c r="AT45" s="143">
        <v>192</v>
      </c>
      <c r="AU45" s="143">
        <v>6</v>
      </c>
      <c r="AV45" s="143">
        <v>17</v>
      </c>
      <c r="AW45" s="143">
        <v>12</v>
      </c>
      <c r="AX45" s="143">
        <v>29</v>
      </c>
      <c r="AY45" s="143">
        <v>1</v>
      </c>
      <c r="AZ45" s="143">
        <v>11</v>
      </c>
      <c r="BA45" s="143">
        <v>12</v>
      </c>
      <c r="BB45" s="143">
        <v>23</v>
      </c>
      <c r="BC45" s="143">
        <v>1</v>
      </c>
      <c r="BD45" s="143">
        <v>8</v>
      </c>
      <c r="BE45" s="143">
        <v>9</v>
      </c>
      <c r="BF45" s="143">
        <v>17</v>
      </c>
      <c r="BG45" s="143">
        <v>1</v>
      </c>
      <c r="BH45" s="143">
        <v>36</v>
      </c>
      <c r="BI45" s="143">
        <v>33</v>
      </c>
      <c r="BJ45" s="143">
        <v>69</v>
      </c>
      <c r="BK45" s="143">
        <v>3</v>
      </c>
      <c r="BL45" s="143">
        <v>151</v>
      </c>
      <c r="BM45" s="143">
        <v>155</v>
      </c>
      <c r="BN45" s="143">
        <v>306</v>
      </c>
      <c r="BO45" s="143">
        <v>11</v>
      </c>
    </row>
    <row r="46" spans="1:67" s="142" customFormat="1" x14ac:dyDescent="0.35">
      <c r="A46" s="130">
        <v>43</v>
      </c>
      <c r="B46" s="130">
        <v>62020185</v>
      </c>
      <c r="C46" s="123" t="s">
        <v>163</v>
      </c>
      <c r="D46" s="130">
        <v>0</v>
      </c>
      <c r="E46" s="130">
        <v>0</v>
      </c>
      <c r="F46" s="130">
        <v>0</v>
      </c>
      <c r="G46" s="130">
        <v>0</v>
      </c>
      <c r="H46" s="130">
        <v>5</v>
      </c>
      <c r="I46" s="130">
        <v>2</v>
      </c>
      <c r="J46" s="130">
        <v>7</v>
      </c>
      <c r="K46" s="130">
        <v>1</v>
      </c>
      <c r="L46" s="130">
        <v>6</v>
      </c>
      <c r="M46" s="130">
        <v>6</v>
      </c>
      <c r="N46" s="130">
        <v>12</v>
      </c>
      <c r="O46" s="130">
        <v>1</v>
      </c>
      <c r="P46" s="143">
        <v>11</v>
      </c>
      <c r="Q46" s="143">
        <v>8</v>
      </c>
      <c r="R46" s="143">
        <v>19</v>
      </c>
      <c r="S46" s="143">
        <v>2</v>
      </c>
      <c r="T46" s="143">
        <v>3</v>
      </c>
      <c r="U46" s="143">
        <v>6</v>
      </c>
      <c r="V46" s="143">
        <v>9</v>
      </c>
      <c r="W46" s="143">
        <v>1</v>
      </c>
      <c r="X46" s="143">
        <v>5</v>
      </c>
      <c r="Y46" s="143">
        <v>1</v>
      </c>
      <c r="Z46" s="143">
        <v>6</v>
      </c>
      <c r="AA46" s="143">
        <v>1</v>
      </c>
      <c r="AB46" s="143">
        <v>5</v>
      </c>
      <c r="AC46" s="143">
        <v>10</v>
      </c>
      <c r="AD46" s="143">
        <v>15</v>
      </c>
      <c r="AE46" s="143">
        <v>1</v>
      </c>
      <c r="AF46" s="143">
        <v>13</v>
      </c>
      <c r="AG46" s="143">
        <v>9</v>
      </c>
      <c r="AH46" s="143">
        <v>22</v>
      </c>
      <c r="AI46" s="143">
        <v>1</v>
      </c>
      <c r="AJ46" s="143">
        <v>6</v>
      </c>
      <c r="AK46" s="143">
        <v>8</v>
      </c>
      <c r="AL46" s="143">
        <v>14</v>
      </c>
      <c r="AM46" s="143">
        <v>1</v>
      </c>
      <c r="AN46" s="143">
        <v>5</v>
      </c>
      <c r="AO46" s="143">
        <v>7</v>
      </c>
      <c r="AP46" s="143">
        <v>12</v>
      </c>
      <c r="AQ46" s="143">
        <v>1</v>
      </c>
      <c r="AR46" s="143">
        <v>37</v>
      </c>
      <c r="AS46" s="143">
        <v>41</v>
      </c>
      <c r="AT46" s="143">
        <v>78</v>
      </c>
      <c r="AU46" s="143">
        <v>6</v>
      </c>
      <c r="AV46" s="143">
        <v>4</v>
      </c>
      <c r="AW46" s="143">
        <v>4</v>
      </c>
      <c r="AX46" s="143">
        <v>8</v>
      </c>
      <c r="AY46" s="143">
        <v>1</v>
      </c>
      <c r="AZ46" s="143">
        <v>4</v>
      </c>
      <c r="BA46" s="143">
        <v>4</v>
      </c>
      <c r="BB46" s="143">
        <v>8</v>
      </c>
      <c r="BC46" s="143">
        <v>1</v>
      </c>
      <c r="BD46" s="143">
        <v>7</v>
      </c>
      <c r="BE46" s="143">
        <v>10</v>
      </c>
      <c r="BF46" s="143">
        <v>17</v>
      </c>
      <c r="BG46" s="143">
        <v>1</v>
      </c>
      <c r="BH46" s="143">
        <v>15</v>
      </c>
      <c r="BI46" s="143">
        <v>18</v>
      </c>
      <c r="BJ46" s="143">
        <v>33</v>
      </c>
      <c r="BK46" s="143">
        <v>3</v>
      </c>
      <c r="BL46" s="143">
        <v>63</v>
      </c>
      <c r="BM46" s="143">
        <v>67</v>
      </c>
      <c r="BN46" s="143">
        <v>130</v>
      </c>
      <c r="BO46" s="143">
        <v>11</v>
      </c>
    </row>
    <row r="47" spans="1:67" s="142" customFormat="1" x14ac:dyDescent="0.35">
      <c r="A47" s="130">
        <v>44</v>
      </c>
      <c r="B47" s="130">
        <v>62020188</v>
      </c>
      <c r="C47" s="123" t="s">
        <v>166</v>
      </c>
      <c r="D47" s="130">
        <v>0</v>
      </c>
      <c r="E47" s="130">
        <v>0</v>
      </c>
      <c r="F47" s="130">
        <v>0</v>
      </c>
      <c r="G47" s="130">
        <v>0</v>
      </c>
      <c r="H47" s="130">
        <v>5</v>
      </c>
      <c r="I47" s="130">
        <v>10</v>
      </c>
      <c r="J47" s="130">
        <v>15</v>
      </c>
      <c r="K47" s="130">
        <v>1</v>
      </c>
      <c r="L47" s="130">
        <v>9</v>
      </c>
      <c r="M47" s="130">
        <v>12</v>
      </c>
      <c r="N47" s="130">
        <v>21</v>
      </c>
      <c r="O47" s="130">
        <v>1</v>
      </c>
      <c r="P47" s="143">
        <v>14</v>
      </c>
      <c r="Q47" s="143">
        <v>22</v>
      </c>
      <c r="R47" s="143">
        <v>36</v>
      </c>
      <c r="S47" s="143">
        <v>2</v>
      </c>
      <c r="T47" s="143">
        <v>5</v>
      </c>
      <c r="U47" s="143">
        <v>9</v>
      </c>
      <c r="V47" s="143">
        <v>14</v>
      </c>
      <c r="W47" s="143">
        <v>1</v>
      </c>
      <c r="X47" s="143">
        <v>4</v>
      </c>
      <c r="Y47" s="143">
        <v>6</v>
      </c>
      <c r="Z47" s="143">
        <v>10</v>
      </c>
      <c r="AA47" s="143">
        <v>1</v>
      </c>
      <c r="AB47" s="143">
        <v>2</v>
      </c>
      <c r="AC47" s="143">
        <v>9</v>
      </c>
      <c r="AD47" s="143">
        <v>11</v>
      </c>
      <c r="AE47" s="143">
        <v>1</v>
      </c>
      <c r="AF47" s="143">
        <v>8</v>
      </c>
      <c r="AG47" s="143">
        <v>8</v>
      </c>
      <c r="AH47" s="143">
        <v>16</v>
      </c>
      <c r="AI47" s="143">
        <v>1</v>
      </c>
      <c r="AJ47" s="143">
        <v>13</v>
      </c>
      <c r="AK47" s="143">
        <v>6</v>
      </c>
      <c r="AL47" s="143">
        <v>19</v>
      </c>
      <c r="AM47" s="143">
        <v>1</v>
      </c>
      <c r="AN47" s="143">
        <v>6</v>
      </c>
      <c r="AO47" s="143">
        <v>8</v>
      </c>
      <c r="AP47" s="143">
        <v>14</v>
      </c>
      <c r="AQ47" s="143">
        <v>1</v>
      </c>
      <c r="AR47" s="143">
        <v>38</v>
      </c>
      <c r="AS47" s="143">
        <v>46</v>
      </c>
      <c r="AT47" s="143">
        <v>84</v>
      </c>
      <c r="AU47" s="143">
        <v>6</v>
      </c>
      <c r="AV47" s="143">
        <v>13</v>
      </c>
      <c r="AW47" s="143">
        <v>9</v>
      </c>
      <c r="AX47" s="143">
        <v>22</v>
      </c>
      <c r="AY47" s="143">
        <v>1</v>
      </c>
      <c r="AZ47" s="143">
        <v>8</v>
      </c>
      <c r="BA47" s="143">
        <v>3</v>
      </c>
      <c r="BB47" s="143">
        <v>11</v>
      </c>
      <c r="BC47" s="143">
        <v>1</v>
      </c>
      <c r="BD47" s="143">
        <v>12</v>
      </c>
      <c r="BE47" s="143">
        <v>7</v>
      </c>
      <c r="BF47" s="143">
        <v>19</v>
      </c>
      <c r="BG47" s="143">
        <v>1</v>
      </c>
      <c r="BH47" s="143">
        <v>33</v>
      </c>
      <c r="BI47" s="143">
        <v>19</v>
      </c>
      <c r="BJ47" s="143">
        <v>52</v>
      </c>
      <c r="BK47" s="143">
        <v>3</v>
      </c>
      <c r="BL47" s="143">
        <v>85</v>
      </c>
      <c r="BM47" s="143">
        <v>87</v>
      </c>
      <c r="BN47" s="143">
        <v>172</v>
      </c>
      <c r="BO47" s="143">
        <v>11</v>
      </c>
    </row>
    <row r="48" spans="1:67" s="142" customFormat="1" x14ac:dyDescent="0.35">
      <c r="A48" s="130">
        <v>45</v>
      </c>
      <c r="B48" s="130">
        <v>62020195</v>
      </c>
      <c r="C48" s="123" t="s">
        <v>173</v>
      </c>
      <c r="D48" s="130">
        <v>0</v>
      </c>
      <c r="E48" s="130">
        <v>1</v>
      </c>
      <c r="F48" s="130">
        <v>1</v>
      </c>
      <c r="G48" s="130">
        <v>1</v>
      </c>
      <c r="H48" s="130">
        <v>4</v>
      </c>
      <c r="I48" s="130">
        <v>9</v>
      </c>
      <c r="J48" s="130">
        <v>13</v>
      </c>
      <c r="K48" s="130">
        <v>1</v>
      </c>
      <c r="L48" s="130">
        <v>3</v>
      </c>
      <c r="M48" s="130">
        <v>1</v>
      </c>
      <c r="N48" s="130">
        <v>4</v>
      </c>
      <c r="O48" s="130">
        <v>1</v>
      </c>
      <c r="P48" s="143">
        <v>7</v>
      </c>
      <c r="Q48" s="143">
        <v>11</v>
      </c>
      <c r="R48" s="143">
        <v>18</v>
      </c>
      <c r="S48" s="143">
        <v>3</v>
      </c>
      <c r="T48" s="143">
        <v>6</v>
      </c>
      <c r="U48" s="143">
        <v>6</v>
      </c>
      <c r="V48" s="143">
        <v>12</v>
      </c>
      <c r="W48" s="143">
        <v>1</v>
      </c>
      <c r="X48" s="143">
        <v>6</v>
      </c>
      <c r="Y48" s="143">
        <v>6</v>
      </c>
      <c r="Z48" s="143">
        <v>12</v>
      </c>
      <c r="AA48" s="143">
        <v>1</v>
      </c>
      <c r="AB48" s="143">
        <v>6</v>
      </c>
      <c r="AC48" s="143">
        <v>6</v>
      </c>
      <c r="AD48" s="143">
        <v>12</v>
      </c>
      <c r="AE48" s="143">
        <v>1</v>
      </c>
      <c r="AF48" s="143">
        <v>7</v>
      </c>
      <c r="AG48" s="143">
        <v>4</v>
      </c>
      <c r="AH48" s="143">
        <v>11</v>
      </c>
      <c r="AI48" s="143">
        <v>1</v>
      </c>
      <c r="AJ48" s="143">
        <v>9</v>
      </c>
      <c r="AK48" s="143">
        <v>3</v>
      </c>
      <c r="AL48" s="143">
        <v>12</v>
      </c>
      <c r="AM48" s="143">
        <v>1</v>
      </c>
      <c r="AN48" s="143">
        <v>9</v>
      </c>
      <c r="AO48" s="143">
        <v>5</v>
      </c>
      <c r="AP48" s="143">
        <v>14</v>
      </c>
      <c r="AQ48" s="143">
        <v>1</v>
      </c>
      <c r="AR48" s="143">
        <v>43</v>
      </c>
      <c r="AS48" s="143">
        <v>30</v>
      </c>
      <c r="AT48" s="143">
        <v>73</v>
      </c>
      <c r="AU48" s="143">
        <v>6</v>
      </c>
      <c r="AV48" s="143">
        <v>6</v>
      </c>
      <c r="AW48" s="143">
        <v>5</v>
      </c>
      <c r="AX48" s="143">
        <v>11</v>
      </c>
      <c r="AY48" s="143">
        <v>1</v>
      </c>
      <c r="AZ48" s="143">
        <v>13</v>
      </c>
      <c r="BA48" s="143">
        <v>10</v>
      </c>
      <c r="BB48" s="143">
        <v>23</v>
      </c>
      <c r="BC48" s="143">
        <v>1</v>
      </c>
      <c r="BD48" s="143">
        <v>4</v>
      </c>
      <c r="BE48" s="143">
        <v>3</v>
      </c>
      <c r="BF48" s="143">
        <v>7</v>
      </c>
      <c r="BG48" s="143">
        <v>1</v>
      </c>
      <c r="BH48" s="143">
        <v>23</v>
      </c>
      <c r="BI48" s="143">
        <v>18</v>
      </c>
      <c r="BJ48" s="143">
        <v>41</v>
      </c>
      <c r="BK48" s="143">
        <v>3</v>
      </c>
      <c r="BL48" s="143">
        <v>73</v>
      </c>
      <c r="BM48" s="143">
        <v>59</v>
      </c>
      <c r="BN48" s="143">
        <v>132</v>
      </c>
      <c r="BO48" s="143">
        <v>12</v>
      </c>
    </row>
    <row r="49" spans="1:67" s="142" customFormat="1" x14ac:dyDescent="0.35">
      <c r="A49" s="130">
        <v>46</v>
      </c>
      <c r="B49" s="130">
        <v>62020200</v>
      </c>
      <c r="C49" s="123" t="s">
        <v>178</v>
      </c>
      <c r="D49" s="130">
        <v>0</v>
      </c>
      <c r="E49" s="130">
        <v>0</v>
      </c>
      <c r="F49" s="130">
        <v>0</v>
      </c>
      <c r="G49" s="130">
        <v>0</v>
      </c>
      <c r="H49" s="130">
        <v>7</v>
      </c>
      <c r="I49" s="130">
        <v>6</v>
      </c>
      <c r="J49" s="130">
        <v>13</v>
      </c>
      <c r="K49" s="130">
        <v>1</v>
      </c>
      <c r="L49" s="130">
        <v>14</v>
      </c>
      <c r="M49" s="130">
        <v>5</v>
      </c>
      <c r="N49" s="130">
        <v>19</v>
      </c>
      <c r="O49" s="130">
        <v>1</v>
      </c>
      <c r="P49" s="143">
        <v>21</v>
      </c>
      <c r="Q49" s="143">
        <v>11</v>
      </c>
      <c r="R49" s="143">
        <v>32</v>
      </c>
      <c r="S49" s="143">
        <v>2</v>
      </c>
      <c r="T49" s="143">
        <v>9</v>
      </c>
      <c r="U49" s="143">
        <v>1</v>
      </c>
      <c r="V49" s="143">
        <v>10</v>
      </c>
      <c r="W49" s="143">
        <v>1</v>
      </c>
      <c r="X49" s="143">
        <v>14</v>
      </c>
      <c r="Y49" s="143">
        <v>7</v>
      </c>
      <c r="Z49" s="143">
        <v>21</v>
      </c>
      <c r="AA49" s="143">
        <v>1</v>
      </c>
      <c r="AB49" s="143">
        <v>11</v>
      </c>
      <c r="AC49" s="143">
        <v>6</v>
      </c>
      <c r="AD49" s="143">
        <v>17</v>
      </c>
      <c r="AE49" s="143">
        <v>1</v>
      </c>
      <c r="AF49" s="143">
        <v>13</v>
      </c>
      <c r="AG49" s="143">
        <v>4</v>
      </c>
      <c r="AH49" s="143">
        <v>17</v>
      </c>
      <c r="AI49" s="143">
        <v>1</v>
      </c>
      <c r="AJ49" s="143">
        <v>8</v>
      </c>
      <c r="AK49" s="143">
        <v>7</v>
      </c>
      <c r="AL49" s="143">
        <v>15</v>
      </c>
      <c r="AM49" s="143">
        <v>1</v>
      </c>
      <c r="AN49" s="143">
        <v>10</v>
      </c>
      <c r="AO49" s="143">
        <v>10</v>
      </c>
      <c r="AP49" s="143">
        <v>20</v>
      </c>
      <c r="AQ49" s="143">
        <v>1</v>
      </c>
      <c r="AR49" s="143">
        <v>65</v>
      </c>
      <c r="AS49" s="143">
        <v>35</v>
      </c>
      <c r="AT49" s="143">
        <v>100</v>
      </c>
      <c r="AU49" s="143">
        <v>6</v>
      </c>
      <c r="AV49" s="143">
        <v>13</v>
      </c>
      <c r="AW49" s="143">
        <v>20</v>
      </c>
      <c r="AX49" s="143">
        <v>33</v>
      </c>
      <c r="AY49" s="143">
        <v>1</v>
      </c>
      <c r="AZ49" s="143">
        <v>10</v>
      </c>
      <c r="BA49" s="143">
        <v>18</v>
      </c>
      <c r="BB49" s="143">
        <v>28</v>
      </c>
      <c r="BC49" s="143">
        <v>1</v>
      </c>
      <c r="BD49" s="143">
        <v>12</v>
      </c>
      <c r="BE49" s="143">
        <v>10</v>
      </c>
      <c r="BF49" s="143">
        <v>22</v>
      </c>
      <c r="BG49" s="143">
        <v>1</v>
      </c>
      <c r="BH49" s="143">
        <v>35</v>
      </c>
      <c r="BI49" s="143">
        <v>48</v>
      </c>
      <c r="BJ49" s="143">
        <v>83</v>
      </c>
      <c r="BK49" s="143">
        <v>3</v>
      </c>
      <c r="BL49" s="143">
        <v>121</v>
      </c>
      <c r="BM49" s="143">
        <v>94</v>
      </c>
      <c r="BN49" s="143">
        <v>215</v>
      </c>
      <c r="BO49" s="143">
        <v>11</v>
      </c>
    </row>
    <row r="50" spans="1:67" s="142" customFormat="1" x14ac:dyDescent="0.35">
      <c r="A50" s="130">
        <v>47</v>
      </c>
      <c r="B50" s="130">
        <v>62020201</v>
      </c>
      <c r="C50" s="123" t="s">
        <v>179</v>
      </c>
      <c r="D50" s="130">
        <v>0</v>
      </c>
      <c r="E50" s="130">
        <v>0</v>
      </c>
      <c r="F50" s="130">
        <v>0</v>
      </c>
      <c r="G50" s="130">
        <v>0</v>
      </c>
      <c r="H50" s="130">
        <v>10</v>
      </c>
      <c r="I50" s="130">
        <v>5</v>
      </c>
      <c r="J50" s="130">
        <v>15</v>
      </c>
      <c r="K50" s="130">
        <v>1</v>
      </c>
      <c r="L50" s="130">
        <v>6</v>
      </c>
      <c r="M50" s="130">
        <v>6</v>
      </c>
      <c r="N50" s="130">
        <v>12</v>
      </c>
      <c r="O50" s="130">
        <v>1</v>
      </c>
      <c r="P50" s="143">
        <v>16</v>
      </c>
      <c r="Q50" s="143">
        <v>11</v>
      </c>
      <c r="R50" s="143">
        <v>27</v>
      </c>
      <c r="S50" s="143">
        <v>2</v>
      </c>
      <c r="T50" s="143">
        <v>9</v>
      </c>
      <c r="U50" s="143">
        <v>6</v>
      </c>
      <c r="V50" s="143">
        <v>15</v>
      </c>
      <c r="W50" s="143">
        <v>1</v>
      </c>
      <c r="X50" s="143">
        <v>7</v>
      </c>
      <c r="Y50" s="143">
        <v>6</v>
      </c>
      <c r="Z50" s="143">
        <v>13</v>
      </c>
      <c r="AA50" s="143">
        <v>1</v>
      </c>
      <c r="AB50" s="143">
        <v>6</v>
      </c>
      <c r="AC50" s="143">
        <v>9</v>
      </c>
      <c r="AD50" s="143">
        <v>15</v>
      </c>
      <c r="AE50" s="143">
        <v>1</v>
      </c>
      <c r="AF50" s="143">
        <v>4</v>
      </c>
      <c r="AG50" s="143">
        <v>7</v>
      </c>
      <c r="AH50" s="143">
        <v>11</v>
      </c>
      <c r="AI50" s="143">
        <v>1</v>
      </c>
      <c r="AJ50" s="143">
        <v>10</v>
      </c>
      <c r="AK50" s="143">
        <v>11</v>
      </c>
      <c r="AL50" s="143">
        <v>21</v>
      </c>
      <c r="AM50" s="143">
        <v>1</v>
      </c>
      <c r="AN50" s="143">
        <v>9</v>
      </c>
      <c r="AO50" s="143">
        <v>14</v>
      </c>
      <c r="AP50" s="143">
        <v>23</v>
      </c>
      <c r="AQ50" s="143">
        <v>1</v>
      </c>
      <c r="AR50" s="143">
        <v>45</v>
      </c>
      <c r="AS50" s="143">
        <v>53</v>
      </c>
      <c r="AT50" s="143">
        <v>98</v>
      </c>
      <c r="AU50" s="143">
        <v>6</v>
      </c>
      <c r="AV50" s="143">
        <v>13</v>
      </c>
      <c r="AW50" s="143">
        <v>10</v>
      </c>
      <c r="AX50" s="143">
        <v>23</v>
      </c>
      <c r="AY50" s="143">
        <v>1</v>
      </c>
      <c r="AZ50" s="143">
        <v>11</v>
      </c>
      <c r="BA50" s="143">
        <v>7</v>
      </c>
      <c r="BB50" s="143">
        <v>18</v>
      </c>
      <c r="BC50" s="143">
        <v>1</v>
      </c>
      <c r="BD50" s="143">
        <v>9</v>
      </c>
      <c r="BE50" s="143">
        <v>12</v>
      </c>
      <c r="BF50" s="143">
        <v>21</v>
      </c>
      <c r="BG50" s="143">
        <v>1</v>
      </c>
      <c r="BH50" s="143">
        <v>33</v>
      </c>
      <c r="BI50" s="143">
        <v>29</v>
      </c>
      <c r="BJ50" s="143">
        <v>62</v>
      </c>
      <c r="BK50" s="143">
        <v>3</v>
      </c>
      <c r="BL50" s="143">
        <v>94</v>
      </c>
      <c r="BM50" s="143">
        <v>93</v>
      </c>
      <c r="BN50" s="143">
        <v>187</v>
      </c>
      <c r="BO50" s="143">
        <v>11</v>
      </c>
    </row>
    <row r="51" spans="1:67" s="142" customFormat="1" x14ac:dyDescent="0.35">
      <c r="A51" s="130">
        <v>48</v>
      </c>
      <c r="B51" s="130">
        <v>62020205</v>
      </c>
      <c r="C51" s="123" t="s">
        <v>183</v>
      </c>
      <c r="D51" s="130">
        <v>0</v>
      </c>
      <c r="E51" s="130">
        <v>0</v>
      </c>
      <c r="F51" s="130">
        <v>0</v>
      </c>
      <c r="G51" s="130">
        <v>0</v>
      </c>
      <c r="H51" s="130">
        <v>15</v>
      </c>
      <c r="I51" s="130">
        <v>8</v>
      </c>
      <c r="J51" s="130">
        <v>23</v>
      </c>
      <c r="K51" s="130">
        <v>1</v>
      </c>
      <c r="L51" s="130">
        <v>9</v>
      </c>
      <c r="M51" s="130">
        <v>9</v>
      </c>
      <c r="N51" s="130">
        <v>18</v>
      </c>
      <c r="O51" s="130">
        <v>1</v>
      </c>
      <c r="P51" s="143">
        <v>24</v>
      </c>
      <c r="Q51" s="143">
        <v>17</v>
      </c>
      <c r="R51" s="143">
        <v>41</v>
      </c>
      <c r="S51" s="143">
        <v>2</v>
      </c>
      <c r="T51" s="143">
        <v>5</v>
      </c>
      <c r="U51" s="143">
        <v>8</v>
      </c>
      <c r="V51" s="143">
        <v>13</v>
      </c>
      <c r="W51" s="143">
        <v>1</v>
      </c>
      <c r="X51" s="143">
        <v>11</v>
      </c>
      <c r="Y51" s="143">
        <v>10</v>
      </c>
      <c r="Z51" s="143">
        <v>21</v>
      </c>
      <c r="AA51" s="143">
        <v>1</v>
      </c>
      <c r="AB51" s="143">
        <v>5</v>
      </c>
      <c r="AC51" s="143">
        <v>9</v>
      </c>
      <c r="AD51" s="143">
        <v>14</v>
      </c>
      <c r="AE51" s="143">
        <v>1</v>
      </c>
      <c r="AF51" s="143">
        <v>11</v>
      </c>
      <c r="AG51" s="143">
        <v>6</v>
      </c>
      <c r="AH51" s="143">
        <v>17</v>
      </c>
      <c r="AI51" s="143">
        <v>1</v>
      </c>
      <c r="AJ51" s="143">
        <v>14</v>
      </c>
      <c r="AK51" s="143">
        <v>9</v>
      </c>
      <c r="AL51" s="143">
        <v>23</v>
      </c>
      <c r="AM51" s="143">
        <v>1</v>
      </c>
      <c r="AN51" s="143">
        <v>16</v>
      </c>
      <c r="AO51" s="143">
        <v>9</v>
      </c>
      <c r="AP51" s="143">
        <v>25</v>
      </c>
      <c r="AQ51" s="143">
        <v>1</v>
      </c>
      <c r="AR51" s="143">
        <v>62</v>
      </c>
      <c r="AS51" s="143">
        <v>51</v>
      </c>
      <c r="AT51" s="143">
        <v>113</v>
      </c>
      <c r="AU51" s="143">
        <v>6</v>
      </c>
      <c r="AV51" s="143">
        <v>13</v>
      </c>
      <c r="AW51" s="143">
        <v>12</v>
      </c>
      <c r="AX51" s="143">
        <v>25</v>
      </c>
      <c r="AY51" s="143">
        <v>1</v>
      </c>
      <c r="AZ51" s="143">
        <v>11</v>
      </c>
      <c r="BA51" s="143">
        <v>7</v>
      </c>
      <c r="BB51" s="143">
        <v>18</v>
      </c>
      <c r="BC51" s="143">
        <v>1</v>
      </c>
      <c r="BD51" s="143">
        <v>11</v>
      </c>
      <c r="BE51" s="143">
        <v>14</v>
      </c>
      <c r="BF51" s="143">
        <v>25</v>
      </c>
      <c r="BG51" s="143">
        <v>1</v>
      </c>
      <c r="BH51" s="143">
        <v>35</v>
      </c>
      <c r="BI51" s="143">
        <v>33</v>
      </c>
      <c r="BJ51" s="143">
        <v>68</v>
      </c>
      <c r="BK51" s="143">
        <v>3</v>
      </c>
      <c r="BL51" s="143">
        <v>121</v>
      </c>
      <c r="BM51" s="143">
        <v>101</v>
      </c>
      <c r="BN51" s="143">
        <v>222</v>
      </c>
      <c r="BO51" s="143">
        <v>11</v>
      </c>
    </row>
    <row r="52" spans="1:67" s="209" customFormat="1" x14ac:dyDescent="0.35">
      <c r="A52" s="505" t="s">
        <v>4</v>
      </c>
      <c r="B52" s="506"/>
      <c r="C52" s="507"/>
      <c r="D52" s="236">
        <f>SUM(D4:D51)</f>
        <v>56</v>
      </c>
      <c r="E52" s="236">
        <f t="shared" ref="E52:BO52" si="0">SUM(E4:E51)</f>
        <v>46</v>
      </c>
      <c r="F52" s="236">
        <f t="shared" si="0"/>
        <v>102</v>
      </c>
      <c r="G52" s="236">
        <f t="shared" si="0"/>
        <v>15</v>
      </c>
      <c r="H52" s="236">
        <f t="shared" si="0"/>
        <v>318</v>
      </c>
      <c r="I52" s="236">
        <f t="shared" si="0"/>
        <v>300</v>
      </c>
      <c r="J52" s="236">
        <f t="shared" si="0"/>
        <v>618</v>
      </c>
      <c r="K52" s="236">
        <f t="shared" si="0"/>
        <v>48</v>
      </c>
      <c r="L52" s="236">
        <f t="shared" si="0"/>
        <v>377</v>
      </c>
      <c r="M52" s="236">
        <f t="shared" si="0"/>
        <v>273</v>
      </c>
      <c r="N52" s="236">
        <f t="shared" si="0"/>
        <v>650</v>
      </c>
      <c r="O52" s="236">
        <f t="shared" si="0"/>
        <v>48</v>
      </c>
      <c r="P52" s="236">
        <f t="shared" si="0"/>
        <v>751</v>
      </c>
      <c r="Q52" s="236">
        <f t="shared" si="0"/>
        <v>619</v>
      </c>
      <c r="R52" s="236">
        <f t="shared" si="0"/>
        <v>1370</v>
      </c>
      <c r="S52" s="236">
        <f t="shared" si="0"/>
        <v>111</v>
      </c>
      <c r="T52" s="236">
        <f t="shared" si="0"/>
        <v>342</v>
      </c>
      <c r="U52" s="236">
        <f t="shared" si="0"/>
        <v>315</v>
      </c>
      <c r="V52" s="236">
        <f t="shared" si="0"/>
        <v>657</v>
      </c>
      <c r="W52" s="236">
        <f t="shared" si="0"/>
        <v>48</v>
      </c>
      <c r="X52" s="236">
        <f t="shared" si="0"/>
        <v>339</v>
      </c>
      <c r="Y52" s="236">
        <f t="shared" si="0"/>
        <v>323</v>
      </c>
      <c r="Z52" s="236">
        <f t="shared" si="0"/>
        <v>662</v>
      </c>
      <c r="AA52" s="236">
        <f t="shared" si="0"/>
        <v>48</v>
      </c>
      <c r="AB52" s="236">
        <f t="shared" si="0"/>
        <v>345</v>
      </c>
      <c r="AC52" s="236">
        <f t="shared" si="0"/>
        <v>355</v>
      </c>
      <c r="AD52" s="236">
        <f t="shared" si="0"/>
        <v>700</v>
      </c>
      <c r="AE52" s="236">
        <f t="shared" si="0"/>
        <v>48</v>
      </c>
      <c r="AF52" s="236">
        <f t="shared" si="0"/>
        <v>447</v>
      </c>
      <c r="AG52" s="236">
        <f t="shared" si="0"/>
        <v>376</v>
      </c>
      <c r="AH52" s="236">
        <f t="shared" si="0"/>
        <v>823</v>
      </c>
      <c r="AI52" s="236">
        <f t="shared" si="0"/>
        <v>48</v>
      </c>
      <c r="AJ52" s="236">
        <f t="shared" si="0"/>
        <v>441</v>
      </c>
      <c r="AK52" s="236">
        <f t="shared" si="0"/>
        <v>432</v>
      </c>
      <c r="AL52" s="236">
        <f t="shared" si="0"/>
        <v>873</v>
      </c>
      <c r="AM52" s="236">
        <f t="shared" si="0"/>
        <v>48</v>
      </c>
      <c r="AN52" s="236">
        <f t="shared" si="0"/>
        <v>467</v>
      </c>
      <c r="AO52" s="236">
        <f t="shared" si="0"/>
        <v>445</v>
      </c>
      <c r="AP52" s="236">
        <f t="shared" si="0"/>
        <v>912</v>
      </c>
      <c r="AQ52" s="236">
        <f t="shared" si="0"/>
        <v>48</v>
      </c>
      <c r="AR52" s="236">
        <f t="shared" si="0"/>
        <v>2381</v>
      </c>
      <c r="AS52" s="236">
        <f t="shared" si="0"/>
        <v>2246</v>
      </c>
      <c r="AT52" s="236">
        <f t="shared" si="0"/>
        <v>4627</v>
      </c>
      <c r="AU52" s="236">
        <f t="shared" si="0"/>
        <v>288</v>
      </c>
      <c r="AV52" s="236">
        <f t="shared" si="0"/>
        <v>488</v>
      </c>
      <c r="AW52" s="236">
        <f t="shared" si="0"/>
        <v>354</v>
      </c>
      <c r="AX52" s="236">
        <f t="shared" si="0"/>
        <v>842</v>
      </c>
      <c r="AY52" s="236">
        <f t="shared" si="0"/>
        <v>48</v>
      </c>
      <c r="AZ52" s="236">
        <f t="shared" si="0"/>
        <v>482</v>
      </c>
      <c r="BA52" s="236">
        <f t="shared" si="0"/>
        <v>378</v>
      </c>
      <c r="BB52" s="236">
        <f t="shared" si="0"/>
        <v>860</v>
      </c>
      <c r="BC52" s="236">
        <f t="shared" si="0"/>
        <v>48</v>
      </c>
      <c r="BD52" s="236">
        <f t="shared" si="0"/>
        <v>466</v>
      </c>
      <c r="BE52" s="236">
        <f t="shared" si="0"/>
        <v>359</v>
      </c>
      <c r="BF52" s="236">
        <f t="shared" si="0"/>
        <v>825</v>
      </c>
      <c r="BG52" s="236">
        <f t="shared" si="0"/>
        <v>50</v>
      </c>
      <c r="BH52" s="236">
        <f t="shared" si="0"/>
        <v>1436</v>
      </c>
      <c r="BI52" s="236">
        <f t="shared" si="0"/>
        <v>1091</v>
      </c>
      <c r="BJ52" s="236">
        <f t="shared" si="0"/>
        <v>2527</v>
      </c>
      <c r="BK52" s="236">
        <f t="shared" si="0"/>
        <v>146</v>
      </c>
      <c r="BL52" s="236">
        <f t="shared" si="0"/>
        <v>4568</v>
      </c>
      <c r="BM52" s="236">
        <f t="shared" si="0"/>
        <v>3956</v>
      </c>
      <c r="BN52" s="236">
        <f t="shared" si="0"/>
        <v>8524</v>
      </c>
      <c r="BO52" s="236">
        <f t="shared" si="0"/>
        <v>545</v>
      </c>
    </row>
    <row r="53" spans="1:67" x14ac:dyDescent="0.35">
      <c r="D53" s="141"/>
    </row>
  </sheetData>
  <mergeCells count="21">
    <mergeCell ref="A52:C52"/>
    <mergeCell ref="AB2:AE2"/>
    <mergeCell ref="AF2:AI2"/>
    <mergeCell ref="AJ2:AM2"/>
    <mergeCell ref="AN2:AQ2"/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BD2:BG2"/>
    <mergeCell ref="BH2:BK2"/>
    <mergeCell ref="BL2:BO2"/>
    <mergeCell ref="AR2:AU2"/>
    <mergeCell ref="AV2:AY2"/>
  </mergeCells>
  <pageMargins left="0.78740157480314965" right="0.27559055118110237" top="0.55118110236220474" bottom="0.26" header="0.31496062992125984" footer="0.16"/>
  <pageSetup paperSize="9" scale="90" firstPageNumber="59" orientation="landscape" useFirstPageNumber="1" horizontalDpi="0" verticalDpi="0" r:id="rId1"/>
  <headerFooter alignWithMargins="0">
    <oddFooter>&amp;R&amp;"-,ตัวหนา"&amp;14&amp;P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O185"/>
  <sheetViews>
    <sheetView zoomScale="70" zoomScaleNormal="70" zoomScaleSheetLayoutView="30" workbookViewId="0">
      <pane ySplit="3" topLeftCell="A4" activePane="bottomLeft" state="frozen"/>
      <selection pane="bottomLeft" activeCell="AE19" sqref="AE19"/>
    </sheetView>
  </sheetViews>
  <sheetFormatPr defaultRowHeight="21" x14ac:dyDescent="0.35"/>
  <cols>
    <col min="1" max="1" width="4.375" style="124" customWidth="1"/>
    <col min="2" max="2" width="7.625" style="151" customWidth="1"/>
    <col min="3" max="3" width="21" style="107" customWidth="1"/>
    <col min="4" max="7" width="4.625" style="124" customWidth="1"/>
    <col min="8" max="8" width="5.125" style="124" customWidth="1"/>
    <col min="9" max="9" width="4.625" style="124" customWidth="1"/>
    <col min="10" max="10" width="5" style="124" customWidth="1"/>
    <col min="11" max="13" width="4.625" style="124" customWidth="1"/>
    <col min="14" max="14" width="5.125" style="124" customWidth="1"/>
    <col min="15" max="15" width="4.625" style="124" customWidth="1"/>
    <col min="16" max="19" width="5.375" style="124" customWidth="1"/>
    <col min="20" max="20" width="5.125" style="124" customWidth="1"/>
    <col min="21" max="21" width="4.625" style="124" customWidth="1"/>
    <col min="22" max="22" width="5.125" style="124" customWidth="1"/>
    <col min="23" max="23" width="4.625" style="124" customWidth="1"/>
    <col min="24" max="24" width="5.125" style="124" customWidth="1"/>
    <col min="25" max="26" width="5" style="124" customWidth="1"/>
    <col min="27" max="27" width="4.625" style="124" customWidth="1"/>
    <col min="28" max="28" width="5.125" style="124" customWidth="1"/>
    <col min="29" max="30" width="5" style="124" customWidth="1"/>
    <col min="31" max="31" width="4.625" style="124" customWidth="1"/>
    <col min="32" max="34" width="5" style="124" customWidth="1"/>
    <col min="35" max="35" width="4.625" style="124" customWidth="1"/>
    <col min="36" max="38" width="5" style="124" customWidth="1"/>
    <col min="39" max="39" width="4.625" style="124" customWidth="1"/>
    <col min="40" max="41" width="5.125" style="124" customWidth="1"/>
    <col min="42" max="42" width="5" style="124" customWidth="1"/>
    <col min="43" max="43" width="4.625" style="124" customWidth="1"/>
    <col min="44" max="45" width="5.375" style="142" customWidth="1"/>
    <col min="46" max="46" width="5.875" style="142" customWidth="1"/>
    <col min="47" max="47" width="5.375" style="142" customWidth="1"/>
    <col min="48" max="59" width="4.625" style="124" customWidth="1"/>
    <col min="60" max="63" width="5.375" style="124" customWidth="1"/>
    <col min="64" max="64" width="7.125" style="124" customWidth="1"/>
    <col min="65" max="65" width="7.25" style="124" customWidth="1"/>
    <col min="66" max="66" width="7.125" style="124" customWidth="1"/>
    <col min="67" max="67" width="5.625" style="124" customWidth="1"/>
    <col min="68" max="16384" width="9" style="124"/>
  </cols>
  <sheetData>
    <row r="1" spans="1:67" ht="28.5" x14ac:dyDescent="0.45">
      <c r="A1" s="508" t="s">
        <v>768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8"/>
      <c r="AH1" s="508"/>
      <c r="AI1" s="508"/>
      <c r="AJ1" s="508"/>
      <c r="AK1" s="508"/>
      <c r="AL1" s="508"/>
      <c r="AM1" s="508"/>
      <c r="AN1" s="508"/>
      <c r="AO1" s="508"/>
      <c r="AP1" s="508"/>
      <c r="AQ1" s="508"/>
      <c r="AR1" s="508"/>
      <c r="AS1" s="508"/>
      <c r="AT1" s="508"/>
      <c r="AU1" s="508"/>
      <c r="AV1" s="508"/>
      <c r="AW1" s="508"/>
      <c r="AX1" s="508"/>
      <c r="AY1" s="508"/>
      <c r="AZ1" s="508"/>
      <c r="BA1" s="508"/>
      <c r="BB1" s="508"/>
      <c r="BC1" s="508"/>
      <c r="BD1" s="508"/>
      <c r="BE1" s="508"/>
      <c r="BF1" s="508"/>
      <c r="BG1" s="508"/>
      <c r="BH1" s="508"/>
      <c r="BI1" s="508"/>
      <c r="BJ1" s="508"/>
      <c r="BK1" s="508"/>
      <c r="BL1" s="508"/>
      <c r="BM1" s="508"/>
      <c r="BN1" s="508"/>
      <c r="BO1" s="508"/>
    </row>
    <row r="2" spans="1:67" s="125" customFormat="1" x14ac:dyDescent="0.35">
      <c r="A2" s="499" t="s">
        <v>311</v>
      </c>
      <c r="B2" s="500" t="s">
        <v>0</v>
      </c>
      <c r="C2" s="499" t="s">
        <v>1</v>
      </c>
      <c r="D2" s="501" t="s">
        <v>313</v>
      </c>
      <c r="E2" s="501"/>
      <c r="F2" s="501"/>
      <c r="G2" s="501"/>
      <c r="H2" s="501" t="s">
        <v>333</v>
      </c>
      <c r="I2" s="501"/>
      <c r="J2" s="501"/>
      <c r="K2" s="501"/>
      <c r="L2" s="501" t="s">
        <v>334</v>
      </c>
      <c r="M2" s="501"/>
      <c r="N2" s="501"/>
      <c r="O2" s="501"/>
      <c r="P2" s="502" t="s">
        <v>335</v>
      </c>
      <c r="Q2" s="502"/>
      <c r="R2" s="502"/>
      <c r="S2" s="502"/>
      <c r="T2" s="501" t="s">
        <v>316</v>
      </c>
      <c r="U2" s="501"/>
      <c r="V2" s="501"/>
      <c r="W2" s="501"/>
      <c r="X2" s="501" t="s">
        <v>317</v>
      </c>
      <c r="Y2" s="501"/>
      <c r="Z2" s="501"/>
      <c r="AA2" s="501"/>
      <c r="AB2" s="501" t="s">
        <v>336</v>
      </c>
      <c r="AC2" s="501"/>
      <c r="AD2" s="501"/>
      <c r="AE2" s="501"/>
      <c r="AF2" s="501" t="s">
        <v>337</v>
      </c>
      <c r="AG2" s="501"/>
      <c r="AH2" s="501"/>
      <c r="AI2" s="501"/>
      <c r="AJ2" s="501" t="s">
        <v>338</v>
      </c>
      <c r="AK2" s="501"/>
      <c r="AL2" s="501"/>
      <c r="AM2" s="501"/>
      <c r="AN2" s="501" t="s">
        <v>339</v>
      </c>
      <c r="AO2" s="501"/>
      <c r="AP2" s="501"/>
      <c r="AQ2" s="501"/>
      <c r="AR2" s="503" t="s">
        <v>322</v>
      </c>
      <c r="AS2" s="503"/>
      <c r="AT2" s="503"/>
      <c r="AU2" s="503"/>
      <c r="AV2" s="501" t="s">
        <v>340</v>
      </c>
      <c r="AW2" s="501"/>
      <c r="AX2" s="501"/>
      <c r="AY2" s="501"/>
      <c r="AZ2" s="501" t="s">
        <v>341</v>
      </c>
      <c r="BA2" s="501"/>
      <c r="BB2" s="501"/>
      <c r="BC2" s="501"/>
      <c r="BD2" s="501" t="s">
        <v>342</v>
      </c>
      <c r="BE2" s="501"/>
      <c r="BF2" s="501"/>
      <c r="BG2" s="501"/>
      <c r="BH2" s="503" t="s">
        <v>343</v>
      </c>
      <c r="BI2" s="503"/>
      <c r="BJ2" s="503"/>
      <c r="BK2" s="503"/>
      <c r="BL2" s="504" t="s">
        <v>344</v>
      </c>
      <c r="BM2" s="504"/>
      <c r="BN2" s="504"/>
      <c r="BO2" s="504"/>
    </row>
    <row r="3" spans="1:67" s="125" customFormat="1" x14ac:dyDescent="0.35">
      <c r="A3" s="499"/>
      <c r="B3" s="500"/>
      <c r="C3" s="499"/>
      <c r="D3" s="126" t="s">
        <v>345</v>
      </c>
      <c r="E3" s="126" t="s">
        <v>346</v>
      </c>
      <c r="F3" s="126" t="s">
        <v>187</v>
      </c>
      <c r="G3" s="126" t="s">
        <v>312</v>
      </c>
      <c r="H3" s="126" t="s">
        <v>345</v>
      </c>
      <c r="I3" s="126" t="s">
        <v>346</v>
      </c>
      <c r="J3" s="126" t="s">
        <v>187</v>
      </c>
      <c r="K3" s="126" t="s">
        <v>312</v>
      </c>
      <c r="L3" s="126" t="s">
        <v>345</v>
      </c>
      <c r="M3" s="126" t="s">
        <v>346</v>
      </c>
      <c r="N3" s="126" t="s">
        <v>187</v>
      </c>
      <c r="O3" s="126" t="s">
        <v>312</v>
      </c>
      <c r="P3" s="127" t="s">
        <v>345</v>
      </c>
      <c r="Q3" s="127" t="s">
        <v>346</v>
      </c>
      <c r="R3" s="127" t="s">
        <v>187</v>
      </c>
      <c r="S3" s="127" t="s">
        <v>312</v>
      </c>
      <c r="T3" s="126" t="s">
        <v>345</v>
      </c>
      <c r="U3" s="126" t="s">
        <v>346</v>
      </c>
      <c r="V3" s="126" t="s">
        <v>187</v>
      </c>
      <c r="W3" s="126" t="s">
        <v>312</v>
      </c>
      <c r="X3" s="126" t="s">
        <v>345</v>
      </c>
      <c r="Y3" s="126" t="s">
        <v>346</v>
      </c>
      <c r="Z3" s="126" t="s">
        <v>187</v>
      </c>
      <c r="AA3" s="126" t="s">
        <v>312</v>
      </c>
      <c r="AB3" s="126" t="s">
        <v>345</v>
      </c>
      <c r="AC3" s="126" t="s">
        <v>346</v>
      </c>
      <c r="AD3" s="126" t="s">
        <v>187</v>
      </c>
      <c r="AE3" s="126" t="s">
        <v>312</v>
      </c>
      <c r="AF3" s="126" t="s">
        <v>345</v>
      </c>
      <c r="AG3" s="126" t="s">
        <v>346</v>
      </c>
      <c r="AH3" s="126" t="s">
        <v>187</v>
      </c>
      <c r="AI3" s="126" t="s">
        <v>312</v>
      </c>
      <c r="AJ3" s="126" t="s">
        <v>345</v>
      </c>
      <c r="AK3" s="126" t="s">
        <v>346</v>
      </c>
      <c r="AL3" s="126" t="s">
        <v>187</v>
      </c>
      <c r="AM3" s="126" t="s">
        <v>312</v>
      </c>
      <c r="AN3" s="126" t="s">
        <v>345</v>
      </c>
      <c r="AO3" s="126" t="s">
        <v>346</v>
      </c>
      <c r="AP3" s="126" t="s">
        <v>187</v>
      </c>
      <c r="AQ3" s="126" t="s">
        <v>312</v>
      </c>
      <c r="AR3" s="128" t="s">
        <v>345</v>
      </c>
      <c r="AS3" s="128" t="s">
        <v>346</v>
      </c>
      <c r="AT3" s="128" t="s">
        <v>187</v>
      </c>
      <c r="AU3" s="128" t="s">
        <v>312</v>
      </c>
      <c r="AV3" s="126" t="s">
        <v>345</v>
      </c>
      <c r="AW3" s="126" t="s">
        <v>346</v>
      </c>
      <c r="AX3" s="126" t="s">
        <v>187</v>
      </c>
      <c r="AY3" s="126" t="s">
        <v>312</v>
      </c>
      <c r="AZ3" s="126" t="s">
        <v>345</v>
      </c>
      <c r="BA3" s="126" t="s">
        <v>346</v>
      </c>
      <c r="BB3" s="126" t="s">
        <v>187</v>
      </c>
      <c r="BC3" s="126" t="s">
        <v>312</v>
      </c>
      <c r="BD3" s="126" t="s">
        <v>345</v>
      </c>
      <c r="BE3" s="126" t="s">
        <v>346</v>
      </c>
      <c r="BF3" s="126" t="s">
        <v>187</v>
      </c>
      <c r="BG3" s="126" t="s">
        <v>312</v>
      </c>
      <c r="BH3" s="128" t="s">
        <v>345</v>
      </c>
      <c r="BI3" s="128" t="s">
        <v>346</v>
      </c>
      <c r="BJ3" s="128" t="s">
        <v>187</v>
      </c>
      <c r="BK3" s="128" t="s">
        <v>312</v>
      </c>
      <c r="BL3" s="129" t="s">
        <v>195</v>
      </c>
      <c r="BM3" s="129" t="s">
        <v>196</v>
      </c>
      <c r="BN3" s="129" t="s">
        <v>187</v>
      </c>
      <c r="BO3" s="129" t="s">
        <v>330</v>
      </c>
    </row>
    <row r="4" spans="1:67" x14ac:dyDescent="0.35">
      <c r="A4" s="130">
        <v>1</v>
      </c>
      <c r="B4" s="130">
        <v>62020001</v>
      </c>
      <c r="C4" s="123" t="s">
        <v>5</v>
      </c>
      <c r="D4" s="130">
        <v>0</v>
      </c>
      <c r="E4" s="130">
        <v>0</v>
      </c>
      <c r="F4" s="130">
        <v>0</v>
      </c>
      <c r="G4" s="130">
        <v>0</v>
      </c>
      <c r="H4" s="130">
        <v>2</v>
      </c>
      <c r="I4" s="130">
        <v>1</v>
      </c>
      <c r="J4" s="130">
        <v>3</v>
      </c>
      <c r="K4" s="130">
        <v>1</v>
      </c>
      <c r="L4" s="130">
        <v>1</v>
      </c>
      <c r="M4" s="130">
        <v>2</v>
      </c>
      <c r="N4" s="130">
        <v>3</v>
      </c>
      <c r="O4" s="130">
        <v>1</v>
      </c>
      <c r="P4" s="318">
        <v>3</v>
      </c>
      <c r="Q4" s="318">
        <v>3</v>
      </c>
      <c r="R4" s="318">
        <v>6</v>
      </c>
      <c r="S4" s="318">
        <v>2</v>
      </c>
      <c r="T4" s="130">
        <v>2</v>
      </c>
      <c r="U4" s="130">
        <v>1</v>
      </c>
      <c r="V4" s="130">
        <v>3</v>
      </c>
      <c r="W4" s="130">
        <v>1</v>
      </c>
      <c r="X4" s="130">
        <v>1</v>
      </c>
      <c r="Y4" s="130">
        <v>2</v>
      </c>
      <c r="Z4" s="130">
        <v>3</v>
      </c>
      <c r="AA4" s="130">
        <v>1</v>
      </c>
      <c r="AB4" s="130">
        <v>3</v>
      </c>
      <c r="AC4" s="130">
        <v>2</v>
      </c>
      <c r="AD4" s="130">
        <v>5</v>
      </c>
      <c r="AE4" s="130">
        <v>1</v>
      </c>
      <c r="AF4" s="130">
        <v>0</v>
      </c>
      <c r="AG4" s="130">
        <v>2</v>
      </c>
      <c r="AH4" s="130">
        <v>2</v>
      </c>
      <c r="AI4" s="130">
        <v>1</v>
      </c>
      <c r="AJ4" s="130">
        <v>1</v>
      </c>
      <c r="AK4" s="130">
        <v>0</v>
      </c>
      <c r="AL4" s="130">
        <v>1</v>
      </c>
      <c r="AM4" s="130">
        <v>1</v>
      </c>
      <c r="AN4" s="130">
        <v>2</v>
      </c>
      <c r="AO4" s="130">
        <v>1</v>
      </c>
      <c r="AP4" s="130">
        <v>3</v>
      </c>
      <c r="AQ4" s="130">
        <v>1</v>
      </c>
      <c r="AR4" s="318">
        <v>9</v>
      </c>
      <c r="AS4" s="318">
        <v>8</v>
      </c>
      <c r="AT4" s="318">
        <v>17</v>
      </c>
      <c r="AU4" s="318">
        <v>6</v>
      </c>
      <c r="AV4" s="130">
        <v>0</v>
      </c>
      <c r="AW4" s="130">
        <v>0</v>
      </c>
      <c r="AX4" s="130">
        <v>0</v>
      </c>
      <c r="AY4" s="130">
        <v>0</v>
      </c>
      <c r="AZ4" s="130">
        <v>0</v>
      </c>
      <c r="BA4" s="130">
        <v>0</v>
      </c>
      <c r="BB4" s="130">
        <v>0</v>
      </c>
      <c r="BC4" s="130">
        <v>0</v>
      </c>
      <c r="BD4" s="130">
        <v>0</v>
      </c>
      <c r="BE4" s="130">
        <v>0</v>
      </c>
      <c r="BF4" s="130">
        <v>0</v>
      </c>
      <c r="BG4" s="130">
        <v>0</v>
      </c>
      <c r="BH4" s="130">
        <v>0</v>
      </c>
      <c r="BI4" s="130">
        <v>0</v>
      </c>
      <c r="BJ4" s="130">
        <v>0</v>
      </c>
      <c r="BK4" s="130">
        <v>0</v>
      </c>
      <c r="BL4" s="318">
        <v>12</v>
      </c>
      <c r="BM4" s="318">
        <v>11</v>
      </c>
      <c r="BN4" s="318">
        <v>23</v>
      </c>
      <c r="BO4" s="318">
        <v>8</v>
      </c>
    </row>
    <row r="5" spans="1:67" x14ac:dyDescent="0.35">
      <c r="A5" s="130">
        <v>2</v>
      </c>
      <c r="B5" s="130">
        <v>62020002</v>
      </c>
      <c r="C5" s="123" t="s">
        <v>6</v>
      </c>
      <c r="D5" s="130">
        <v>0</v>
      </c>
      <c r="E5" s="130">
        <v>0</v>
      </c>
      <c r="F5" s="130">
        <v>0</v>
      </c>
      <c r="G5" s="130">
        <v>0</v>
      </c>
      <c r="H5" s="130">
        <v>9</v>
      </c>
      <c r="I5" s="130">
        <v>10</v>
      </c>
      <c r="J5" s="130">
        <v>19</v>
      </c>
      <c r="K5" s="130">
        <v>1</v>
      </c>
      <c r="L5" s="130">
        <v>4</v>
      </c>
      <c r="M5" s="130">
        <v>6</v>
      </c>
      <c r="N5" s="130">
        <v>10</v>
      </c>
      <c r="O5" s="130">
        <v>1</v>
      </c>
      <c r="P5" s="318">
        <v>13</v>
      </c>
      <c r="Q5" s="318">
        <v>16</v>
      </c>
      <c r="R5" s="318">
        <v>29</v>
      </c>
      <c r="S5" s="318">
        <v>2</v>
      </c>
      <c r="T5" s="130">
        <v>8</v>
      </c>
      <c r="U5" s="130">
        <v>7</v>
      </c>
      <c r="V5" s="130">
        <v>15</v>
      </c>
      <c r="W5" s="130">
        <v>1</v>
      </c>
      <c r="X5" s="130">
        <v>5</v>
      </c>
      <c r="Y5" s="130">
        <v>4</v>
      </c>
      <c r="Z5" s="130">
        <v>9</v>
      </c>
      <c r="AA5" s="130">
        <v>1</v>
      </c>
      <c r="AB5" s="130">
        <v>8</v>
      </c>
      <c r="AC5" s="130">
        <v>4</v>
      </c>
      <c r="AD5" s="130">
        <v>12</v>
      </c>
      <c r="AE5" s="130">
        <v>1</v>
      </c>
      <c r="AF5" s="130">
        <v>9</v>
      </c>
      <c r="AG5" s="130">
        <v>5</v>
      </c>
      <c r="AH5" s="130">
        <v>14</v>
      </c>
      <c r="AI5" s="130">
        <v>1</v>
      </c>
      <c r="AJ5" s="130">
        <v>10</v>
      </c>
      <c r="AK5" s="130">
        <v>11</v>
      </c>
      <c r="AL5" s="130">
        <v>21</v>
      </c>
      <c r="AM5" s="130">
        <v>1</v>
      </c>
      <c r="AN5" s="130">
        <v>9</v>
      </c>
      <c r="AO5" s="130">
        <v>7</v>
      </c>
      <c r="AP5" s="130">
        <v>16</v>
      </c>
      <c r="AQ5" s="130">
        <v>1</v>
      </c>
      <c r="AR5" s="318">
        <v>49</v>
      </c>
      <c r="AS5" s="318">
        <v>38</v>
      </c>
      <c r="AT5" s="318">
        <v>87</v>
      </c>
      <c r="AU5" s="318">
        <v>6</v>
      </c>
      <c r="AV5" s="130">
        <v>0</v>
      </c>
      <c r="AW5" s="130">
        <v>0</v>
      </c>
      <c r="AX5" s="130">
        <v>0</v>
      </c>
      <c r="AY5" s="130">
        <v>0</v>
      </c>
      <c r="AZ5" s="130">
        <v>0</v>
      </c>
      <c r="BA5" s="130">
        <v>0</v>
      </c>
      <c r="BB5" s="130">
        <v>0</v>
      </c>
      <c r="BC5" s="130">
        <v>0</v>
      </c>
      <c r="BD5" s="130">
        <v>0</v>
      </c>
      <c r="BE5" s="130">
        <v>0</v>
      </c>
      <c r="BF5" s="130">
        <v>0</v>
      </c>
      <c r="BG5" s="130">
        <v>0</v>
      </c>
      <c r="BH5" s="130">
        <v>0</v>
      </c>
      <c r="BI5" s="130">
        <v>0</v>
      </c>
      <c r="BJ5" s="130">
        <v>0</v>
      </c>
      <c r="BK5" s="130">
        <v>0</v>
      </c>
      <c r="BL5" s="318">
        <v>62</v>
      </c>
      <c r="BM5" s="318">
        <v>54</v>
      </c>
      <c r="BN5" s="318">
        <v>116</v>
      </c>
      <c r="BO5" s="318">
        <v>8</v>
      </c>
    </row>
    <row r="6" spans="1:67" x14ac:dyDescent="0.35">
      <c r="A6" s="130">
        <v>3</v>
      </c>
      <c r="B6" s="130">
        <v>62020003</v>
      </c>
      <c r="C6" s="123" t="s">
        <v>7</v>
      </c>
      <c r="D6" s="130">
        <v>1</v>
      </c>
      <c r="E6" s="130">
        <v>2</v>
      </c>
      <c r="F6" s="130">
        <v>3</v>
      </c>
      <c r="G6" s="130">
        <v>1</v>
      </c>
      <c r="H6" s="130">
        <v>0</v>
      </c>
      <c r="I6" s="130">
        <v>1</v>
      </c>
      <c r="J6" s="130">
        <v>1</v>
      </c>
      <c r="K6" s="130">
        <v>1</v>
      </c>
      <c r="L6" s="130">
        <v>3</v>
      </c>
      <c r="M6" s="130">
        <v>1</v>
      </c>
      <c r="N6" s="130">
        <v>4</v>
      </c>
      <c r="O6" s="130">
        <v>1</v>
      </c>
      <c r="P6" s="318">
        <v>4</v>
      </c>
      <c r="Q6" s="318">
        <v>4</v>
      </c>
      <c r="R6" s="318">
        <v>8</v>
      </c>
      <c r="S6" s="318">
        <v>3</v>
      </c>
      <c r="T6" s="130">
        <v>2</v>
      </c>
      <c r="U6" s="130">
        <v>0</v>
      </c>
      <c r="V6" s="130">
        <v>2</v>
      </c>
      <c r="W6" s="130">
        <v>1</v>
      </c>
      <c r="X6" s="130">
        <v>6</v>
      </c>
      <c r="Y6" s="130">
        <v>1</v>
      </c>
      <c r="Z6" s="130">
        <v>7</v>
      </c>
      <c r="AA6" s="130">
        <v>1</v>
      </c>
      <c r="AB6" s="130">
        <v>3</v>
      </c>
      <c r="AC6" s="130">
        <v>2</v>
      </c>
      <c r="AD6" s="130">
        <v>5</v>
      </c>
      <c r="AE6" s="130">
        <v>1</v>
      </c>
      <c r="AF6" s="130">
        <v>3</v>
      </c>
      <c r="AG6" s="130">
        <v>5</v>
      </c>
      <c r="AH6" s="130">
        <v>8</v>
      </c>
      <c r="AI6" s="130">
        <v>1</v>
      </c>
      <c r="AJ6" s="130">
        <v>1</v>
      </c>
      <c r="AK6" s="130">
        <v>0</v>
      </c>
      <c r="AL6" s="130">
        <v>1</v>
      </c>
      <c r="AM6" s="130">
        <v>1</v>
      </c>
      <c r="AN6" s="130">
        <v>1</v>
      </c>
      <c r="AO6" s="130">
        <v>2</v>
      </c>
      <c r="AP6" s="130">
        <v>3</v>
      </c>
      <c r="AQ6" s="130">
        <v>1</v>
      </c>
      <c r="AR6" s="318">
        <v>16</v>
      </c>
      <c r="AS6" s="318">
        <v>10</v>
      </c>
      <c r="AT6" s="318">
        <v>26</v>
      </c>
      <c r="AU6" s="318">
        <v>6</v>
      </c>
      <c r="AV6" s="130">
        <v>0</v>
      </c>
      <c r="AW6" s="130">
        <v>0</v>
      </c>
      <c r="AX6" s="130">
        <v>0</v>
      </c>
      <c r="AY6" s="130">
        <v>0</v>
      </c>
      <c r="AZ6" s="130">
        <v>0</v>
      </c>
      <c r="BA6" s="130">
        <v>0</v>
      </c>
      <c r="BB6" s="130">
        <v>0</v>
      </c>
      <c r="BC6" s="130">
        <v>0</v>
      </c>
      <c r="BD6" s="130">
        <v>0</v>
      </c>
      <c r="BE6" s="130">
        <v>0</v>
      </c>
      <c r="BF6" s="130">
        <v>0</v>
      </c>
      <c r="BG6" s="130">
        <v>0</v>
      </c>
      <c r="BH6" s="130">
        <v>0</v>
      </c>
      <c r="BI6" s="130">
        <v>0</v>
      </c>
      <c r="BJ6" s="130">
        <v>0</v>
      </c>
      <c r="BK6" s="130">
        <v>0</v>
      </c>
      <c r="BL6" s="318">
        <v>20</v>
      </c>
      <c r="BM6" s="318">
        <v>14</v>
      </c>
      <c r="BN6" s="318">
        <v>34</v>
      </c>
      <c r="BO6" s="318">
        <v>9</v>
      </c>
    </row>
    <row r="7" spans="1:67" x14ac:dyDescent="0.35">
      <c r="A7" s="130">
        <v>4</v>
      </c>
      <c r="B7" s="130">
        <v>62020004</v>
      </c>
      <c r="C7" s="123" t="s">
        <v>8</v>
      </c>
      <c r="D7" s="130">
        <v>2</v>
      </c>
      <c r="E7" s="130">
        <v>2</v>
      </c>
      <c r="F7" s="130">
        <v>4</v>
      </c>
      <c r="G7" s="130">
        <v>1</v>
      </c>
      <c r="H7" s="130">
        <v>7</v>
      </c>
      <c r="I7" s="130">
        <v>4</v>
      </c>
      <c r="J7" s="130">
        <v>11</v>
      </c>
      <c r="K7" s="130">
        <v>1</v>
      </c>
      <c r="L7" s="130">
        <v>8</v>
      </c>
      <c r="M7" s="130">
        <v>4</v>
      </c>
      <c r="N7" s="130">
        <v>12</v>
      </c>
      <c r="O7" s="130">
        <v>1</v>
      </c>
      <c r="P7" s="318">
        <v>17</v>
      </c>
      <c r="Q7" s="318">
        <v>10</v>
      </c>
      <c r="R7" s="318">
        <v>27</v>
      </c>
      <c r="S7" s="318">
        <v>3</v>
      </c>
      <c r="T7" s="130">
        <v>9</v>
      </c>
      <c r="U7" s="130">
        <v>3</v>
      </c>
      <c r="V7" s="130">
        <v>12</v>
      </c>
      <c r="W7" s="130">
        <v>1</v>
      </c>
      <c r="X7" s="130">
        <v>4</v>
      </c>
      <c r="Y7" s="130">
        <v>6</v>
      </c>
      <c r="Z7" s="130">
        <v>10</v>
      </c>
      <c r="AA7" s="130">
        <v>1</v>
      </c>
      <c r="AB7" s="130">
        <v>5</v>
      </c>
      <c r="AC7" s="130">
        <v>3</v>
      </c>
      <c r="AD7" s="130">
        <v>8</v>
      </c>
      <c r="AE7" s="130">
        <v>1</v>
      </c>
      <c r="AF7" s="130">
        <v>6</v>
      </c>
      <c r="AG7" s="130">
        <v>5</v>
      </c>
      <c r="AH7" s="130">
        <v>11</v>
      </c>
      <c r="AI7" s="130">
        <v>1</v>
      </c>
      <c r="AJ7" s="130">
        <v>4</v>
      </c>
      <c r="AK7" s="130">
        <v>6</v>
      </c>
      <c r="AL7" s="130">
        <v>10</v>
      </c>
      <c r="AM7" s="130">
        <v>1</v>
      </c>
      <c r="AN7" s="130">
        <v>11</v>
      </c>
      <c r="AO7" s="130">
        <v>7</v>
      </c>
      <c r="AP7" s="130">
        <v>18</v>
      </c>
      <c r="AQ7" s="130">
        <v>1</v>
      </c>
      <c r="AR7" s="318">
        <v>39</v>
      </c>
      <c r="AS7" s="318">
        <v>30</v>
      </c>
      <c r="AT7" s="318">
        <v>69</v>
      </c>
      <c r="AU7" s="318">
        <v>6</v>
      </c>
      <c r="AV7" s="130">
        <v>12</v>
      </c>
      <c r="AW7" s="130">
        <v>3</v>
      </c>
      <c r="AX7" s="130">
        <v>15</v>
      </c>
      <c r="AY7" s="130">
        <v>1</v>
      </c>
      <c r="AZ7" s="130">
        <v>18</v>
      </c>
      <c r="BA7" s="130">
        <v>14</v>
      </c>
      <c r="BB7" s="130">
        <v>32</v>
      </c>
      <c r="BC7" s="130">
        <v>1</v>
      </c>
      <c r="BD7" s="130">
        <v>13</v>
      </c>
      <c r="BE7" s="130">
        <v>10</v>
      </c>
      <c r="BF7" s="130">
        <v>23</v>
      </c>
      <c r="BG7" s="130">
        <v>1</v>
      </c>
      <c r="BH7" s="130">
        <v>43</v>
      </c>
      <c r="BI7" s="130">
        <v>27</v>
      </c>
      <c r="BJ7" s="130">
        <v>70</v>
      </c>
      <c r="BK7" s="130">
        <v>3</v>
      </c>
      <c r="BL7" s="318">
        <v>99</v>
      </c>
      <c r="BM7" s="318">
        <v>67</v>
      </c>
      <c r="BN7" s="318">
        <v>166</v>
      </c>
      <c r="BO7" s="318">
        <v>12</v>
      </c>
    </row>
    <row r="8" spans="1:67" x14ac:dyDescent="0.35">
      <c r="A8" s="130">
        <v>5</v>
      </c>
      <c r="B8" s="130">
        <v>62020005</v>
      </c>
      <c r="C8" s="123" t="s">
        <v>9</v>
      </c>
      <c r="D8" s="130">
        <v>1</v>
      </c>
      <c r="E8" s="130">
        <v>1</v>
      </c>
      <c r="F8" s="130">
        <v>2</v>
      </c>
      <c r="G8" s="130">
        <v>1</v>
      </c>
      <c r="H8" s="130">
        <v>2</v>
      </c>
      <c r="I8" s="130">
        <v>2</v>
      </c>
      <c r="J8" s="130">
        <v>4</v>
      </c>
      <c r="K8" s="130">
        <v>1</v>
      </c>
      <c r="L8" s="130">
        <v>9</v>
      </c>
      <c r="M8" s="130">
        <v>1</v>
      </c>
      <c r="N8" s="130">
        <v>10</v>
      </c>
      <c r="O8" s="130">
        <v>1</v>
      </c>
      <c r="P8" s="318">
        <v>12</v>
      </c>
      <c r="Q8" s="318">
        <v>4</v>
      </c>
      <c r="R8" s="318">
        <v>16</v>
      </c>
      <c r="S8" s="318">
        <v>3</v>
      </c>
      <c r="T8" s="130">
        <v>6</v>
      </c>
      <c r="U8" s="130">
        <v>3</v>
      </c>
      <c r="V8" s="130">
        <v>9</v>
      </c>
      <c r="W8" s="130">
        <v>1</v>
      </c>
      <c r="X8" s="130">
        <v>3</v>
      </c>
      <c r="Y8" s="130">
        <v>4</v>
      </c>
      <c r="Z8" s="130">
        <v>7</v>
      </c>
      <c r="AA8" s="130">
        <v>1</v>
      </c>
      <c r="AB8" s="130">
        <v>3</v>
      </c>
      <c r="AC8" s="130">
        <v>2</v>
      </c>
      <c r="AD8" s="130">
        <v>5</v>
      </c>
      <c r="AE8" s="130">
        <v>1</v>
      </c>
      <c r="AF8" s="130">
        <v>10</v>
      </c>
      <c r="AG8" s="130">
        <v>1</v>
      </c>
      <c r="AH8" s="130">
        <v>11</v>
      </c>
      <c r="AI8" s="130">
        <v>1</v>
      </c>
      <c r="AJ8" s="130">
        <v>2</v>
      </c>
      <c r="AK8" s="130">
        <v>7</v>
      </c>
      <c r="AL8" s="130">
        <v>9</v>
      </c>
      <c r="AM8" s="130">
        <v>1</v>
      </c>
      <c r="AN8" s="130">
        <v>6</v>
      </c>
      <c r="AO8" s="130">
        <v>4</v>
      </c>
      <c r="AP8" s="130">
        <v>10</v>
      </c>
      <c r="AQ8" s="130">
        <v>1</v>
      </c>
      <c r="AR8" s="318">
        <v>30</v>
      </c>
      <c r="AS8" s="318">
        <v>21</v>
      </c>
      <c r="AT8" s="318">
        <v>51</v>
      </c>
      <c r="AU8" s="318">
        <v>6</v>
      </c>
      <c r="AV8" s="130">
        <v>0</v>
      </c>
      <c r="AW8" s="130">
        <v>0</v>
      </c>
      <c r="AX8" s="130">
        <v>0</v>
      </c>
      <c r="AY8" s="130">
        <v>0</v>
      </c>
      <c r="AZ8" s="130">
        <v>0</v>
      </c>
      <c r="BA8" s="130">
        <v>0</v>
      </c>
      <c r="BB8" s="130">
        <v>0</v>
      </c>
      <c r="BC8" s="130">
        <v>0</v>
      </c>
      <c r="BD8" s="130">
        <v>0</v>
      </c>
      <c r="BE8" s="130">
        <v>0</v>
      </c>
      <c r="BF8" s="130">
        <v>0</v>
      </c>
      <c r="BG8" s="130">
        <v>0</v>
      </c>
      <c r="BH8" s="130">
        <v>0</v>
      </c>
      <c r="BI8" s="130">
        <v>0</v>
      </c>
      <c r="BJ8" s="130">
        <v>0</v>
      </c>
      <c r="BK8" s="130">
        <v>0</v>
      </c>
      <c r="BL8" s="318">
        <v>42</v>
      </c>
      <c r="BM8" s="318">
        <v>25</v>
      </c>
      <c r="BN8" s="318">
        <v>67</v>
      </c>
      <c r="BO8" s="318">
        <v>9</v>
      </c>
    </row>
    <row r="9" spans="1:67" x14ac:dyDescent="0.35">
      <c r="A9" s="130">
        <v>6</v>
      </c>
      <c r="B9" s="130">
        <v>62020006</v>
      </c>
      <c r="C9" s="123" t="s">
        <v>10</v>
      </c>
      <c r="D9" s="130">
        <v>0</v>
      </c>
      <c r="E9" s="130">
        <v>0</v>
      </c>
      <c r="F9" s="130">
        <v>0</v>
      </c>
      <c r="G9" s="130">
        <v>0</v>
      </c>
      <c r="H9" s="130">
        <v>17</v>
      </c>
      <c r="I9" s="130">
        <v>21</v>
      </c>
      <c r="J9" s="130">
        <v>38</v>
      </c>
      <c r="K9" s="130">
        <v>2</v>
      </c>
      <c r="L9" s="130">
        <v>28</v>
      </c>
      <c r="M9" s="130">
        <v>24</v>
      </c>
      <c r="N9" s="130">
        <v>52</v>
      </c>
      <c r="O9" s="130">
        <v>2</v>
      </c>
      <c r="P9" s="318">
        <v>45</v>
      </c>
      <c r="Q9" s="318">
        <v>45</v>
      </c>
      <c r="R9" s="318">
        <v>90</v>
      </c>
      <c r="S9" s="318">
        <v>4</v>
      </c>
      <c r="T9" s="130">
        <v>31</v>
      </c>
      <c r="U9" s="130">
        <v>36</v>
      </c>
      <c r="V9" s="130">
        <v>67</v>
      </c>
      <c r="W9" s="130">
        <v>2</v>
      </c>
      <c r="X9" s="130">
        <v>35</v>
      </c>
      <c r="Y9" s="130">
        <v>22</v>
      </c>
      <c r="Z9" s="130">
        <v>57</v>
      </c>
      <c r="AA9" s="130">
        <v>2</v>
      </c>
      <c r="AB9" s="130">
        <v>37</v>
      </c>
      <c r="AC9" s="130">
        <v>26</v>
      </c>
      <c r="AD9" s="130">
        <v>63</v>
      </c>
      <c r="AE9" s="130">
        <v>2</v>
      </c>
      <c r="AF9" s="130">
        <v>35</v>
      </c>
      <c r="AG9" s="130">
        <v>34</v>
      </c>
      <c r="AH9" s="130">
        <v>69</v>
      </c>
      <c r="AI9" s="130">
        <v>2</v>
      </c>
      <c r="AJ9" s="130">
        <v>42</v>
      </c>
      <c r="AK9" s="130">
        <v>30</v>
      </c>
      <c r="AL9" s="130">
        <v>72</v>
      </c>
      <c r="AM9" s="130">
        <v>2</v>
      </c>
      <c r="AN9" s="130">
        <v>42</v>
      </c>
      <c r="AO9" s="130">
        <v>43</v>
      </c>
      <c r="AP9" s="130">
        <v>85</v>
      </c>
      <c r="AQ9" s="130">
        <v>3</v>
      </c>
      <c r="AR9" s="318">
        <v>222</v>
      </c>
      <c r="AS9" s="318">
        <v>191</v>
      </c>
      <c r="AT9" s="318">
        <v>413</v>
      </c>
      <c r="AU9" s="318">
        <v>13</v>
      </c>
      <c r="AV9" s="130">
        <v>0</v>
      </c>
      <c r="AW9" s="130">
        <v>0</v>
      </c>
      <c r="AX9" s="130">
        <v>0</v>
      </c>
      <c r="AY9" s="130">
        <v>0</v>
      </c>
      <c r="AZ9" s="130">
        <v>0</v>
      </c>
      <c r="BA9" s="130">
        <v>0</v>
      </c>
      <c r="BB9" s="130">
        <v>0</v>
      </c>
      <c r="BC9" s="130">
        <v>0</v>
      </c>
      <c r="BD9" s="130">
        <v>0</v>
      </c>
      <c r="BE9" s="130">
        <v>0</v>
      </c>
      <c r="BF9" s="130">
        <v>0</v>
      </c>
      <c r="BG9" s="130">
        <v>0</v>
      </c>
      <c r="BH9" s="130">
        <v>0</v>
      </c>
      <c r="BI9" s="130">
        <v>0</v>
      </c>
      <c r="BJ9" s="130">
        <v>0</v>
      </c>
      <c r="BK9" s="130">
        <v>0</v>
      </c>
      <c r="BL9" s="318">
        <v>267</v>
      </c>
      <c r="BM9" s="318">
        <v>236</v>
      </c>
      <c r="BN9" s="318">
        <v>503</v>
      </c>
      <c r="BO9" s="318">
        <v>17</v>
      </c>
    </row>
    <row r="10" spans="1:67" x14ac:dyDescent="0.35">
      <c r="A10" s="130">
        <v>7</v>
      </c>
      <c r="B10" s="130">
        <v>62020007</v>
      </c>
      <c r="C10" s="123" t="s">
        <v>11</v>
      </c>
      <c r="D10" s="130">
        <v>0</v>
      </c>
      <c r="E10" s="130">
        <v>0</v>
      </c>
      <c r="F10" s="130">
        <v>0</v>
      </c>
      <c r="G10" s="130">
        <v>0</v>
      </c>
      <c r="H10" s="130">
        <v>4</v>
      </c>
      <c r="I10" s="130">
        <v>4</v>
      </c>
      <c r="J10" s="130">
        <v>8</v>
      </c>
      <c r="K10" s="130">
        <v>1</v>
      </c>
      <c r="L10" s="130">
        <v>8</v>
      </c>
      <c r="M10" s="130">
        <v>8</v>
      </c>
      <c r="N10" s="130">
        <v>16</v>
      </c>
      <c r="O10" s="130">
        <v>1</v>
      </c>
      <c r="P10" s="318">
        <v>12</v>
      </c>
      <c r="Q10" s="318">
        <v>12</v>
      </c>
      <c r="R10" s="318">
        <v>24</v>
      </c>
      <c r="S10" s="318">
        <v>2</v>
      </c>
      <c r="T10" s="130">
        <v>8</v>
      </c>
      <c r="U10" s="130">
        <v>4</v>
      </c>
      <c r="V10" s="130">
        <v>12</v>
      </c>
      <c r="W10" s="130">
        <v>1</v>
      </c>
      <c r="X10" s="130">
        <v>5</v>
      </c>
      <c r="Y10" s="130">
        <v>5</v>
      </c>
      <c r="Z10" s="130">
        <v>10</v>
      </c>
      <c r="AA10" s="130">
        <v>1</v>
      </c>
      <c r="AB10" s="130">
        <v>6</v>
      </c>
      <c r="AC10" s="130">
        <v>9</v>
      </c>
      <c r="AD10" s="130">
        <v>15</v>
      </c>
      <c r="AE10" s="130">
        <v>1</v>
      </c>
      <c r="AF10" s="130">
        <v>4</v>
      </c>
      <c r="AG10" s="130">
        <v>4</v>
      </c>
      <c r="AH10" s="130">
        <v>8</v>
      </c>
      <c r="AI10" s="130">
        <v>1</v>
      </c>
      <c r="AJ10" s="130">
        <v>7</v>
      </c>
      <c r="AK10" s="130">
        <v>4</v>
      </c>
      <c r="AL10" s="130">
        <v>11</v>
      </c>
      <c r="AM10" s="130">
        <v>1</v>
      </c>
      <c r="AN10" s="130">
        <v>9</v>
      </c>
      <c r="AO10" s="130">
        <v>11</v>
      </c>
      <c r="AP10" s="130">
        <v>20</v>
      </c>
      <c r="AQ10" s="130">
        <v>1</v>
      </c>
      <c r="AR10" s="318">
        <v>39</v>
      </c>
      <c r="AS10" s="318">
        <v>37</v>
      </c>
      <c r="AT10" s="318">
        <v>76</v>
      </c>
      <c r="AU10" s="318">
        <v>6</v>
      </c>
      <c r="AV10" s="130">
        <v>9</v>
      </c>
      <c r="AW10" s="130">
        <v>5</v>
      </c>
      <c r="AX10" s="130">
        <v>14</v>
      </c>
      <c r="AY10" s="130">
        <v>1</v>
      </c>
      <c r="AZ10" s="130">
        <v>14</v>
      </c>
      <c r="BA10" s="130">
        <v>10</v>
      </c>
      <c r="BB10" s="130">
        <v>24</v>
      </c>
      <c r="BC10" s="130">
        <v>1</v>
      </c>
      <c r="BD10" s="130">
        <v>11</v>
      </c>
      <c r="BE10" s="130">
        <v>6</v>
      </c>
      <c r="BF10" s="130">
        <v>17</v>
      </c>
      <c r="BG10" s="130">
        <v>1</v>
      </c>
      <c r="BH10" s="130">
        <v>34</v>
      </c>
      <c r="BI10" s="130">
        <v>21</v>
      </c>
      <c r="BJ10" s="130">
        <v>55</v>
      </c>
      <c r="BK10" s="130">
        <v>3</v>
      </c>
      <c r="BL10" s="318">
        <v>85</v>
      </c>
      <c r="BM10" s="318">
        <v>70</v>
      </c>
      <c r="BN10" s="318">
        <v>155</v>
      </c>
      <c r="BO10" s="318">
        <v>11</v>
      </c>
    </row>
    <row r="11" spans="1:67" x14ac:dyDescent="0.35">
      <c r="A11" s="130">
        <v>8</v>
      </c>
      <c r="B11" s="130">
        <v>62020008</v>
      </c>
      <c r="C11" s="123" t="s">
        <v>12</v>
      </c>
      <c r="D11" s="130">
        <v>1</v>
      </c>
      <c r="E11" s="130">
        <v>1</v>
      </c>
      <c r="F11" s="130">
        <v>2</v>
      </c>
      <c r="G11" s="130">
        <v>1</v>
      </c>
      <c r="H11" s="130">
        <v>4</v>
      </c>
      <c r="I11" s="130">
        <v>2</v>
      </c>
      <c r="J11" s="130">
        <v>6</v>
      </c>
      <c r="K11" s="130">
        <v>1</v>
      </c>
      <c r="L11" s="130">
        <v>1</v>
      </c>
      <c r="M11" s="130">
        <v>1</v>
      </c>
      <c r="N11" s="130">
        <v>2</v>
      </c>
      <c r="O11" s="130">
        <v>1</v>
      </c>
      <c r="P11" s="318">
        <v>6</v>
      </c>
      <c r="Q11" s="318">
        <v>4</v>
      </c>
      <c r="R11" s="318">
        <v>10</v>
      </c>
      <c r="S11" s="318">
        <v>3</v>
      </c>
      <c r="T11" s="130">
        <v>5</v>
      </c>
      <c r="U11" s="130">
        <v>1</v>
      </c>
      <c r="V11" s="130">
        <v>6</v>
      </c>
      <c r="W11" s="130">
        <v>1</v>
      </c>
      <c r="X11" s="130">
        <v>2</v>
      </c>
      <c r="Y11" s="130">
        <v>3</v>
      </c>
      <c r="Z11" s="130">
        <v>5</v>
      </c>
      <c r="AA11" s="130">
        <v>1</v>
      </c>
      <c r="AB11" s="130">
        <v>1</v>
      </c>
      <c r="AC11" s="130">
        <v>2</v>
      </c>
      <c r="AD11" s="130">
        <v>3</v>
      </c>
      <c r="AE11" s="130">
        <v>1</v>
      </c>
      <c r="AF11" s="130">
        <v>4</v>
      </c>
      <c r="AG11" s="130">
        <v>3</v>
      </c>
      <c r="AH11" s="130">
        <v>7</v>
      </c>
      <c r="AI11" s="130">
        <v>1</v>
      </c>
      <c r="AJ11" s="130">
        <v>4</v>
      </c>
      <c r="AK11" s="130">
        <v>2</v>
      </c>
      <c r="AL11" s="130">
        <v>6</v>
      </c>
      <c r="AM11" s="130">
        <v>1</v>
      </c>
      <c r="AN11" s="130">
        <v>3</v>
      </c>
      <c r="AO11" s="130">
        <v>4</v>
      </c>
      <c r="AP11" s="130">
        <v>7</v>
      </c>
      <c r="AQ11" s="130">
        <v>1</v>
      </c>
      <c r="AR11" s="318">
        <v>19</v>
      </c>
      <c r="AS11" s="318">
        <v>15</v>
      </c>
      <c r="AT11" s="318">
        <v>34</v>
      </c>
      <c r="AU11" s="318">
        <v>6</v>
      </c>
      <c r="AV11" s="130">
        <v>0</v>
      </c>
      <c r="AW11" s="130">
        <v>0</v>
      </c>
      <c r="AX11" s="130">
        <v>0</v>
      </c>
      <c r="AY11" s="130">
        <v>0</v>
      </c>
      <c r="AZ11" s="130">
        <v>0</v>
      </c>
      <c r="BA11" s="130">
        <v>0</v>
      </c>
      <c r="BB11" s="130">
        <v>0</v>
      </c>
      <c r="BC11" s="130">
        <v>0</v>
      </c>
      <c r="BD11" s="130">
        <v>0</v>
      </c>
      <c r="BE11" s="130">
        <v>0</v>
      </c>
      <c r="BF11" s="130">
        <v>0</v>
      </c>
      <c r="BG11" s="130">
        <v>0</v>
      </c>
      <c r="BH11" s="130">
        <v>0</v>
      </c>
      <c r="BI11" s="130">
        <v>0</v>
      </c>
      <c r="BJ11" s="130">
        <v>0</v>
      </c>
      <c r="BK11" s="130">
        <v>0</v>
      </c>
      <c r="BL11" s="318">
        <v>25</v>
      </c>
      <c r="BM11" s="318">
        <v>19</v>
      </c>
      <c r="BN11" s="318">
        <v>44</v>
      </c>
      <c r="BO11" s="318">
        <v>9</v>
      </c>
    </row>
    <row r="12" spans="1:67" x14ac:dyDescent="0.35">
      <c r="A12" s="130">
        <v>9</v>
      </c>
      <c r="B12" s="130">
        <v>62020009</v>
      </c>
      <c r="C12" s="123" t="s">
        <v>13</v>
      </c>
      <c r="D12" s="130">
        <v>0</v>
      </c>
      <c r="E12" s="130">
        <v>0</v>
      </c>
      <c r="F12" s="130">
        <v>0</v>
      </c>
      <c r="G12" s="130">
        <v>0</v>
      </c>
      <c r="H12" s="130">
        <v>5</v>
      </c>
      <c r="I12" s="130">
        <v>4</v>
      </c>
      <c r="J12" s="130">
        <v>9</v>
      </c>
      <c r="K12" s="130">
        <v>1</v>
      </c>
      <c r="L12" s="130">
        <v>5</v>
      </c>
      <c r="M12" s="130">
        <v>3</v>
      </c>
      <c r="N12" s="130">
        <v>8</v>
      </c>
      <c r="O12" s="130">
        <v>1</v>
      </c>
      <c r="P12" s="318">
        <v>10</v>
      </c>
      <c r="Q12" s="318">
        <v>7</v>
      </c>
      <c r="R12" s="318">
        <v>17</v>
      </c>
      <c r="S12" s="318">
        <v>2</v>
      </c>
      <c r="T12" s="130">
        <v>5</v>
      </c>
      <c r="U12" s="130">
        <v>8</v>
      </c>
      <c r="V12" s="130">
        <v>13</v>
      </c>
      <c r="W12" s="130">
        <v>1</v>
      </c>
      <c r="X12" s="130">
        <v>7</v>
      </c>
      <c r="Y12" s="130">
        <v>7</v>
      </c>
      <c r="Z12" s="130">
        <v>14</v>
      </c>
      <c r="AA12" s="130">
        <v>1</v>
      </c>
      <c r="AB12" s="130">
        <v>6</v>
      </c>
      <c r="AC12" s="130">
        <v>2</v>
      </c>
      <c r="AD12" s="130">
        <v>8</v>
      </c>
      <c r="AE12" s="130">
        <v>1</v>
      </c>
      <c r="AF12" s="130">
        <v>7</v>
      </c>
      <c r="AG12" s="130">
        <v>5</v>
      </c>
      <c r="AH12" s="130">
        <v>12</v>
      </c>
      <c r="AI12" s="130">
        <v>1</v>
      </c>
      <c r="AJ12" s="130">
        <v>10</v>
      </c>
      <c r="AK12" s="130">
        <v>9</v>
      </c>
      <c r="AL12" s="130">
        <v>19</v>
      </c>
      <c r="AM12" s="130">
        <v>1</v>
      </c>
      <c r="AN12" s="130">
        <v>11</v>
      </c>
      <c r="AO12" s="130">
        <v>7</v>
      </c>
      <c r="AP12" s="130">
        <v>18</v>
      </c>
      <c r="AQ12" s="130">
        <v>1</v>
      </c>
      <c r="AR12" s="318">
        <v>46</v>
      </c>
      <c r="AS12" s="318">
        <v>38</v>
      </c>
      <c r="AT12" s="318">
        <v>84</v>
      </c>
      <c r="AU12" s="318">
        <v>6</v>
      </c>
      <c r="AV12" s="130">
        <v>0</v>
      </c>
      <c r="AW12" s="130">
        <v>0</v>
      </c>
      <c r="AX12" s="130">
        <v>0</v>
      </c>
      <c r="AY12" s="130">
        <v>0</v>
      </c>
      <c r="AZ12" s="130">
        <v>0</v>
      </c>
      <c r="BA12" s="130">
        <v>0</v>
      </c>
      <c r="BB12" s="130">
        <v>0</v>
      </c>
      <c r="BC12" s="130">
        <v>0</v>
      </c>
      <c r="BD12" s="130">
        <v>0</v>
      </c>
      <c r="BE12" s="130">
        <v>0</v>
      </c>
      <c r="BF12" s="130">
        <v>0</v>
      </c>
      <c r="BG12" s="130">
        <v>0</v>
      </c>
      <c r="BH12" s="130">
        <v>0</v>
      </c>
      <c r="BI12" s="130">
        <v>0</v>
      </c>
      <c r="BJ12" s="130">
        <v>0</v>
      </c>
      <c r="BK12" s="130">
        <v>0</v>
      </c>
      <c r="BL12" s="318">
        <v>56</v>
      </c>
      <c r="BM12" s="318">
        <v>45</v>
      </c>
      <c r="BN12" s="318">
        <v>101</v>
      </c>
      <c r="BO12" s="318">
        <v>8</v>
      </c>
    </row>
    <row r="13" spans="1:67" x14ac:dyDescent="0.35">
      <c r="A13" s="130">
        <v>10</v>
      </c>
      <c r="B13" s="130">
        <v>62020010</v>
      </c>
      <c r="C13" s="123" t="s">
        <v>14</v>
      </c>
      <c r="D13" s="130">
        <v>4</v>
      </c>
      <c r="E13" s="130">
        <v>2</v>
      </c>
      <c r="F13" s="130">
        <v>6</v>
      </c>
      <c r="G13" s="130">
        <v>1</v>
      </c>
      <c r="H13" s="130">
        <v>4</v>
      </c>
      <c r="I13" s="130">
        <v>4</v>
      </c>
      <c r="J13" s="130">
        <v>8</v>
      </c>
      <c r="K13" s="130">
        <v>1</v>
      </c>
      <c r="L13" s="130">
        <v>4</v>
      </c>
      <c r="M13" s="130">
        <v>1</v>
      </c>
      <c r="N13" s="130">
        <v>5</v>
      </c>
      <c r="O13" s="130">
        <v>1</v>
      </c>
      <c r="P13" s="318">
        <v>12</v>
      </c>
      <c r="Q13" s="318">
        <v>7</v>
      </c>
      <c r="R13" s="318">
        <v>19</v>
      </c>
      <c r="S13" s="318">
        <v>3</v>
      </c>
      <c r="T13" s="130">
        <v>3</v>
      </c>
      <c r="U13" s="130">
        <v>4</v>
      </c>
      <c r="V13" s="130">
        <v>7</v>
      </c>
      <c r="W13" s="130">
        <v>1</v>
      </c>
      <c r="X13" s="130">
        <v>4</v>
      </c>
      <c r="Y13" s="130">
        <v>5</v>
      </c>
      <c r="Z13" s="130">
        <v>9</v>
      </c>
      <c r="AA13" s="130">
        <v>1</v>
      </c>
      <c r="AB13" s="130">
        <v>6</v>
      </c>
      <c r="AC13" s="130">
        <v>4</v>
      </c>
      <c r="AD13" s="130">
        <v>10</v>
      </c>
      <c r="AE13" s="130">
        <v>1</v>
      </c>
      <c r="AF13" s="130">
        <v>8</v>
      </c>
      <c r="AG13" s="130">
        <v>5</v>
      </c>
      <c r="AH13" s="130">
        <v>13</v>
      </c>
      <c r="AI13" s="130">
        <v>1</v>
      </c>
      <c r="AJ13" s="130">
        <v>4</v>
      </c>
      <c r="AK13" s="130">
        <v>2</v>
      </c>
      <c r="AL13" s="130">
        <v>6</v>
      </c>
      <c r="AM13" s="130">
        <v>1</v>
      </c>
      <c r="AN13" s="130">
        <v>6</v>
      </c>
      <c r="AO13" s="130">
        <v>1</v>
      </c>
      <c r="AP13" s="130">
        <v>7</v>
      </c>
      <c r="AQ13" s="130">
        <v>1</v>
      </c>
      <c r="AR13" s="318">
        <v>31</v>
      </c>
      <c r="AS13" s="318">
        <v>21</v>
      </c>
      <c r="AT13" s="318">
        <v>52</v>
      </c>
      <c r="AU13" s="318">
        <v>6</v>
      </c>
      <c r="AV13" s="130">
        <v>8</v>
      </c>
      <c r="AW13" s="130">
        <v>8</v>
      </c>
      <c r="AX13" s="130">
        <v>16</v>
      </c>
      <c r="AY13" s="130">
        <v>1</v>
      </c>
      <c r="AZ13" s="130">
        <v>2</v>
      </c>
      <c r="BA13" s="130">
        <v>2</v>
      </c>
      <c r="BB13" s="130">
        <v>4</v>
      </c>
      <c r="BC13" s="130">
        <v>1</v>
      </c>
      <c r="BD13" s="130">
        <v>6</v>
      </c>
      <c r="BE13" s="130">
        <v>6</v>
      </c>
      <c r="BF13" s="130">
        <v>12</v>
      </c>
      <c r="BG13" s="130">
        <v>1</v>
      </c>
      <c r="BH13" s="130">
        <v>16</v>
      </c>
      <c r="BI13" s="130">
        <v>16</v>
      </c>
      <c r="BJ13" s="130">
        <v>32</v>
      </c>
      <c r="BK13" s="130">
        <v>3</v>
      </c>
      <c r="BL13" s="318">
        <v>59</v>
      </c>
      <c r="BM13" s="318">
        <v>44</v>
      </c>
      <c r="BN13" s="318">
        <v>103</v>
      </c>
      <c r="BO13" s="318">
        <v>12</v>
      </c>
    </row>
    <row r="14" spans="1:67" x14ac:dyDescent="0.35">
      <c r="A14" s="130">
        <v>11</v>
      </c>
      <c r="B14" s="130">
        <v>62020011</v>
      </c>
      <c r="C14" s="123" t="s">
        <v>15</v>
      </c>
      <c r="D14" s="130">
        <v>0</v>
      </c>
      <c r="E14" s="130">
        <v>0</v>
      </c>
      <c r="F14" s="130">
        <v>0</v>
      </c>
      <c r="G14" s="130">
        <v>0</v>
      </c>
      <c r="H14" s="130">
        <v>5</v>
      </c>
      <c r="I14" s="130">
        <v>3</v>
      </c>
      <c r="J14" s="130">
        <v>8</v>
      </c>
      <c r="K14" s="130">
        <v>1</v>
      </c>
      <c r="L14" s="130">
        <v>11</v>
      </c>
      <c r="M14" s="130">
        <v>0</v>
      </c>
      <c r="N14" s="130">
        <v>11</v>
      </c>
      <c r="O14" s="130">
        <v>1</v>
      </c>
      <c r="P14" s="318">
        <v>16</v>
      </c>
      <c r="Q14" s="318">
        <v>3</v>
      </c>
      <c r="R14" s="318">
        <v>19</v>
      </c>
      <c r="S14" s="318">
        <v>2</v>
      </c>
      <c r="T14" s="130">
        <v>6</v>
      </c>
      <c r="U14" s="130">
        <v>9</v>
      </c>
      <c r="V14" s="130">
        <v>15</v>
      </c>
      <c r="W14" s="130">
        <v>1</v>
      </c>
      <c r="X14" s="130">
        <v>6</v>
      </c>
      <c r="Y14" s="130">
        <v>5</v>
      </c>
      <c r="Z14" s="130">
        <v>11</v>
      </c>
      <c r="AA14" s="130">
        <v>1</v>
      </c>
      <c r="AB14" s="130">
        <v>3</v>
      </c>
      <c r="AC14" s="130">
        <v>13</v>
      </c>
      <c r="AD14" s="130">
        <v>16</v>
      </c>
      <c r="AE14" s="130">
        <v>1</v>
      </c>
      <c r="AF14" s="130">
        <v>7</v>
      </c>
      <c r="AG14" s="130">
        <v>15</v>
      </c>
      <c r="AH14" s="130">
        <v>22</v>
      </c>
      <c r="AI14" s="130">
        <v>1</v>
      </c>
      <c r="AJ14" s="130">
        <v>16</v>
      </c>
      <c r="AK14" s="130">
        <v>6</v>
      </c>
      <c r="AL14" s="130">
        <v>22</v>
      </c>
      <c r="AM14" s="130">
        <v>1</v>
      </c>
      <c r="AN14" s="130">
        <v>8</v>
      </c>
      <c r="AO14" s="130">
        <v>7</v>
      </c>
      <c r="AP14" s="130">
        <v>15</v>
      </c>
      <c r="AQ14" s="130">
        <v>1</v>
      </c>
      <c r="AR14" s="318">
        <v>46</v>
      </c>
      <c r="AS14" s="318">
        <v>55</v>
      </c>
      <c r="AT14" s="318">
        <v>101</v>
      </c>
      <c r="AU14" s="318">
        <v>6</v>
      </c>
      <c r="AV14" s="130">
        <v>0</v>
      </c>
      <c r="AW14" s="130">
        <v>0</v>
      </c>
      <c r="AX14" s="130">
        <v>0</v>
      </c>
      <c r="AY14" s="130">
        <v>0</v>
      </c>
      <c r="AZ14" s="130">
        <v>0</v>
      </c>
      <c r="BA14" s="130">
        <v>0</v>
      </c>
      <c r="BB14" s="130">
        <v>0</v>
      </c>
      <c r="BC14" s="130">
        <v>0</v>
      </c>
      <c r="BD14" s="130">
        <v>0</v>
      </c>
      <c r="BE14" s="130">
        <v>0</v>
      </c>
      <c r="BF14" s="130">
        <v>0</v>
      </c>
      <c r="BG14" s="130">
        <v>0</v>
      </c>
      <c r="BH14" s="130">
        <v>0</v>
      </c>
      <c r="BI14" s="130">
        <v>0</v>
      </c>
      <c r="BJ14" s="130">
        <v>0</v>
      </c>
      <c r="BK14" s="130">
        <v>0</v>
      </c>
      <c r="BL14" s="318">
        <v>62</v>
      </c>
      <c r="BM14" s="318">
        <v>58</v>
      </c>
      <c r="BN14" s="318">
        <v>120</v>
      </c>
      <c r="BO14" s="318">
        <v>8</v>
      </c>
    </row>
    <row r="15" spans="1:67" x14ac:dyDescent="0.35">
      <c r="A15" s="130">
        <v>12</v>
      </c>
      <c r="B15" s="130">
        <v>62020012</v>
      </c>
      <c r="C15" s="123" t="s">
        <v>16</v>
      </c>
      <c r="D15" s="130">
        <v>0</v>
      </c>
      <c r="E15" s="130">
        <v>0</v>
      </c>
      <c r="F15" s="130">
        <v>0</v>
      </c>
      <c r="G15" s="130">
        <v>0</v>
      </c>
      <c r="H15" s="130">
        <v>7</v>
      </c>
      <c r="I15" s="130">
        <v>8</v>
      </c>
      <c r="J15" s="130">
        <v>15</v>
      </c>
      <c r="K15" s="130">
        <v>1</v>
      </c>
      <c r="L15" s="130">
        <v>8</v>
      </c>
      <c r="M15" s="130">
        <v>6</v>
      </c>
      <c r="N15" s="130">
        <v>14</v>
      </c>
      <c r="O15" s="130">
        <v>1</v>
      </c>
      <c r="P15" s="318">
        <v>15</v>
      </c>
      <c r="Q15" s="318">
        <v>14</v>
      </c>
      <c r="R15" s="318">
        <v>29</v>
      </c>
      <c r="S15" s="318">
        <v>2</v>
      </c>
      <c r="T15" s="130">
        <v>2</v>
      </c>
      <c r="U15" s="130">
        <v>7</v>
      </c>
      <c r="V15" s="130">
        <v>9</v>
      </c>
      <c r="W15" s="130">
        <v>1</v>
      </c>
      <c r="X15" s="130">
        <v>10</v>
      </c>
      <c r="Y15" s="130">
        <v>7</v>
      </c>
      <c r="Z15" s="130">
        <v>17</v>
      </c>
      <c r="AA15" s="130">
        <v>1</v>
      </c>
      <c r="AB15" s="130">
        <v>4</v>
      </c>
      <c r="AC15" s="130">
        <v>7</v>
      </c>
      <c r="AD15" s="130">
        <v>11</v>
      </c>
      <c r="AE15" s="130">
        <v>1</v>
      </c>
      <c r="AF15" s="130">
        <v>10</v>
      </c>
      <c r="AG15" s="130">
        <v>6</v>
      </c>
      <c r="AH15" s="130">
        <v>16</v>
      </c>
      <c r="AI15" s="130">
        <v>1</v>
      </c>
      <c r="AJ15" s="130">
        <v>9</v>
      </c>
      <c r="AK15" s="130">
        <v>10</v>
      </c>
      <c r="AL15" s="130">
        <v>19</v>
      </c>
      <c r="AM15" s="130">
        <v>1</v>
      </c>
      <c r="AN15" s="130">
        <v>7</v>
      </c>
      <c r="AO15" s="130">
        <v>3</v>
      </c>
      <c r="AP15" s="130">
        <v>10</v>
      </c>
      <c r="AQ15" s="130">
        <v>1</v>
      </c>
      <c r="AR15" s="318">
        <v>42</v>
      </c>
      <c r="AS15" s="318">
        <v>40</v>
      </c>
      <c r="AT15" s="318">
        <v>82</v>
      </c>
      <c r="AU15" s="318">
        <v>6</v>
      </c>
      <c r="AV15" s="130">
        <v>9</v>
      </c>
      <c r="AW15" s="130">
        <v>2</v>
      </c>
      <c r="AX15" s="130">
        <v>11</v>
      </c>
      <c r="AY15" s="130">
        <v>1</v>
      </c>
      <c r="AZ15" s="130">
        <v>8</v>
      </c>
      <c r="BA15" s="130">
        <v>5</v>
      </c>
      <c r="BB15" s="130">
        <v>13</v>
      </c>
      <c r="BC15" s="130">
        <v>1</v>
      </c>
      <c r="BD15" s="130">
        <v>3</v>
      </c>
      <c r="BE15" s="130">
        <v>7</v>
      </c>
      <c r="BF15" s="130">
        <v>10</v>
      </c>
      <c r="BG15" s="130">
        <v>1</v>
      </c>
      <c r="BH15" s="130">
        <v>20</v>
      </c>
      <c r="BI15" s="130">
        <v>14</v>
      </c>
      <c r="BJ15" s="130">
        <v>34</v>
      </c>
      <c r="BK15" s="130">
        <v>3</v>
      </c>
      <c r="BL15" s="318">
        <v>77</v>
      </c>
      <c r="BM15" s="318">
        <v>68</v>
      </c>
      <c r="BN15" s="318">
        <v>145</v>
      </c>
      <c r="BO15" s="318">
        <v>11</v>
      </c>
    </row>
    <row r="16" spans="1:67" x14ac:dyDescent="0.35">
      <c r="A16" s="130">
        <v>13</v>
      </c>
      <c r="B16" s="130">
        <v>62020013</v>
      </c>
      <c r="C16" s="123" t="s">
        <v>17</v>
      </c>
      <c r="D16" s="130">
        <v>0</v>
      </c>
      <c r="E16" s="130">
        <v>0</v>
      </c>
      <c r="F16" s="130">
        <v>0</v>
      </c>
      <c r="G16" s="130">
        <v>0</v>
      </c>
      <c r="H16" s="130">
        <v>5</v>
      </c>
      <c r="I16" s="130">
        <v>4</v>
      </c>
      <c r="J16" s="130">
        <v>9</v>
      </c>
      <c r="K16" s="130">
        <v>1</v>
      </c>
      <c r="L16" s="130">
        <v>7</v>
      </c>
      <c r="M16" s="130">
        <v>6</v>
      </c>
      <c r="N16" s="130">
        <v>13</v>
      </c>
      <c r="O16" s="130">
        <v>1</v>
      </c>
      <c r="P16" s="318">
        <v>12</v>
      </c>
      <c r="Q16" s="318">
        <v>10</v>
      </c>
      <c r="R16" s="318">
        <v>22</v>
      </c>
      <c r="S16" s="318">
        <v>2</v>
      </c>
      <c r="T16" s="130">
        <v>4</v>
      </c>
      <c r="U16" s="130">
        <v>6</v>
      </c>
      <c r="V16" s="130">
        <v>10</v>
      </c>
      <c r="W16" s="130">
        <v>1</v>
      </c>
      <c r="X16" s="130">
        <v>5</v>
      </c>
      <c r="Y16" s="130">
        <v>5</v>
      </c>
      <c r="Z16" s="130">
        <v>10</v>
      </c>
      <c r="AA16" s="130">
        <v>1</v>
      </c>
      <c r="AB16" s="130">
        <v>8</v>
      </c>
      <c r="AC16" s="130">
        <v>11</v>
      </c>
      <c r="AD16" s="130">
        <v>19</v>
      </c>
      <c r="AE16" s="130">
        <v>1</v>
      </c>
      <c r="AF16" s="130">
        <v>10</v>
      </c>
      <c r="AG16" s="130">
        <v>8</v>
      </c>
      <c r="AH16" s="130">
        <v>18</v>
      </c>
      <c r="AI16" s="130">
        <v>1</v>
      </c>
      <c r="AJ16" s="130">
        <v>10</v>
      </c>
      <c r="AK16" s="130">
        <v>7</v>
      </c>
      <c r="AL16" s="130">
        <v>17</v>
      </c>
      <c r="AM16" s="130">
        <v>1</v>
      </c>
      <c r="AN16" s="130">
        <v>11</v>
      </c>
      <c r="AO16" s="130">
        <v>5</v>
      </c>
      <c r="AP16" s="130">
        <v>16</v>
      </c>
      <c r="AQ16" s="130">
        <v>1</v>
      </c>
      <c r="AR16" s="318">
        <v>48</v>
      </c>
      <c r="AS16" s="318">
        <v>42</v>
      </c>
      <c r="AT16" s="318">
        <v>90</v>
      </c>
      <c r="AU16" s="318">
        <v>6</v>
      </c>
      <c r="AV16" s="130">
        <v>4</v>
      </c>
      <c r="AW16" s="130">
        <v>11</v>
      </c>
      <c r="AX16" s="130">
        <v>15</v>
      </c>
      <c r="AY16" s="130">
        <v>1</v>
      </c>
      <c r="AZ16" s="130">
        <v>11</v>
      </c>
      <c r="BA16" s="130">
        <v>8</v>
      </c>
      <c r="BB16" s="130">
        <v>19</v>
      </c>
      <c r="BC16" s="130">
        <v>1</v>
      </c>
      <c r="BD16" s="130">
        <v>9</v>
      </c>
      <c r="BE16" s="130">
        <v>9</v>
      </c>
      <c r="BF16" s="130">
        <v>18</v>
      </c>
      <c r="BG16" s="130">
        <v>1</v>
      </c>
      <c r="BH16" s="130">
        <v>24</v>
      </c>
      <c r="BI16" s="130">
        <v>28</v>
      </c>
      <c r="BJ16" s="130">
        <v>52</v>
      </c>
      <c r="BK16" s="130">
        <v>3</v>
      </c>
      <c r="BL16" s="318">
        <v>84</v>
      </c>
      <c r="BM16" s="318">
        <v>80</v>
      </c>
      <c r="BN16" s="318">
        <v>164</v>
      </c>
      <c r="BO16" s="318">
        <v>11</v>
      </c>
    </row>
    <row r="17" spans="1:67" x14ac:dyDescent="0.35">
      <c r="A17" s="130">
        <v>14</v>
      </c>
      <c r="B17" s="130">
        <v>62020014</v>
      </c>
      <c r="C17" s="123" t="s">
        <v>18</v>
      </c>
      <c r="D17" s="130">
        <v>0</v>
      </c>
      <c r="E17" s="130">
        <v>0</v>
      </c>
      <c r="F17" s="130">
        <v>0</v>
      </c>
      <c r="G17" s="130">
        <v>0</v>
      </c>
      <c r="H17" s="130">
        <v>3</v>
      </c>
      <c r="I17" s="130">
        <v>4</v>
      </c>
      <c r="J17" s="130">
        <v>7</v>
      </c>
      <c r="K17" s="130">
        <v>1</v>
      </c>
      <c r="L17" s="130">
        <v>3</v>
      </c>
      <c r="M17" s="130">
        <v>1</v>
      </c>
      <c r="N17" s="130">
        <v>4</v>
      </c>
      <c r="O17" s="130">
        <v>1</v>
      </c>
      <c r="P17" s="318">
        <v>6</v>
      </c>
      <c r="Q17" s="318">
        <v>5</v>
      </c>
      <c r="R17" s="318">
        <v>11</v>
      </c>
      <c r="S17" s="318">
        <v>2</v>
      </c>
      <c r="T17" s="130">
        <v>3</v>
      </c>
      <c r="U17" s="130">
        <v>3</v>
      </c>
      <c r="V17" s="130">
        <v>6</v>
      </c>
      <c r="W17" s="130">
        <v>1</v>
      </c>
      <c r="X17" s="130">
        <v>1</v>
      </c>
      <c r="Y17" s="130">
        <v>2</v>
      </c>
      <c r="Z17" s="130">
        <v>3</v>
      </c>
      <c r="AA17" s="130">
        <v>1</v>
      </c>
      <c r="AB17" s="130">
        <v>1</v>
      </c>
      <c r="AC17" s="130">
        <v>4</v>
      </c>
      <c r="AD17" s="130">
        <v>5</v>
      </c>
      <c r="AE17" s="130">
        <v>1</v>
      </c>
      <c r="AF17" s="130">
        <v>5</v>
      </c>
      <c r="AG17" s="130">
        <v>6</v>
      </c>
      <c r="AH17" s="130">
        <v>11</v>
      </c>
      <c r="AI17" s="130">
        <v>1</v>
      </c>
      <c r="AJ17" s="130">
        <v>1</v>
      </c>
      <c r="AK17" s="130">
        <v>1</v>
      </c>
      <c r="AL17" s="130">
        <v>2</v>
      </c>
      <c r="AM17" s="130">
        <v>1</v>
      </c>
      <c r="AN17" s="130">
        <v>4</v>
      </c>
      <c r="AO17" s="130">
        <v>3</v>
      </c>
      <c r="AP17" s="130">
        <v>7</v>
      </c>
      <c r="AQ17" s="130">
        <v>1</v>
      </c>
      <c r="AR17" s="318">
        <v>15</v>
      </c>
      <c r="AS17" s="318">
        <v>19</v>
      </c>
      <c r="AT17" s="318">
        <v>34</v>
      </c>
      <c r="AU17" s="318">
        <v>6</v>
      </c>
      <c r="AV17" s="130">
        <v>0</v>
      </c>
      <c r="AW17" s="130">
        <v>0</v>
      </c>
      <c r="AX17" s="130">
        <v>0</v>
      </c>
      <c r="AY17" s="130">
        <v>0</v>
      </c>
      <c r="AZ17" s="130">
        <v>0</v>
      </c>
      <c r="BA17" s="130">
        <v>0</v>
      </c>
      <c r="BB17" s="130">
        <v>0</v>
      </c>
      <c r="BC17" s="130">
        <v>0</v>
      </c>
      <c r="BD17" s="130">
        <v>0</v>
      </c>
      <c r="BE17" s="130">
        <v>0</v>
      </c>
      <c r="BF17" s="130">
        <v>0</v>
      </c>
      <c r="BG17" s="130">
        <v>0</v>
      </c>
      <c r="BH17" s="130">
        <v>0</v>
      </c>
      <c r="BI17" s="130">
        <v>0</v>
      </c>
      <c r="BJ17" s="130">
        <v>0</v>
      </c>
      <c r="BK17" s="130">
        <v>0</v>
      </c>
      <c r="BL17" s="318">
        <v>21</v>
      </c>
      <c r="BM17" s="318">
        <v>24</v>
      </c>
      <c r="BN17" s="318">
        <v>45</v>
      </c>
      <c r="BO17" s="318">
        <v>8</v>
      </c>
    </row>
    <row r="18" spans="1:67" x14ac:dyDescent="0.35">
      <c r="A18" s="130">
        <v>15</v>
      </c>
      <c r="B18" s="130">
        <v>62020015</v>
      </c>
      <c r="C18" s="123" t="s">
        <v>19</v>
      </c>
      <c r="D18" s="130">
        <v>0</v>
      </c>
      <c r="E18" s="130">
        <v>0</v>
      </c>
      <c r="F18" s="130">
        <v>0</v>
      </c>
      <c r="G18" s="130">
        <v>0</v>
      </c>
      <c r="H18" s="130">
        <v>5</v>
      </c>
      <c r="I18" s="130">
        <v>3</v>
      </c>
      <c r="J18" s="130">
        <v>8</v>
      </c>
      <c r="K18" s="130">
        <v>1</v>
      </c>
      <c r="L18" s="130">
        <v>5</v>
      </c>
      <c r="M18" s="130">
        <v>3</v>
      </c>
      <c r="N18" s="130">
        <v>8</v>
      </c>
      <c r="O18" s="130">
        <v>1</v>
      </c>
      <c r="P18" s="318">
        <v>10</v>
      </c>
      <c r="Q18" s="318">
        <v>6</v>
      </c>
      <c r="R18" s="318">
        <v>16</v>
      </c>
      <c r="S18" s="318">
        <v>2</v>
      </c>
      <c r="T18" s="130">
        <v>5</v>
      </c>
      <c r="U18" s="130">
        <v>6</v>
      </c>
      <c r="V18" s="130">
        <v>11</v>
      </c>
      <c r="W18" s="130">
        <v>1</v>
      </c>
      <c r="X18" s="130">
        <v>4</v>
      </c>
      <c r="Y18" s="130">
        <v>3</v>
      </c>
      <c r="Z18" s="130">
        <v>7</v>
      </c>
      <c r="AA18" s="130">
        <v>1</v>
      </c>
      <c r="AB18" s="130">
        <v>9</v>
      </c>
      <c r="AC18" s="130">
        <v>5</v>
      </c>
      <c r="AD18" s="130">
        <v>14</v>
      </c>
      <c r="AE18" s="130">
        <v>1</v>
      </c>
      <c r="AF18" s="130">
        <v>5</v>
      </c>
      <c r="AG18" s="130">
        <v>6</v>
      </c>
      <c r="AH18" s="130">
        <v>11</v>
      </c>
      <c r="AI18" s="130">
        <v>1</v>
      </c>
      <c r="AJ18" s="130">
        <v>10</v>
      </c>
      <c r="AK18" s="130">
        <v>8</v>
      </c>
      <c r="AL18" s="130">
        <v>18</v>
      </c>
      <c r="AM18" s="130">
        <v>1</v>
      </c>
      <c r="AN18" s="130">
        <v>10</v>
      </c>
      <c r="AO18" s="130">
        <v>8</v>
      </c>
      <c r="AP18" s="130">
        <v>18</v>
      </c>
      <c r="AQ18" s="130">
        <v>1</v>
      </c>
      <c r="AR18" s="318">
        <v>43</v>
      </c>
      <c r="AS18" s="318">
        <v>36</v>
      </c>
      <c r="AT18" s="318">
        <v>79</v>
      </c>
      <c r="AU18" s="318">
        <v>6</v>
      </c>
      <c r="AV18" s="130">
        <v>0</v>
      </c>
      <c r="AW18" s="130">
        <v>0</v>
      </c>
      <c r="AX18" s="130">
        <v>0</v>
      </c>
      <c r="AY18" s="130">
        <v>0</v>
      </c>
      <c r="AZ18" s="130">
        <v>0</v>
      </c>
      <c r="BA18" s="130">
        <v>0</v>
      </c>
      <c r="BB18" s="130">
        <v>0</v>
      </c>
      <c r="BC18" s="130">
        <v>0</v>
      </c>
      <c r="BD18" s="130">
        <v>0</v>
      </c>
      <c r="BE18" s="130">
        <v>0</v>
      </c>
      <c r="BF18" s="130">
        <v>0</v>
      </c>
      <c r="BG18" s="130">
        <v>0</v>
      </c>
      <c r="BH18" s="130">
        <v>0</v>
      </c>
      <c r="BI18" s="130">
        <v>0</v>
      </c>
      <c r="BJ18" s="130">
        <v>0</v>
      </c>
      <c r="BK18" s="130">
        <v>0</v>
      </c>
      <c r="BL18" s="318">
        <v>53</v>
      </c>
      <c r="BM18" s="318">
        <v>42</v>
      </c>
      <c r="BN18" s="318">
        <v>95</v>
      </c>
      <c r="BO18" s="318">
        <v>8</v>
      </c>
    </row>
    <row r="19" spans="1:67" x14ac:dyDescent="0.35">
      <c r="A19" s="130">
        <v>16</v>
      </c>
      <c r="B19" s="130">
        <v>62020016</v>
      </c>
      <c r="C19" s="123" t="s">
        <v>20</v>
      </c>
      <c r="D19" s="130">
        <v>0</v>
      </c>
      <c r="E19" s="130">
        <v>0</v>
      </c>
      <c r="F19" s="130">
        <v>0</v>
      </c>
      <c r="G19" s="130">
        <v>0</v>
      </c>
      <c r="H19" s="130">
        <v>26</v>
      </c>
      <c r="I19" s="130">
        <v>36</v>
      </c>
      <c r="J19" s="130">
        <v>62</v>
      </c>
      <c r="K19" s="130">
        <v>3</v>
      </c>
      <c r="L19" s="130">
        <v>39</v>
      </c>
      <c r="M19" s="130">
        <v>40</v>
      </c>
      <c r="N19" s="130">
        <v>79</v>
      </c>
      <c r="O19" s="130">
        <v>3</v>
      </c>
      <c r="P19" s="318">
        <v>65</v>
      </c>
      <c r="Q19" s="318">
        <v>76</v>
      </c>
      <c r="R19" s="318">
        <v>141</v>
      </c>
      <c r="S19" s="318">
        <v>6</v>
      </c>
      <c r="T19" s="130">
        <v>36</v>
      </c>
      <c r="U19" s="130">
        <v>38</v>
      </c>
      <c r="V19" s="130">
        <v>74</v>
      </c>
      <c r="W19" s="130">
        <v>2</v>
      </c>
      <c r="X19" s="130">
        <v>47</v>
      </c>
      <c r="Y19" s="130">
        <v>35</v>
      </c>
      <c r="Z19" s="130">
        <v>82</v>
      </c>
      <c r="AA19" s="130">
        <v>3</v>
      </c>
      <c r="AB19" s="130">
        <v>53</v>
      </c>
      <c r="AC19" s="130">
        <v>38</v>
      </c>
      <c r="AD19" s="130">
        <v>91</v>
      </c>
      <c r="AE19" s="130">
        <v>3</v>
      </c>
      <c r="AF19" s="130">
        <v>41</v>
      </c>
      <c r="AG19" s="130">
        <v>51</v>
      </c>
      <c r="AH19" s="130">
        <v>92</v>
      </c>
      <c r="AI19" s="130">
        <v>3</v>
      </c>
      <c r="AJ19" s="130">
        <v>54</v>
      </c>
      <c r="AK19" s="130">
        <v>62</v>
      </c>
      <c r="AL19" s="130">
        <v>116</v>
      </c>
      <c r="AM19" s="130">
        <v>3</v>
      </c>
      <c r="AN19" s="130">
        <v>44</v>
      </c>
      <c r="AO19" s="130">
        <v>48</v>
      </c>
      <c r="AP19" s="130">
        <v>92</v>
      </c>
      <c r="AQ19" s="130">
        <v>3</v>
      </c>
      <c r="AR19" s="318">
        <v>275</v>
      </c>
      <c r="AS19" s="318">
        <v>272</v>
      </c>
      <c r="AT19" s="318">
        <v>547</v>
      </c>
      <c r="AU19" s="318">
        <v>17</v>
      </c>
      <c r="AV19" s="130">
        <v>0</v>
      </c>
      <c r="AW19" s="130">
        <v>0</v>
      </c>
      <c r="AX19" s="130">
        <v>0</v>
      </c>
      <c r="AY19" s="130">
        <v>0</v>
      </c>
      <c r="AZ19" s="130">
        <v>0</v>
      </c>
      <c r="BA19" s="130">
        <v>0</v>
      </c>
      <c r="BB19" s="130">
        <v>0</v>
      </c>
      <c r="BC19" s="130">
        <v>0</v>
      </c>
      <c r="BD19" s="130">
        <v>0</v>
      </c>
      <c r="BE19" s="130">
        <v>0</v>
      </c>
      <c r="BF19" s="130">
        <v>0</v>
      </c>
      <c r="BG19" s="130">
        <v>0</v>
      </c>
      <c r="BH19" s="130">
        <v>0</v>
      </c>
      <c r="BI19" s="130">
        <v>0</v>
      </c>
      <c r="BJ19" s="130">
        <v>0</v>
      </c>
      <c r="BK19" s="130">
        <v>0</v>
      </c>
      <c r="BL19" s="318">
        <v>340</v>
      </c>
      <c r="BM19" s="318">
        <v>348</v>
      </c>
      <c r="BN19" s="318">
        <v>688</v>
      </c>
      <c r="BO19" s="318">
        <v>23</v>
      </c>
    </row>
    <row r="20" spans="1:67" x14ac:dyDescent="0.35">
      <c r="A20" s="130">
        <v>17</v>
      </c>
      <c r="B20" s="130">
        <v>62020017</v>
      </c>
      <c r="C20" s="123" t="s">
        <v>21</v>
      </c>
      <c r="D20" s="130">
        <v>0</v>
      </c>
      <c r="E20" s="130">
        <v>0</v>
      </c>
      <c r="F20" s="130">
        <v>0</v>
      </c>
      <c r="G20" s="130">
        <v>0</v>
      </c>
      <c r="H20" s="130">
        <v>5</v>
      </c>
      <c r="I20" s="130">
        <v>4</v>
      </c>
      <c r="J20" s="130">
        <v>9</v>
      </c>
      <c r="K20" s="130">
        <v>1</v>
      </c>
      <c r="L20" s="130">
        <v>5</v>
      </c>
      <c r="M20" s="130">
        <v>3</v>
      </c>
      <c r="N20" s="130">
        <v>8</v>
      </c>
      <c r="O20" s="130">
        <v>1</v>
      </c>
      <c r="P20" s="318">
        <v>10</v>
      </c>
      <c r="Q20" s="318">
        <v>7</v>
      </c>
      <c r="R20" s="318">
        <v>17</v>
      </c>
      <c r="S20" s="318">
        <v>2</v>
      </c>
      <c r="T20" s="130">
        <v>6</v>
      </c>
      <c r="U20" s="130">
        <v>4</v>
      </c>
      <c r="V20" s="130">
        <v>10</v>
      </c>
      <c r="W20" s="130">
        <v>1</v>
      </c>
      <c r="X20" s="130">
        <v>4</v>
      </c>
      <c r="Y20" s="130">
        <v>7</v>
      </c>
      <c r="Z20" s="130">
        <v>11</v>
      </c>
      <c r="AA20" s="130">
        <v>1</v>
      </c>
      <c r="AB20" s="130">
        <v>8</v>
      </c>
      <c r="AC20" s="130">
        <v>4</v>
      </c>
      <c r="AD20" s="130">
        <v>12</v>
      </c>
      <c r="AE20" s="130">
        <v>1</v>
      </c>
      <c r="AF20" s="130">
        <v>7</v>
      </c>
      <c r="AG20" s="130">
        <v>3</v>
      </c>
      <c r="AH20" s="130">
        <v>10</v>
      </c>
      <c r="AI20" s="130">
        <v>1</v>
      </c>
      <c r="AJ20" s="130">
        <v>5</v>
      </c>
      <c r="AK20" s="130">
        <v>8</v>
      </c>
      <c r="AL20" s="130">
        <v>13</v>
      </c>
      <c r="AM20" s="130">
        <v>1</v>
      </c>
      <c r="AN20" s="130">
        <v>10</v>
      </c>
      <c r="AO20" s="130">
        <v>8</v>
      </c>
      <c r="AP20" s="130">
        <v>18</v>
      </c>
      <c r="AQ20" s="130">
        <v>1</v>
      </c>
      <c r="AR20" s="318">
        <v>40</v>
      </c>
      <c r="AS20" s="318">
        <v>34</v>
      </c>
      <c r="AT20" s="318">
        <v>74</v>
      </c>
      <c r="AU20" s="318">
        <v>6</v>
      </c>
      <c r="AV20" s="130">
        <v>10</v>
      </c>
      <c r="AW20" s="130">
        <v>8</v>
      </c>
      <c r="AX20" s="130">
        <v>18</v>
      </c>
      <c r="AY20" s="130">
        <v>1</v>
      </c>
      <c r="AZ20" s="130">
        <v>12</v>
      </c>
      <c r="BA20" s="130">
        <v>9</v>
      </c>
      <c r="BB20" s="130">
        <v>21</v>
      </c>
      <c r="BC20" s="130">
        <v>1</v>
      </c>
      <c r="BD20" s="130">
        <v>9</v>
      </c>
      <c r="BE20" s="130">
        <v>9</v>
      </c>
      <c r="BF20" s="130">
        <v>18</v>
      </c>
      <c r="BG20" s="130">
        <v>1</v>
      </c>
      <c r="BH20" s="130">
        <v>31</v>
      </c>
      <c r="BI20" s="130">
        <v>26</v>
      </c>
      <c r="BJ20" s="130">
        <v>57</v>
      </c>
      <c r="BK20" s="130">
        <v>3</v>
      </c>
      <c r="BL20" s="318">
        <v>81</v>
      </c>
      <c r="BM20" s="318">
        <v>67</v>
      </c>
      <c r="BN20" s="318">
        <v>148</v>
      </c>
      <c r="BO20" s="318">
        <v>11</v>
      </c>
    </row>
    <row r="21" spans="1:67" x14ac:dyDescent="0.35">
      <c r="A21" s="130">
        <v>18</v>
      </c>
      <c r="B21" s="130">
        <v>62020018</v>
      </c>
      <c r="C21" s="123" t="s">
        <v>22</v>
      </c>
      <c r="D21" s="130">
        <v>0</v>
      </c>
      <c r="E21" s="130">
        <v>0</v>
      </c>
      <c r="F21" s="130">
        <v>0</v>
      </c>
      <c r="G21" s="130">
        <v>0</v>
      </c>
      <c r="H21" s="130">
        <v>9</v>
      </c>
      <c r="I21" s="130">
        <v>8</v>
      </c>
      <c r="J21" s="130">
        <v>17</v>
      </c>
      <c r="K21" s="130">
        <v>1</v>
      </c>
      <c r="L21" s="130">
        <v>10</v>
      </c>
      <c r="M21" s="130">
        <v>13</v>
      </c>
      <c r="N21" s="130">
        <v>23</v>
      </c>
      <c r="O21" s="130">
        <v>1</v>
      </c>
      <c r="P21" s="318">
        <v>19</v>
      </c>
      <c r="Q21" s="318">
        <v>21</v>
      </c>
      <c r="R21" s="318">
        <v>40</v>
      </c>
      <c r="S21" s="318">
        <v>2</v>
      </c>
      <c r="T21" s="130">
        <v>15</v>
      </c>
      <c r="U21" s="130">
        <v>10</v>
      </c>
      <c r="V21" s="130">
        <v>25</v>
      </c>
      <c r="W21" s="130">
        <v>1</v>
      </c>
      <c r="X21" s="130">
        <v>7</v>
      </c>
      <c r="Y21" s="130">
        <v>22</v>
      </c>
      <c r="Z21" s="130">
        <v>29</v>
      </c>
      <c r="AA21" s="130">
        <v>1</v>
      </c>
      <c r="AB21" s="130">
        <v>13</v>
      </c>
      <c r="AC21" s="130">
        <v>14</v>
      </c>
      <c r="AD21" s="130">
        <v>27</v>
      </c>
      <c r="AE21" s="130">
        <v>1</v>
      </c>
      <c r="AF21" s="130">
        <v>14</v>
      </c>
      <c r="AG21" s="130">
        <v>11</v>
      </c>
      <c r="AH21" s="130">
        <v>25</v>
      </c>
      <c r="AI21" s="130">
        <v>1</v>
      </c>
      <c r="AJ21" s="130">
        <v>15</v>
      </c>
      <c r="AK21" s="130">
        <v>11</v>
      </c>
      <c r="AL21" s="130">
        <v>26</v>
      </c>
      <c r="AM21" s="130">
        <v>1</v>
      </c>
      <c r="AN21" s="130">
        <v>13</v>
      </c>
      <c r="AO21" s="130">
        <v>11</v>
      </c>
      <c r="AP21" s="130">
        <v>24</v>
      </c>
      <c r="AQ21" s="130">
        <v>1</v>
      </c>
      <c r="AR21" s="318">
        <v>77</v>
      </c>
      <c r="AS21" s="318">
        <v>79</v>
      </c>
      <c r="AT21" s="318">
        <v>156</v>
      </c>
      <c r="AU21" s="318">
        <v>6</v>
      </c>
      <c r="AV21" s="130">
        <v>0</v>
      </c>
      <c r="AW21" s="130">
        <v>0</v>
      </c>
      <c r="AX21" s="130">
        <v>0</v>
      </c>
      <c r="AY21" s="130">
        <v>0</v>
      </c>
      <c r="AZ21" s="130">
        <v>0</v>
      </c>
      <c r="BA21" s="130">
        <v>0</v>
      </c>
      <c r="BB21" s="130">
        <v>0</v>
      </c>
      <c r="BC21" s="130">
        <v>0</v>
      </c>
      <c r="BD21" s="130">
        <v>0</v>
      </c>
      <c r="BE21" s="130">
        <v>0</v>
      </c>
      <c r="BF21" s="130">
        <v>0</v>
      </c>
      <c r="BG21" s="130">
        <v>0</v>
      </c>
      <c r="BH21" s="130">
        <v>0</v>
      </c>
      <c r="BI21" s="130">
        <v>0</v>
      </c>
      <c r="BJ21" s="130">
        <v>0</v>
      </c>
      <c r="BK21" s="130">
        <v>0</v>
      </c>
      <c r="BL21" s="318">
        <v>96</v>
      </c>
      <c r="BM21" s="318">
        <v>100</v>
      </c>
      <c r="BN21" s="318">
        <v>196</v>
      </c>
      <c r="BO21" s="318">
        <v>8</v>
      </c>
    </row>
    <row r="22" spans="1:67" x14ac:dyDescent="0.35">
      <c r="A22" s="130">
        <v>19</v>
      </c>
      <c r="B22" s="130">
        <v>62020019</v>
      </c>
      <c r="C22" s="123" t="s">
        <v>23</v>
      </c>
      <c r="D22" s="130">
        <v>0</v>
      </c>
      <c r="E22" s="130">
        <v>0</v>
      </c>
      <c r="F22" s="130">
        <v>0</v>
      </c>
      <c r="G22" s="130">
        <v>0</v>
      </c>
      <c r="H22" s="130">
        <v>9</v>
      </c>
      <c r="I22" s="130">
        <v>7</v>
      </c>
      <c r="J22" s="130">
        <v>16</v>
      </c>
      <c r="K22" s="130">
        <v>1</v>
      </c>
      <c r="L22" s="130">
        <v>6</v>
      </c>
      <c r="M22" s="130">
        <v>5</v>
      </c>
      <c r="N22" s="130">
        <v>11</v>
      </c>
      <c r="O22" s="130">
        <v>1</v>
      </c>
      <c r="P22" s="318">
        <v>15</v>
      </c>
      <c r="Q22" s="318">
        <v>12</v>
      </c>
      <c r="R22" s="318">
        <v>27</v>
      </c>
      <c r="S22" s="318">
        <v>2</v>
      </c>
      <c r="T22" s="130">
        <v>5</v>
      </c>
      <c r="U22" s="130">
        <v>6</v>
      </c>
      <c r="V22" s="130">
        <v>11</v>
      </c>
      <c r="W22" s="130">
        <v>1</v>
      </c>
      <c r="X22" s="130">
        <v>9</v>
      </c>
      <c r="Y22" s="130">
        <v>10</v>
      </c>
      <c r="Z22" s="130">
        <v>19</v>
      </c>
      <c r="AA22" s="130">
        <v>1</v>
      </c>
      <c r="AB22" s="130">
        <v>5</v>
      </c>
      <c r="AC22" s="130">
        <v>12</v>
      </c>
      <c r="AD22" s="130">
        <v>17</v>
      </c>
      <c r="AE22" s="130">
        <v>1</v>
      </c>
      <c r="AF22" s="130">
        <v>8</v>
      </c>
      <c r="AG22" s="130">
        <v>8</v>
      </c>
      <c r="AH22" s="130">
        <v>16</v>
      </c>
      <c r="AI22" s="130">
        <v>1</v>
      </c>
      <c r="AJ22" s="130">
        <v>8</v>
      </c>
      <c r="AK22" s="130">
        <v>13</v>
      </c>
      <c r="AL22" s="130">
        <v>21</v>
      </c>
      <c r="AM22" s="130">
        <v>1</v>
      </c>
      <c r="AN22" s="130">
        <v>3</v>
      </c>
      <c r="AO22" s="130">
        <v>10</v>
      </c>
      <c r="AP22" s="130">
        <v>13</v>
      </c>
      <c r="AQ22" s="130">
        <v>1</v>
      </c>
      <c r="AR22" s="318">
        <v>38</v>
      </c>
      <c r="AS22" s="318">
        <v>59</v>
      </c>
      <c r="AT22" s="318">
        <v>97</v>
      </c>
      <c r="AU22" s="318">
        <v>6</v>
      </c>
      <c r="AV22" s="130">
        <v>11</v>
      </c>
      <c r="AW22" s="130">
        <v>5</v>
      </c>
      <c r="AX22" s="130">
        <v>16</v>
      </c>
      <c r="AY22" s="130">
        <v>1</v>
      </c>
      <c r="AZ22" s="130">
        <v>12</v>
      </c>
      <c r="BA22" s="130">
        <v>6</v>
      </c>
      <c r="BB22" s="130">
        <v>18</v>
      </c>
      <c r="BC22" s="130">
        <v>1</v>
      </c>
      <c r="BD22" s="130">
        <v>5</v>
      </c>
      <c r="BE22" s="130">
        <v>3</v>
      </c>
      <c r="BF22" s="130">
        <v>8</v>
      </c>
      <c r="BG22" s="130">
        <v>1</v>
      </c>
      <c r="BH22" s="130">
        <v>28</v>
      </c>
      <c r="BI22" s="130">
        <v>14</v>
      </c>
      <c r="BJ22" s="130">
        <v>42</v>
      </c>
      <c r="BK22" s="130">
        <v>3</v>
      </c>
      <c r="BL22" s="318">
        <v>81</v>
      </c>
      <c r="BM22" s="318">
        <v>85</v>
      </c>
      <c r="BN22" s="318">
        <v>166</v>
      </c>
      <c r="BO22" s="318">
        <v>11</v>
      </c>
    </row>
    <row r="23" spans="1:67" x14ac:dyDescent="0.35">
      <c r="A23" s="130">
        <v>20</v>
      </c>
      <c r="B23" s="130">
        <v>62020020</v>
      </c>
      <c r="C23" s="123" t="s">
        <v>24</v>
      </c>
      <c r="D23" s="130">
        <v>0</v>
      </c>
      <c r="E23" s="130">
        <v>0</v>
      </c>
      <c r="F23" s="130">
        <v>0</v>
      </c>
      <c r="G23" s="130">
        <v>0</v>
      </c>
      <c r="H23" s="130">
        <v>7</v>
      </c>
      <c r="I23" s="130">
        <v>3</v>
      </c>
      <c r="J23" s="130">
        <v>10</v>
      </c>
      <c r="K23" s="130">
        <v>1</v>
      </c>
      <c r="L23" s="130">
        <v>7</v>
      </c>
      <c r="M23" s="130">
        <v>2</v>
      </c>
      <c r="N23" s="130">
        <v>9</v>
      </c>
      <c r="O23" s="130">
        <v>1</v>
      </c>
      <c r="P23" s="318">
        <v>14</v>
      </c>
      <c r="Q23" s="318">
        <v>5</v>
      </c>
      <c r="R23" s="318">
        <v>19</v>
      </c>
      <c r="S23" s="318">
        <v>2</v>
      </c>
      <c r="T23" s="130">
        <v>6</v>
      </c>
      <c r="U23" s="130">
        <v>10</v>
      </c>
      <c r="V23" s="130">
        <v>16</v>
      </c>
      <c r="W23" s="130">
        <v>1</v>
      </c>
      <c r="X23" s="130">
        <v>4</v>
      </c>
      <c r="Y23" s="130">
        <v>7</v>
      </c>
      <c r="Z23" s="130">
        <v>11</v>
      </c>
      <c r="AA23" s="130">
        <v>1</v>
      </c>
      <c r="AB23" s="130">
        <v>9</v>
      </c>
      <c r="AC23" s="130">
        <v>5</v>
      </c>
      <c r="AD23" s="130">
        <v>14</v>
      </c>
      <c r="AE23" s="130">
        <v>1</v>
      </c>
      <c r="AF23" s="130">
        <v>7</v>
      </c>
      <c r="AG23" s="130">
        <v>5</v>
      </c>
      <c r="AH23" s="130">
        <v>12</v>
      </c>
      <c r="AI23" s="130">
        <v>1</v>
      </c>
      <c r="AJ23" s="130">
        <v>2</v>
      </c>
      <c r="AK23" s="130">
        <v>12</v>
      </c>
      <c r="AL23" s="130">
        <v>14</v>
      </c>
      <c r="AM23" s="130">
        <v>1</v>
      </c>
      <c r="AN23" s="130">
        <v>10</v>
      </c>
      <c r="AO23" s="130">
        <v>9</v>
      </c>
      <c r="AP23" s="130">
        <v>19</v>
      </c>
      <c r="AQ23" s="130">
        <v>1</v>
      </c>
      <c r="AR23" s="318">
        <v>38</v>
      </c>
      <c r="AS23" s="318">
        <v>48</v>
      </c>
      <c r="AT23" s="318">
        <v>86</v>
      </c>
      <c r="AU23" s="318">
        <v>6</v>
      </c>
      <c r="AV23" s="130">
        <v>0</v>
      </c>
      <c r="AW23" s="130">
        <v>0</v>
      </c>
      <c r="AX23" s="130">
        <v>0</v>
      </c>
      <c r="AY23" s="130">
        <v>0</v>
      </c>
      <c r="AZ23" s="130">
        <v>0</v>
      </c>
      <c r="BA23" s="130">
        <v>0</v>
      </c>
      <c r="BB23" s="130">
        <v>0</v>
      </c>
      <c r="BC23" s="130">
        <v>0</v>
      </c>
      <c r="BD23" s="130">
        <v>0</v>
      </c>
      <c r="BE23" s="130">
        <v>0</v>
      </c>
      <c r="BF23" s="130">
        <v>0</v>
      </c>
      <c r="BG23" s="130">
        <v>0</v>
      </c>
      <c r="BH23" s="130">
        <v>0</v>
      </c>
      <c r="BI23" s="130">
        <v>0</v>
      </c>
      <c r="BJ23" s="130">
        <v>0</v>
      </c>
      <c r="BK23" s="130">
        <v>0</v>
      </c>
      <c r="BL23" s="318">
        <v>52</v>
      </c>
      <c r="BM23" s="318">
        <v>53</v>
      </c>
      <c r="BN23" s="318">
        <v>105</v>
      </c>
      <c r="BO23" s="318">
        <v>8</v>
      </c>
    </row>
    <row r="24" spans="1:67" x14ac:dyDescent="0.35">
      <c r="A24" s="130">
        <v>21</v>
      </c>
      <c r="B24" s="130">
        <v>62020021</v>
      </c>
      <c r="C24" s="123" t="s">
        <v>25</v>
      </c>
      <c r="D24" s="130">
        <v>0</v>
      </c>
      <c r="E24" s="130">
        <v>0</v>
      </c>
      <c r="F24" s="130">
        <v>0</v>
      </c>
      <c r="G24" s="130">
        <v>0</v>
      </c>
      <c r="H24" s="130">
        <v>5</v>
      </c>
      <c r="I24" s="130">
        <v>6</v>
      </c>
      <c r="J24" s="130">
        <v>11</v>
      </c>
      <c r="K24" s="130">
        <v>1</v>
      </c>
      <c r="L24" s="130">
        <v>7</v>
      </c>
      <c r="M24" s="130">
        <v>9</v>
      </c>
      <c r="N24" s="130">
        <v>16</v>
      </c>
      <c r="O24" s="130">
        <v>1</v>
      </c>
      <c r="P24" s="318">
        <v>12</v>
      </c>
      <c r="Q24" s="318">
        <v>15</v>
      </c>
      <c r="R24" s="318">
        <v>27</v>
      </c>
      <c r="S24" s="318">
        <v>2</v>
      </c>
      <c r="T24" s="130">
        <v>5</v>
      </c>
      <c r="U24" s="130">
        <v>3</v>
      </c>
      <c r="V24" s="130">
        <v>8</v>
      </c>
      <c r="W24" s="130">
        <v>1</v>
      </c>
      <c r="X24" s="130">
        <v>15</v>
      </c>
      <c r="Y24" s="130">
        <v>10</v>
      </c>
      <c r="Z24" s="130">
        <v>25</v>
      </c>
      <c r="AA24" s="130">
        <v>1</v>
      </c>
      <c r="AB24" s="130">
        <v>12</v>
      </c>
      <c r="AC24" s="130">
        <v>10</v>
      </c>
      <c r="AD24" s="130">
        <v>22</v>
      </c>
      <c r="AE24" s="130">
        <v>1</v>
      </c>
      <c r="AF24" s="130">
        <v>16</v>
      </c>
      <c r="AG24" s="130">
        <v>14</v>
      </c>
      <c r="AH24" s="130">
        <v>30</v>
      </c>
      <c r="AI24" s="130">
        <v>1</v>
      </c>
      <c r="AJ24" s="130">
        <v>12</v>
      </c>
      <c r="AK24" s="130">
        <v>11</v>
      </c>
      <c r="AL24" s="130">
        <v>23</v>
      </c>
      <c r="AM24" s="130">
        <v>1</v>
      </c>
      <c r="AN24" s="130">
        <v>18</v>
      </c>
      <c r="AO24" s="130">
        <v>8</v>
      </c>
      <c r="AP24" s="130">
        <v>26</v>
      </c>
      <c r="AQ24" s="130">
        <v>1</v>
      </c>
      <c r="AR24" s="318">
        <v>78</v>
      </c>
      <c r="AS24" s="318">
        <v>56</v>
      </c>
      <c r="AT24" s="318">
        <v>134</v>
      </c>
      <c r="AU24" s="318">
        <v>6</v>
      </c>
      <c r="AV24" s="130">
        <v>16</v>
      </c>
      <c r="AW24" s="130">
        <v>4</v>
      </c>
      <c r="AX24" s="130">
        <v>20</v>
      </c>
      <c r="AY24" s="130">
        <v>1</v>
      </c>
      <c r="AZ24" s="130">
        <v>13</v>
      </c>
      <c r="BA24" s="130">
        <v>4</v>
      </c>
      <c r="BB24" s="130">
        <v>17</v>
      </c>
      <c r="BC24" s="130">
        <v>1</v>
      </c>
      <c r="BD24" s="130">
        <v>9</v>
      </c>
      <c r="BE24" s="130">
        <v>7</v>
      </c>
      <c r="BF24" s="130">
        <v>16</v>
      </c>
      <c r="BG24" s="130">
        <v>1</v>
      </c>
      <c r="BH24" s="130">
        <v>38</v>
      </c>
      <c r="BI24" s="130">
        <v>15</v>
      </c>
      <c r="BJ24" s="130">
        <v>53</v>
      </c>
      <c r="BK24" s="130">
        <v>3</v>
      </c>
      <c r="BL24" s="318">
        <v>128</v>
      </c>
      <c r="BM24" s="318">
        <v>86</v>
      </c>
      <c r="BN24" s="318">
        <v>214</v>
      </c>
      <c r="BO24" s="318">
        <v>11</v>
      </c>
    </row>
    <row r="25" spans="1:67" x14ac:dyDescent="0.35">
      <c r="A25" s="130">
        <v>22</v>
      </c>
      <c r="B25" s="130">
        <v>62020022</v>
      </c>
      <c r="C25" s="123" t="s">
        <v>26</v>
      </c>
      <c r="D25" s="130">
        <v>0</v>
      </c>
      <c r="E25" s="130">
        <v>0</v>
      </c>
      <c r="F25" s="130">
        <v>0</v>
      </c>
      <c r="G25" s="130">
        <v>0</v>
      </c>
      <c r="H25" s="130">
        <v>1</v>
      </c>
      <c r="I25" s="130">
        <v>2</v>
      </c>
      <c r="J25" s="130">
        <v>3</v>
      </c>
      <c r="K25" s="130">
        <v>1</v>
      </c>
      <c r="L25" s="130">
        <v>2</v>
      </c>
      <c r="M25" s="130">
        <v>2</v>
      </c>
      <c r="N25" s="130">
        <v>4</v>
      </c>
      <c r="O25" s="130">
        <v>1</v>
      </c>
      <c r="P25" s="318">
        <v>3</v>
      </c>
      <c r="Q25" s="318">
        <v>4</v>
      </c>
      <c r="R25" s="318">
        <v>7</v>
      </c>
      <c r="S25" s="318">
        <v>2</v>
      </c>
      <c r="T25" s="130">
        <v>1</v>
      </c>
      <c r="U25" s="130">
        <v>0</v>
      </c>
      <c r="V25" s="130">
        <v>1</v>
      </c>
      <c r="W25" s="130">
        <v>1</v>
      </c>
      <c r="X25" s="130">
        <v>5</v>
      </c>
      <c r="Y25" s="130">
        <v>3</v>
      </c>
      <c r="Z25" s="130">
        <v>8</v>
      </c>
      <c r="AA25" s="130">
        <v>1</v>
      </c>
      <c r="AB25" s="130">
        <v>2</v>
      </c>
      <c r="AC25" s="130">
        <v>0</v>
      </c>
      <c r="AD25" s="130">
        <v>2</v>
      </c>
      <c r="AE25" s="130">
        <v>1</v>
      </c>
      <c r="AF25" s="130">
        <v>2</v>
      </c>
      <c r="AG25" s="130">
        <v>4</v>
      </c>
      <c r="AH25" s="130">
        <v>6</v>
      </c>
      <c r="AI25" s="130">
        <v>1</v>
      </c>
      <c r="AJ25" s="130">
        <v>4</v>
      </c>
      <c r="AK25" s="130">
        <v>2</v>
      </c>
      <c r="AL25" s="130">
        <v>6</v>
      </c>
      <c r="AM25" s="130">
        <v>1</v>
      </c>
      <c r="AN25" s="130">
        <v>5</v>
      </c>
      <c r="AO25" s="130">
        <v>1</v>
      </c>
      <c r="AP25" s="130">
        <v>6</v>
      </c>
      <c r="AQ25" s="130">
        <v>1</v>
      </c>
      <c r="AR25" s="318">
        <v>19</v>
      </c>
      <c r="AS25" s="318">
        <v>10</v>
      </c>
      <c r="AT25" s="318">
        <v>29</v>
      </c>
      <c r="AU25" s="318">
        <v>6</v>
      </c>
      <c r="AV25" s="130">
        <v>0</v>
      </c>
      <c r="AW25" s="130">
        <v>0</v>
      </c>
      <c r="AX25" s="130">
        <v>0</v>
      </c>
      <c r="AY25" s="130">
        <v>0</v>
      </c>
      <c r="AZ25" s="130">
        <v>0</v>
      </c>
      <c r="BA25" s="130">
        <v>0</v>
      </c>
      <c r="BB25" s="130">
        <v>0</v>
      </c>
      <c r="BC25" s="130">
        <v>0</v>
      </c>
      <c r="BD25" s="130">
        <v>0</v>
      </c>
      <c r="BE25" s="130">
        <v>0</v>
      </c>
      <c r="BF25" s="130">
        <v>0</v>
      </c>
      <c r="BG25" s="130">
        <v>0</v>
      </c>
      <c r="BH25" s="130">
        <v>0</v>
      </c>
      <c r="BI25" s="130">
        <v>0</v>
      </c>
      <c r="BJ25" s="130">
        <v>0</v>
      </c>
      <c r="BK25" s="130">
        <v>0</v>
      </c>
      <c r="BL25" s="318">
        <v>22</v>
      </c>
      <c r="BM25" s="318">
        <v>14</v>
      </c>
      <c r="BN25" s="318">
        <v>36</v>
      </c>
      <c r="BO25" s="318">
        <v>8</v>
      </c>
    </row>
    <row r="26" spans="1:67" x14ac:dyDescent="0.35">
      <c r="A26" s="130">
        <v>23</v>
      </c>
      <c r="B26" s="130">
        <v>62020023</v>
      </c>
      <c r="C26" s="123" t="s">
        <v>27</v>
      </c>
      <c r="D26" s="130">
        <v>0</v>
      </c>
      <c r="E26" s="130">
        <v>0</v>
      </c>
      <c r="F26" s="130">
        <v>0</v>
      </c>
      <c r="G26" s="130">
        <v>0</v>
      </c>
      <c r="H26" s="130">
        <v>2</v>
      </c>
      <c r="I26" s="130">
        <v>0</v>
      </c>
      <c r="J26" s="130">
        <v>2</v>
      </c>
      <c r="K26" s="130">
        <v>1</v>
      </c>
      <c r="L26" s="130">
        <v>0</v>
      </c>
      <c r="M26" s="130">
        <v>1</v>
      </c>
      <c r="N26" s="130">
        <v>1</v>
      </c>
      <c r="O26" s="130">
        <v>1</v>
      </c>
      <c r="P26" s="318">
        <v>2</v>
      </c>
      <c r="Q26" s="318">
        <v>1</v>
      </c>
      <c r="R26" s="318">
        <v>3</v>
      </c>
      <c r="S26" s="318">
        <v>2</v>
      </c>
      <c r="T26" s="130">
        <v>0</v>
      </c>
      <c r="U26" s="130">
        <v>1</v>
      </c>
      <c r="V26" s="130">
        <v>1</v>
      </c>
      <c r="W26" s="130">
        <v>1</v>
      </c>
      <c r="X26" s="130">
        <v>1</v>
      </c>
      <c r="Y26" s="130">
        <v>1</v>
      </c>
      <c r="Z26" s="130">
        <v>2</v>
      </c>
      <c r="AA26" s="130">
        <v>1</v>
      </c>
      <c r="AB26" s="130">
        <v>0</v>
      </c>
      <c r="AC26" s="130">
        <v>2</v>
      </c>
      <c r="AD26" s="130">
        <v>2</v>
      </c>
      <c r="AE26" s="130">
        <v>1</v>
      </c>
      <c r="AF26" s="130">
        <v>2</v>
      </c>
      <c r="AG26" s="130">
        <v>4</v>
      </c>
      <c r="AH26" s="130">
        <v>6</v>
      </c>
      <c r="AI26" s="130">
        <v>1</v>
      </c>
      <c r="AJ26" s="130">
        <v>3</v>
      </c>
      <c r="AK26" s="130">
        <v>1</v>
      </c>
      <c r="AL26" s="130">
        <v>4</v>
      </c>
      <c r="AM26" s="130">
        <v>1</v>
      </c>
      <c r="AN26" s="130">
        <v>0</v>
      </c>
      <c r="AO26" s="130">
        <v>0</v>
      </c>
      <c r="AP26" s="130">
        <v>0</v>
      </c>
      <c r="AQ26" s="130">
        <v>0</v>
      </c>
      <c r="AR26" s="318">
        <v>6</v>
      </c>
      <c r="AS26" s="318">
        <v>9</v>
      </c>
      <c r="AT26" s="318">
        <v>15</v>
      </c>
      <c r="AU26" s="318">
        <v>5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30">
        <v>0</v>
      </c>
      <c r="BI26" s="130">
        <v>0</v>
      </c>
      <c r="BJ26" s="130">
        <v>0</v>
      </c>
      <c r="BK26" s="130">
        <v>0</v>
      </c>
      <c r="BL26" s="318">
        <v>8</v>
      </c>
      <c r="BM26" s="318">
        <v>10</v>
      </c>
      <c r="BN26" s="318">
        <v>18</v>
      </c>
      <c r="BO26" s="318">
        <v>7</v>
      </c>
    </row>
    <row r="27" spans="1:67" x14ac:dyDescent="0.35">
      <c r="A27" s="130">
        <v>24</v>
      </c>
      <c r="B27" s="130">
        <v>62020024</v>
      </c>
      <c r="C27" s="123" t="s">
        <v>28</v>
      </c>
      <c r="D27" s="130">
        <v>0</v>
      </c>
      <c r="E27" s="130">
        <v>0</v>
      </c>
      <c r="F27" s="130">
        <v>0</v>
      </c>
      <c r="G27" s="130">
        <v>0</v>
      </c>
      <c r="H27" s="130">
        <v>3</v>
      </c>
      <c r="I27" s="130">
        <v>4</v>
      </c>
      <c r="J27" s="130">
        <v>7</v>
      </c>
      <c r="K27" s="130">
        <v>1</v>
      </c>
      <c r="L27" s="130">
        <v>2</v>
      </c>
      <c r="M27" s="130">
        <v>8</v>
      </c>
      <c r="N27" s="130">
        <v>10</v>
      </c>
      <c r="O27" s="130">
        <v>1</v>
      </c>
      <c r="P27" s="318">
        <v>5</v>
      </c>
      <c r="Q27" s="318">
        <v>12</v>
      </c>
      <c r="R27" s="318">
        <v>17</v>
      </c>
      <c r="S27" s="318">
        <v>2</v>
      </c>
      <c r="T27" s="130">
        <v>1</v>
      </c>
      <c r="U27" s="130">
        <v>4</v>
      </c>
      <c r="V27" s="130">
        <v>5</v>
      </c>
      <c r="W27" s="130">
        <v>1</v>
      </c>
      <c r="X27" s="130">
        <v>4</v>
      </c>
      <c r="Y27" s="130">
        <v>2</v>
      </c>
      <c r="Z27" s="130">
        <v>6</v>
      </c>
      <c r="AA27" s="130">
        <v>1</v>
      </c>
      <c r="AB27" s="130">
        <v>7</v>
      </c>
      <c r="AC27" s="130">
        <v>5</v>
      </c>
      <c r="AD27" s="130">
        <v>12</v>
      </c>
      <c r="AE27" s="130">
        <v>1</v>
      </c>
      <c r="AF27" s="130">
        <v>5</v>
      </c>
      <c r="AG27" s="130">
        <v>1</v>
      </c>
      <c r="AH27" s="130">
        <v>6</v>
      </c>
      <c r="AI27" s="130">
        <v>1</v>
      </c>
      <c r="AJ27" s="130">
        <v>8</v>
      </c>
      <c r="AK27" s="130">
        <v>6</v>
      </c>
      <c r="AL27" s="130">
        <v>14</v>
      </c>
      <c r="AM27" s="130">
        <v>1</v>
      </c>
      <c r="AN27" s="130">
        <v>5</v>
      </c>
      <c r="AO27" s="130">
        <v>2</v>
      </c>
      <c r="AP27" s="130">
        <v>7</v>
      </c>
      <c r="AQ27" s="130">
        <v>1</v>
      </c>
      <c r="AR27" s="318">
        <v>30</v>
      </c>
      <c r="AS27" s="318">
        <v>20</v>
      </c>
      <c r="AT27" s="318">
        <v>50</v>
      </c>
      <c r="AU27" s="318">
        <v>6</v>
      </c>
      <c r="AV27" s="130">
        <v>0</v>
      </c>
      <c r="AW27" s="130">
        <v>0</v>
      </c>
      <c r="AX27" s="130">
        <v>0</v>
      </c>
      <c r="AY27" s="130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30">
        <v>0</v>
      </c>
      <c r="BH27" s="130">
        <v>0</v>
      </c>
      <c r="BI27" s="130">
        <v>0</v>
      </c>
      <c r="BJ27" s="130">
        <v>0</v>
      </c>
      <c r="BK27" s="130">
        <v>0</v>
      </c>
      <c r="BL27" s="318">
        <v>35</v>
      </c>
      <c r="BM27" s="318">
        <v>32</v>
      </c>
      <c r="BN27" s="318">
        <v>67</v>
      </c>
      <c r="BO27" s="318">
        <v>8</v>
      </c>
    </row>
    <row r="28" spans="1:67" x14ac:dyDescent="0.35">
      <c r="A28" s="130">
        <v>25</v>
      </c>
      <c r="B28" s="130">
        <v>62020025</v>
      </c>
      <c r="C28" s="123" t="s">
        <v>29</v>
      </c>
      <c r="D28" s="130">
        <v>0</v>
      </c>
      <c r="E28" s="130">
        <v>0</v>
      </c>
      <c r="F28" s="130">
        <v>0</v>
      </c>
      <c r="G28" s="130">
        <v>0</v>
      </c>
      <c r="H28" s="130">
        <v>3</v>
      </c>
      <c r="I28" s="130">
        <v>3</v>
      </c>
      <c r="J28" s="130">
        <v>6</v>
      </c>
      <c r="K28" s="130">
        <v>1</v>
      </c>
      <c r="L28" s="130">
        <v>5</v>
      </c>
      <c r="M28" s="130">
        <v>8</v>
      </c>
      <c r="N28" s="130">
        <v>13</v>
      </c>
      <c r="O28" s="130">
        <v>1</v>
      </c>
      <c r="P28" s="318">
        <v>8</v>
      </c>
      <c r="Q28" s="318">
        <v>11</v>
      </c>
      <c r="R28" s="318">
        <v>19</v>
      </c>
      <c r="S28" s="318">
        <v>2</v>
      </c>
      <c r="T28" s="130">
        <v>5</v>
      </c>
      <c r="U28" s="130">
        <v>3</v>
      </c>
      <c r="V28" s="130">
        <v>8</v>
      </c>
      <c r="W28" s="130">
        <v>1</v>
      </c>
      <c r="X28" s="130">
        <v>6</v>
      </c>
      <c r="Y28" s="130">
        <v>3</v>
      </c>
      <c r="Z28" s="130">
        <v>9</v>
      </c>
      <c r="AA28" s="130">
        <v>1</v>
      </c>
      <c r="AB28" s="130">
        <v>13</v>
      </c>
      <c r="AC28" s="130">
        <v>4</v>
      </c>
      <c r="AD28" s="130">
        <v>17</v>
      </c>
      <c r="AE28" s="130">
        <v>1</v>
      </c>
      <c r="AF28" s="130">
        <v>4</v>
      </c>
      <c r="AG28" s="130">
        <v>6</v>
      </c>
      <c r="AH28" s="130">
        <v>10</v>
      </c>
      <c r="AI28" s="130">
        <v>1</v>
      </c>
      <c r="AJ28" s="130">
        <v>6</v>
      </c>
      <c r="AK28" s="130">
        <v>4</v>
      </c>
      <c r="AL28" s="130">
        <v>10</v>
      </c>
      <c r="AM28" s="130">
        <v>1</v>
      </c>
      <c r="AN28" s="130">
        <v>10</v>
      </c>
      <c r="AO28" s="130">
        <v>11</v>
      </c>
      <c r="AP28" s="130">
        <v>21</v>
      </c>
      <c r="AQ28" s="130">
        <v>1</v>
      </c>
      <c r="AR28" s="318">
        <v>44</v>
      </c>
      <c r="AS28" s="318">
        <v>31</v>
      </c>
      <c r="AT28" s="318">
        <v>75</v>
      </c>
      <c r="AU28" s="318">
        <v>6</v>
      </c>
      <c r="AV28" s="130">
        <v>8</v>
      </c>
      <c r="AW28" s="130">
        <v>4</v>
      </c>
      <c r="AX28" s="130">
        <v>12</v>
      </c>
      <c r="AY28" s="130">
        <v>1</v>
      </c>
      <c r="AZ28" s="130">
        <v>8</v>
      </c>
      <c r="BA28" s="130">
        <v>11</v>
      </c>
      <c r="BB28" s="130">
        <v>19</v>
      </c>
      <c r="BC28" s="130">
        <v>1</v>
      </c>
      <c r="BD28" s="130">
        <v>5</v>
      </c>
      <c r="BE28" s="130">
        <v>5</v>
      </c>
      <c r="BF28" s="130">
        <v>10</v>
      </c>
      <c r="BG28" s="130">
        <v>1</v>
      </c>
      <c r="BH28" s="130">
        <v>21</v>
      </c>
      <c r="BI28" s="130">
        <v>20</v>
      </c>
      <c r="BJ28" s="130">
        <v>41</v>
      </c>
      <c r="BK28" s="130">
        <v>3</v>
      </c>
      <c r="BL28" s="318">
        <v>73</v>
      </c>
      <c r="BM28" s="318">
        <v>62</v>
      </c>
      <c r="BN28" s="318">
        <v>135</v>
      </c>
      <c r="BO28" s="318">
        <v>11</v>
      </c>
    </row>
    <row r="29" spans="1:67" x14ac:dyDescent="0.35">
      <c r="A29" s="130">
        <v>26</v>
      </c>
      <c r="B29" s="130">
        <v>62020026</v>
      </c>
      <c r="C29" s="123" t="s">
        <v>30</v>
      </c>
      <c r="D29" s="130">
        <v>0</v>
      </c>
      <c r="E29" s="130">
        <v>0</v>
      </c>
      <c r="F29" s="130">
        <v>0</v>
      </c>
      <c r="G29" s="130">
        <v>0</v>
      </c>
      <c r="H29" s="130">
        <v>6</v>
      </c>
      <c r="I29" s="130">
        <v>12</v>
      </c>
      <c r="J29" s="130">
        <v>18</v>
      </c>
      <c r="K29" s="130">
        <v>1</v>
      </c>
      <c r="L29" s="130">
        <v>4</v>
      </c>
      <c r="M29" s="130">
        <v>5</v>
      </c>
      <c r="N29" s="130">
        <v>9</v>
      </c>
      <c r="O29" s="130">
        <v>1</v>
      </c>
      <c r="P29" s="318">
        <v>10</v>
      </c>
      <c r="Q29" s="318">
        <v>17</v>
      </c>
      <c r="R29" s="318">
        <v>27</v>
      </c>
      <c r="S29" s="318">
        <v>2</v>
      </c>
      <c r="T29" s="130">
        <v>6</v>
      </c>
      <c r="U29" s="130">
        <v>6</v>
      </c>
      <c r="V29" s="130">
        <v>12</v>
      </c>
      <c r="W29" s="130">
        <v>1</v>
      </c>
      <c r="X29" s="130">
        <v>6</v>
      </c>
      <c r="Y29" s="130">
        <v>9</v>
      </c>
      <c r="Z29" s="130">
        <v>15</v>
      </c>
      <c r="AA29" s="130">
        <v>1</v>
      </c>
      <c r="AB29" s="130">
        <v>7</v>
      </c>
      <c r="AC29" s="130">
        <v>8</v>
      </c>
      <c r="AD29" s="130">
        <v>15</v>
      </c>
      <c r="AE29" s="130">
        <v>1</v>
      </c>
      <c r="AF29" s="130">
        <v>7</v>
      </c>
      <c r="AG29" s="130">
        <v>6</v>
      </c>
      <c r="AH29" s="130">
        <v>13</v>
      </c>
      <c r="AI29" s="130">
        <v>1</v>
      </c>
      <c r="AJ29" s="130">
        <v>7</v>
      </c>
      <c r="AK29" s="130">
        <v>8</v>
      </c>
      <c r="AL29" s="130">
        <v>15</v>
      </c>
      <c r="AM29" s="130">
        <v>1</v>
      </c>
      <c r="AN29" s="130">
        <v>5</v>
      </c>
      <c r="AO29" s="130">
        <v>4</v>
      </c>
      <c r="AP29" s="130">
        <v>9</v>
      </c>
      <c r="AQ29" s="130">
        <v>1</v>
      </c>
      <c r="AR29" s="318">
        <v>38</v>
      </c>
      <c r="AS29" s="318">
        <v>41</v>
      </c>
      <c r="AT29" s="318">
        <v>79</v>
      </c>
      <c r="AU29" s="318">
        <v>6</v>
      </c>
      <c r="AV29" s="130">
        <v>0</v>
      </c>
      <c r="AW29" s="130">
        <v>0</v>
      </c>
      <c r="AX29" s="130">
        <v>0</v>
      </c>
      <c r="AY29" s="130">
        <v>0</v>
      </c>
      <c r="AZ29" s="130">
        <v>0</v>
      </c>
      <c r="BA29" s="130">
        <v>0</v>
      </c>
      <c r="BB29" s="130">
        <v>0</v>
      </c>
      <c r="BC29" s="130">
        <v>0</v>
      </c>
      <c r="BD29" s="130">
        <v>0</v>
      </c>
      <c r="BE29" s="130">
        <v>0</v>
      </c>
      <c r="BF29" s="130">
        <v>0</v>
      </c>
      <c r="BG29" s="130">
        <v>0</v>
      </c>
      <c r="BH29" s="130">
        <v>0</v>
      </c>
      <c r="BI29" s="130">
        <v>0</v>
      </c>
      <c r="BJ29" s="130">
        <v>0</v>
      </c>
      <c r="BK29" s="130">
        <v>0</v>
      </c>
      <c r="BL29" s="318">
        <v>48</v>
      </c>
      <c r="BM29" s="318">
        <v>58</v>
      </c>
      <c r="BN29" s="318">
        <v>106</v>
      </c>
      <c r="BO29" s="318">
        <v>8</v>
      </c>
    </row>
    <row r="30" spans="1:67" x14ac:dyDescent="0.35">
      <c r="A30" s="130">
        <v>27</v>
      </c>
      <c r="B30" s="130">
        <v>62020027</v>
      </c>
      <c r="C30" s="123" t="s">
        <v>31</v>
      </c>
      <c r="D30" s="130">
        <v>0</v>
      </c>
      <c r="E30" s="130">
        <v>0</v>
      </c>
      <c r="F30" s="130">
        <v>0</v>
      </c>
      <c r="G30" s="130">
        <v>0</v>
      </c>
      <c r="H30" s="130">
        <v>18</v>
      </c>
      <c r="I30" s="130">
        <v>18</v>
      </c>
      <c r="J30" s="130">
        <v>36</v>
      </c>
      <c r="K30" s="130">
        <v>1</v>
      </c>
      <c r="L30" s="130">
        <v>12</v>
      </c>
      <c r="M30" s="130">
        <v>10</v>
      </c>
      <c r="N30" s="130">
        <v>22</v>
      </c>
      <c r="O30" s="130">
        <v>1</v>
      </c>
      <c r="P30" s="318">
        <v>30</v>
      </c>
      <c r="Q30" s="318">
        <v>28</v>
      </c>
      <c r="R30" s="318">
        <v>58</v>
      </c>
      <c r="S30" s="318">
        <v>2</v>
      </c>
      <c r="T30" s="130">
        <v>16</v>
      </c>
      <c r="U30" s="130">
        <v>14</v>
      </c>
      <c r="V30" s="130">
        <v>30</v>
      </c>
      <c r="W30" s="130">
        <v>1</v>
      </c>
      <c r="X30" s="130">
        <v>18</v>
      </c>
      <c r="Y30" s="130">
        <v>14</v>
      </c>
      <c r="Z30" s="130">
        <v>32</v>
      </c>
      <c r="AA30" s="130">
        <v>1</v>
      </c>
      <c r="AB30" s="130">
        <v>9</v>
      </c>
      <c r="AC30" s="130">
        <v>9</v>
      </c>
      <c r="AD30" s="130">
        <v>18</v>
      </c>
      <c r="AE30" s="130">
        <v>1</v>
      </c>
      <c r="AF30" s="130">
        <v>10</v>
      </c>
      <c r="AG30" s="130">
        <v>6</v>
      </c>
      <c r="AH30" s="130">
        <v>16</v>
      </c>
      <c r="AI30" s="130">
        <v>1</v>
      </c>
      <c r="AJ30" s="130">
        <v>6</v>
      </c>
      <c r="AK30" s="130">
        <v>7</v>
      </c>
      <c r="AL30" s="130">
        <v>13</v>
      </c>
      <c r="AM30" s="130">
        <v>1</v>
      </c>
      <c r="AN30" s="130">
        <v>8</v>
      </c>
      <c r="AO30" s="130">
        <v>13</v>
      </c>
      <c r="AP30" s="130">
        <v>21</v>
      </c>
      <c r="AQ30" s="130">
        <v>1</v>
      </c>
      <c r="AR30" s="318">
        <v>67</v>
      </c>
      <c r="AS30" s="318">
        <v>63</v>
      </c>
      <c r="AT30" s="318">
        <v>130</v>
      </c>
      <c r="AU30" s="318">
        <v>6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0</v>
      </c>
      <c r="BH30" s="130">
        <v>0</v>
      </c>
      <c r="BI30" s="130">
        <v>0</v>
      </c>
      <c r="BJ30" s="130">
        <v>0</v>
      </c>
      <c r="BK30" s="130">
        <v>0</v>
      </c>
      <c r="BL30" s="318">
        <v>97</v>
      </c>
      <c r="BM30" s="318">
        <v>91</v>
      </c>
      <c r="BN30" s="318">
        <v>188</v>
      </c>
      <c r="BO30" s="318">
        <v>8</v>
      </c>
    </row>
    <row r="31" spans="1:67" x14ac:dyDescent="0.35">
      <c r="A31" s="130">
        <v>28</v>
      </c>
      <c r="B31" s="130">
        <v>62020028</v>
      </c>
      <c r="C31" s="123" t="s">
        <v>32</v>
      </c>
      <c r="D31" s="130">
        <v>3</v>
      </c>
      <c r="E31" s="130">
        <v>2</v>
      </c>
      <c r="F31" s="130">
        <v>5</v>
      </c>
      <c r="G31" s="130">
        <v>1</v>
      </c>
      <c r="H31" s="130">
        <v>7</v>
      </c>
      <c r="I31" s="130">
        <v>4</v>
      </c>
      <c r="J31" s="130">
        <v>11</v>
      </c>
      <c r="K31" s="130">
        <v>1</v>
      </c>
      <c r="L31" s="130">
        <v>3</v>
      </c>
      <c r="M31" s="130">
        <v>3</v>
      </c>
      <c r="N31" s="130">
        <v>6</v>
      </c>
      <c r="O31" s="130">
        <v>1</v>
      </c>
      <c r="P31" s="318">
        <v>13</v>
      </c>
      <c r="Q31" s="318">
        <v>9</v>
      </c>
      <c r="R31" s="318">
        <v>22</v>
      </c>
      <c r="S31" s="318">
        <v>3</v>
      </c>
      <c r="T31" s="130">
        <v>5</v>
      </c>
      <c r="U31" s="130">
        <v>5</v>
      </c>
      <c r="V31" s="130">
        <v>10</v>
      </c>
      <c r="W31" s="130">
        <v>1</v>
      </c>
      <c r="X31" s="130">
        <v>7</v>
      </c>
      <c r="Y31" s="130">
        <v>4</v>
      </c>
      <c r="Z31" s="130">
        <v>11</v>
      </c>
      <c r="AA31" s="130">
        <v>1</v>
      </c>
      <c r="AB31" s="130">
        <v>6</v>
      </c>
      <c r="AC31" s="130">
        <v>3</v>
      </c>
      <c r="AD31" s="130">
        <v>9</v>
      </c>
      <c r="AE31" s="130">
        <v>1</v>
      </c>
      <c r="AF31" s="130">
        <v>6</v>
      </c>
      <c r="AG31" s="130">
        <v>6</v>
      </c>
      <c r="AH31" s="130">
        <v>12</v>
      </c>
      <c r="AI31" s="130">
        <v>1</v>
      </c>
      <c r="AJ31" s="130">
        <v>6</v>
      </c>
      <c r="AK31" s="130">
        <v>5</v>
      </c>
      <c r="AL31" s="130">
        <v>11</v>
      </c>
      <c r="AM31" s="130">
        <v>1</v>
      </c>
      <c r="AN31" s="130">
        <v>3</v>
      </c>
      <c r="AO31" s="130">
        <v>4</v>
      </c>
      <c r="AP31" s="130">
        <v>7</v>
      </c>
      <c r="AQ31" s="130">
        <v>1</v>
      </c>
      <c r="AR31" s="318">
        <v>33</v>
      </c>
      <c r="AS31" s="318">
        <v>27</v>
      </c>
      <c r="AT31" s="318">
        <v>60</v>
      </c>
      <c r="AU31" s="318">
        <v>6</v>
      </c>
      <c r="AV31" s="130">
        <v>0</v>
      </c>
      <c r="AW31" s="130">
        <v>0</v>
      </c>
      <c r="AX31" s="130">
        <v>0</v>
      </c>
      <c r="AY31" s="130">
        <v>0</v>
      </c>
      <c r="AZ31" s="130">
        <v>0</v>
      </c>
      <c r="BA31" s="130">
        <v>0</v>
      </c>
      <c r="BB31" s="130">
        <v>0</v>
      </c>
      <c r="BC31" s="130">
        <v>0</v>
      </c>
      <c r="BD31" s="130">
        <v>0</v>
      </c>
      <c r="BE31" s="130">
        <v>0</v>
      </c>
      <c r="BF31" s="130">
        <v>0</v>
      </c>
      <c r="BG31" s="130">
        <v>0</v>
      </c>
      <c r="BH31" s="130">
        <v>0</v>
      </c>
      <c r="BI31" s="130">
        <v>0</v>
      </c>
      <c r="BJ31" s="130">
        <v>0</v>
      </c>
      <c r="BK31" s="130">
        <v>0</v>
      </c>
      <c r="BL31" s="318">
        <v>46</v>
      </c>
      <c r="BM31" s="318">
        <v>36</v>
      </c>
      <c r="BN31" s="318">
        <v>82</v>
      </c>
      <c r="BO31" s="318">
        <v>9</v>
      </c>
    </row>
    <row r="32" spans="1:67" x14ac:dyDescent="0.35">
      <c r="A32" s="130">
        <v>29</v>
      </c>
      <c r="B32" s="130">
        <v>62020029</v>
      </c>
      <c r="C32" s="123" t="s">
        <v>33</v>
      </c>
      <c r="D32" s="130">
        <v>0</v>
      </c>
      <c r="E32" s="130">
        <v>0</v>
      </c>
      <c r="F32" s="130">
        <v>0</v>
      </c>
      <c r="G32" s="130">
        <v>0</v>
      </c>
      <c r="H32" s="130">
        <v>11</v>
      </c>
      <c r="I32" s="130">
        <v>8</v>
      </c>
      <c r="J32" s="130">
        <v>19</v>
      </c>
      <c r="K32" s="130">
        <v>1</v>
      </c>
      <c r="L32" s="130">
        <v>6</v>
      </c>
      <c r="M32" s="130">
        <v>4</v>
      </c>
      <c r="N32" s="130">
        <v>10</v>
      </c>
      <c r="O32" s="130">
        <v>1</v>
      </c>
      <c r="P32" s="318">
        <v>17</v>
      </c>
      <c r="Q32" s="318">
        <v>12</v>
      </c>
      <c r="R32" s="318">
        <v>29</v>
      </c>
      <c r="S32" s="318">
        <v>2</v>
      </c>
      <c r="T32" s="130">
        <v>4</v>
      </c>
      <c r="U32" s="130">
        <v>0</v>
      </c>
      <c r="V32" s="130">
        <v>4</v>
      </c>
      <c r="W32" s="130">
        <v>1</v>
      </c>
      <c r="X32" s="130">
        <v>5</v>
      </c>
      <c r="Y32" s="130">
        <v>9</v>
      </c>
      <c r="Z32" s="130">
        <v>14</v>
      </c>
      <c r="AA32" s="130">
        <v>1</v>
      </c>
      <c r="AB32" s="130">
        <v>7</v>
      </c>
      <c r="AC32" s="130">
        <v>9</v>
      </c>
      <c r="AD32" s="130">
        <v>16</v>
      </c>
      <c r="AE32" s="130">
        <v>1</v>
      </c>
      <c r="AF32" s="130">
        <v>4</v>
      </c>
      <c r="AG32" s="130">
        <v>14</v>
      </c>
      <c r="AH32" s="130">
        <v>18</v>
      </c>
      <c r="AI32" s="130">
        <v>1</v>
      </c>
      <c r="AJ32" s="130">
        <v>8</v>
      </c>
      <c r="AK32" s="130">
        <v>6</v>
      </c>
      <c r="AL32" s="130">
        <v>14</v>
      </c>
      <c r="AM32" s="130">
        <v>1</v>
      </c>
      <c r="AN32" s="130">
        <v>5</v>
      </c>
      <c r="AO32" s="130">
        <v>6</v>
      </c>
      <c r="AP32" s="130">
        <v>11</v>
      </c>
      <c r="AQ32" s="130">
        <v>1</v>
      </c>
      <c r="AR32" s="318">
        <v>33</v>
      </c>
      <c r="AS32" s="318">
        <v>44</v>
      </c>
      <c r="AT32" s="318">
        <v>77</v>
      </c>
      <c r="AU32" s="318">
        <v>6</v>
      </c>
      <c r="AV32" s="130">
        <v>0</v>
      </c>
      <c r="AW32" s="130">
        <v>0</v>
      </c>
      <c r="AX32" s="130">
        <v>0</v>
      </c>
      <c r="AY32" s="130">
        <v>0</v>
      </c>
      <c r="AZ32" s="130">
        <v>0</v>
      </c>
      <c r="BA32" s="130">
        <v>0</v>
      </c>
      <c r="BB32" s="130">
        <v>0</v>
      </c>
      <c r="BC32" s="130">
        <v>0</v>
      </c>
      <c r="BD32" s="130">
        <v>0</v>
      </c>
      <c r="BE32" s="130">
        <v>0</v>
      </c>
      <c r="BF32" s="130">
        <v>0</v>
      </c>
      <c r="BG32" s="130">
        <v>0</v>
      </c>
      <c r="BH32" s="130">
        <v>0</v>
      </c>
      <c r="BI32" s="130">
        <v>0</v>
      </c>
      <c r="BJ32" s="130">
        <v>0</v>
      </c>
      <c r="BK32" s="130">
        <v>0</v>
      </c>
      <c r="BL32" s="318">
        <v>50</v>
      </c>
      <c r="BM32" s="318">
        <v>56</v>
      </c>
      <c r="BN32" s="318">
        <v>106</v>
      </c>
      <c r="BO32" s="318">
        <v>8</v>
      </c>
    </row>
    <row r="33" spans="1:67" x14ac:dyDescent="0.35">
      <c r="A33" s="130">
        <v>30</v>
      </c>
      <c r="B33" s="130">
        <v>62020030</v>
      </c>
      <c r="C33" s="123" t="s">
        <v>34</v>
      </c>
      <c r="D33" s="130">
        <v>0</v>
      </c>
      <c r="E33" s="130">
        <v>0</v>
      </c>
      <c r="F33" s="130">
        <v>0</v>
      </c>
      <c r="G33" s="130">
        <v>0</v>
      </c>
      <c r="H33" s="130">
        <v>7</v>
      </c>
      <c r="I33" s="130">
        <v>8</v>
      </c>
      <c r="J33" s="130">
        <v>15</v>
      </c>
      <c r="K33" s="130">
        <v>1</v>
      </c>
      <c r="L33" s="130">
        <v>6</v>
      </c>
      <c r="M33" s="130">
        <v>6</v>
      </c>
      <c r="N33" s="130">
        <v>12</v>
      </c>
      <c r="O33" s="130">
        <v>1</v>
      </c>
      <c r="P33" s="318">
        <v>13</v>
      </c>
      <c r="Q33" s="318">
        <v>14</v>
      </c>
      <c r="R33" s="318">
        <v>27</v>
      </c>
      <c r="S33" s="318">
        <v>2</v>
      </c>
      <c r="T33" s="130">
        <v>4</v>
      </c>
      <c r="U33" s="130">
        <v>6</v>
      </c>
      <c r="V33" s="130">
        <v>10</v>
      </c>
      <c r="W33" s="130">
        <v>1</v>
      </c>
      <c r="X33" s="130">
        <v>8</v>
      </c>
      <c r="Y33" s="130">
        <v>8</v>
      </c>
      <c r="Z33" s="130">
        <v>16</v>
      </c>
      <c r="AA33" s="130">
        <v>1</v>
      </c>
      <c r="AB33" s="130">
        <v>9</v>
      </c>
      <c r="AC33" s="130">
        <v>9</v>
      </c>
      <c r="AD33" s="130">
        <v>18</v>
      </c>
      <c r="AE33" s="130">
        <v>1</v>
      </c>
      <c r="AF33" s="130">
        <v>5</v>
      </c>
      <c r="AG33" s="130">
        <v>4</v>
      </c>
      <c r="AH33" s="130">
        <v>9</v>
      </c>
      <c r="AI33" s="130">
        <v>1</v>
      </c>
      <c r="AJ33" s="130">
        <v>11</v>
      </c>
      <c r="AK33" s="130">
        <v>11</v>
      </c>
      <c r="AL33" s="130">
        <v>22</v>
      </c>
      <c r="AM33" s="130">
        <v>1</v>
      </c>
      <c r="AN33" s="130">
        <v>10</v>
      </c>
      <c r="AO33" s="130">
        <v>8</v>
      </c>
      <c r="AP33" s="130">
        <v>18</v>
      </c>
      <c r="AQ33" s="130">
        <v>1</v>
      </c>
      <c r="AR33" s="318">
        <v>47</v>
      </c>
      <c r="AS33" s="318">
        <v>46</v>
      </c>
      <c r="AT33" s="318">
        <v>93</v>
      </c>
      <c r="AU33" s="318">
        <v>6</v>
      </c>
      <c r="AV33" s="130">
        <v>7</v>
      </c>
      <c r="AW33" s="130">
        <v>10</v>
      </c>
      <c r="AX33" s="130">
        <v>17</v>
      </c>
      <c r="AY33" s="130">
        <v>1</v>
      </c>
      <c r="AZ33" s="130">
        <v>10</v>
      </c>
      <c r="BA33" s="130">
        <v>10</v>
      </c>
      <c r="BB33" s="130">
        <v>20</v>
      </c>
      <c r="BC33" s="130">
        <v>1</v>
      </c>
      <c r="BD33" s="130">
        <v>7</v>
      </c>
      <c r="BE33" s="130">
        <v>2</v>
      </c>
      <c r="BF33" s="130">
        <v>9</v>
      </c>
      <c r="BG33" s="130">
        <v>1</v>
      </c>
      <c r="BH33" s="130">
        <v>24</v>
      </c>
      <c r="BI33" s="130">
        <v>22</v>
      </c>
      <c r="BJ33" s="130">
        <v>46</v>
      </c>
      <c r="BK33" s="130">
        <v>3</v>
      </c>
      <c r="BL33" s="318">
        <v>84</v>
      </c>
      <c r="BM33" s="318">
        <v>82</v>
      </c>
      <c r="BN33" s="318">
        <v>166</v>
      </c>
      <c r="BO33" s="318">
        <v>11</v>
      </c>
    </row>
    <row r="34" spans="1:67" x14ac:dyDescent="0.35">
      <c r="A34" s="130">
        <v>31</v>
      </c>
      <c r="B34" s="130">
        <v>62020031</v>
      </c>
      <c r="C34" s="123" t="s">
        <v>35</v>
      </c>
      <c r="D34" s="130">
        <v>0</v>
      </c>
      <c r="E34" s="130">
        <v>0</v>
      </c>
      <c r="F34" s="130">
        <v>0</v>
      </c>
      <c r="G34" s="130">
        <v>0</v>
      </c>
      <c r="H34" s="130">
        <v>6</v>
      </c>
      <c r="I34" s="130">
        <v>3</v>
      </c>
      <c r="J34" s="130">
        <v>9</v>
      </c>
      <c r="K34" s="130">
        <v>1</v>
      </c>
      <c r="L34" s="130">
        <v>6</v>
      </c>
      <c r="M34" s="130">
        <v>5</v>
      </c>
      <c r="N34" s="130">
        <v>11</v>
      </c>
      <c r="O34" s="130">
        <v>1</v>
      </c>
      <c r="P34" s="318">
        <v>12</v>
      </c>
      <c r="Q34" s="318">
        <v>8</v>
      </c>
      <c r="R34" s="318">
        <v>20</v>
      </c>
      <c r="S34" s="318">
        <v>2</v>
      </c>
      <c r="T34" s="130">
        <v>2</v>
      </c>
      <c r="U34" s="130">
        <v>5</v>
      </c>
      <c r="V34" s="130">
        <v>7</v>
      </c>
      <c r="W34" s="130">
        <v>1</v>
      </c>
      <c r="X34" s="130">
        <v>3</v>
      </c>
      <c r="Y34" s="130">
        <v>5</v>
      </c>
      <c r="Z34" s="130">
        <v>8</v>
      </c>
      <c r="AA34" s="130">
        <v>1</v>
      </c>
      <c r="AB34" s="130">
        <v>8</v>
      </c>
      <c r="AC34" s="130">
        <v>0</v>
      </c>
      <c r="AD34" s="130">
        <v>8</v>
      </c>
      <c r="AE34" s="130">
        <v>1</v>
      </c>
      <c r="AF34" s="130">
        <v>9</v>
      </c>
      <c r="AG34" s="130">
        <v>3</v>
      </c>
      <c r="AH34" s="130">
        <v>12</v>
      </c>
      <c r="AI34" s="130">
        <v>1</v>
      </c>
      <c r="AJ34" s="130">
        <v>7</v>
      </c>
      <c r="AK34" s="130">
        <v>7</v>
      </c>
      <c r="AL34" s="130">
        <v>14</v>
      </c>
      <c r="AM34" s="130">
        <v>1</v>
      </c>
      <c r="AN34" s="130">
        <v>4</v>
      </c>
      <c r="AO34" s="130">
        <v>4</v>
      </c>
      <c r="AP34" s="130">
        <v>8</v>
      </c>
      <c r="AQ34" s="130">
        <v>1</v>
      </c>
      <c r="AR34" s="318">
        <v>33</v>
      </c>
      <c r="AS34" s="318">
        <v>24</v>
      </c>
      <c r="AT34" s="318">
        <v>57</v>
      </c>
      <c r="AU34" s="318">
        <v>6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30">
        <v>0</v>
      </c>
      <c r="BH34" s="130">
        <v>0</v>
      </c>
      <c r="BI34" s="130">
        <v>0</v>
      </c>
      <c r="BJ34" s="130">
        <v>0</v>
      </c>
      <c r="BK34" s="130">
        <v>0</v>
      </c>
      <c r="BL34" s="318">
        <v>45</v>
      </c>
      <c r="BM34" s="318">
        <v>32</v>
      </c>
      <c r="BN34" s="318">
        <v>77</v>
      </c>
      <c r="BO34" s="318">
        <v>8</v>
      </c>
    </row>
    <row r="35" spans="1:67" x14ac:dyDescent="0.35">
      <c r="A35" s="130">
        <v>32</v>
      </c>
      <c r="B35" s="130">
        <v>62020032</v>
      </c>
      <c r="C35" s="123" t="s">
        <v>36</v>
      </c>
      <c r="D35" s="130">
        <v>0</v>
      </c>
      <c r="E35" s="130">
        <v>0</v>
      </c>
      <c r="F35" s="130">
        <v>0</v>
      </c>
      <c r="G35" s="130">
        <v>0</v>
      </c>
      <c r="H35" s="130">
        <v>12</v>
      </c>
      <c r="I35" s="130">
        <v>4</v>
      </c>
      <c r="J35" s="130">
        <v>16</v>
      </c>
      <c r="K35" s="130">
        <v>1</v>
      </c>
      <c r="L35" s="130">
        <v>10</v>
      </c>
      <c r="M35" s="130">
        <v>9</v>
      </c>
      <c r="N35" s="130">
        <v>19</v>
      </c>
      <c r="O35" s="130">
        <v>1</v>
      </c>
      <c r="P35" s="318">
        <v>22</v>
      </c>
      <c r="Q35" s="318">
        <v>13</v>
      </c>
      <c r="R35" s="318">
        <v>35</v>
      </c>
      <c r="S35" s="318">
        <v>2</v>
      </c>
      <c r="T35" s="130">
        <v>15</v>
      </c>
      <c r="U35" s="130">
        <v>10</v>
      </c>
      <c r="V35" s="130">
        <v>25</v>
      </c>
      <c r="W35" s="130">
        <v>1</v>
      </c>
      <c r="X35" s="130">
        <v>14</v>
      </c>
      <c r="Y35" s="130">
        <v>4</v>
      </c>
      <c r="Z35" s="130">
        <v>18</v>
      </c>
      <c r="AA35" s="130">
        <v>1</v>
      </c>
      <c r="AB35" s="130">
        <v>8</v>
      </c>
      <c r="AC35" s="130">
        <v>9</v>
      </c>
      <c r="AD35" s="130">
        <v>17</v>
      </c>
      <c r="AE35" s="130">
        <v>1</v>
      </c>
      <c r="AF35" s="130">
        <v>8</v>
      </c>
      <c r="AG35" s="130">
        <v>8</v>
      </c>
      <c r="AH35" s="130">
        <v>16</v>
      </c>
      <c r="AI35" s="130">
        <v>1</v>
      </c>
      <c r="AJ35" s="130">
        <v>8</v>
      </c>
      <c r="AK35" s="130">
        <v>8</v>
      </c>
      <c r="AL35" s="130">
        <v>16</v>
      </c>
      <c r="AM35" s="130">
        <v>1</v>
      </c>
      <c r="AN35" s="130">
        <v>10</v>
      </c>
      <c r="AO35" s="130">
        <v>8</v>
      </c>
      <c r="AP35" s="130">
        <v>18</v>
      </c>
      <c r="AQ35" s="130">
        <v>1</v>
      </c>
      <c r="AR35" s="318">
        <v>63</v>
      </c>
      <c r="AS35" s="318">
        <v>47</v>
      </c>
      <c r="AT35" s="318">
        <v>110</v>
      </c>
      <c r="AU35" s="318">
        <v>6</v>
      </c>
      <c r="AV35" s="130">
        <v>8</v>
      </c>
      <c r="AW35" s="130">
        <v>13</v>
      </c>
      <c r="AX35" s="130">
        <v>21</v>
      </c>
      <c r="AY35" s="130">
        <v>1</v>
      </c>
      <c r="AZ35" s="130">
        <v>3</v>
      </c>
      <c r="BA35" s="130">
        <v>9</v>
      </c>
      <c r="BB35" s="130">
        <v>12</v>
      </c>
      <c r="BC35" s="130">
        <v>1</v>
      </c>
      <c r="BD35" s="130">
        <v>9</v>
      </c>
      <c r="BE35" s="130">
        <v>4</v>
      </c>
      <c r="BF35" s="130">
        <v>13</v>
      </c>
      <c r="BG35" s="130">
        <v>1</v>
      </c>
      <c r="BH35" s="130">
        <v>20</v>
      </c>
      <c r="BI35" s="130">
        <v>26</v>
      </c>
      <c r="BJ35" s="130">
        <v>46</v>
      </c>
      <c r="BK35" s="130">
        <v>3</v>
      </c>
      <c r="BL35" s="318">
        <v>105</v>
      </c>
      <c r="BM35" s="318">
        <v>86</v>
      </c>
      <c r="BN35" s="318">
        <v>191</v>
      </c>
      <c r="BO35" s="318">
        <v>11</v>
      </c>
    </row>
    <row r="36" spans="1:67" x14ac:dyDescent="0.35">
      <c r="A36" s="130">
        <v>33</v>
      </c>
      <c r="B36" s="130">
        <v>62020033</v>
      </c>
      <c r="C36" s="123" t="s">
        <v>37</v>
      </c>
      <c r="D36" s="130">
        <v>0</v>
      </c>
      <c r="E36" s="130">
        <v>0</v>
      </c>
      <c r="F36" s="130">
        <v>0</v>
      </c>
      <c r="G36" s="130">
        <v>0</v>
      </c>
      <c r="H36" s="130">
        <v>8</v>
      </c>
      <c r="I36" s="130">
        <v>4</v>
      </c>
      <c r="J36" s="130">
        <v>12</v>
      </c>
      <c r="K36" s="130">
        <v>1</v>
      </c>
      <c r="L36" s="130">
        <v>9</v>
      </c>
      <c r="M36" s="130">
        <v>3</v>
      </c>
      <c r="N36" s="130">
        <v>12</v>
      </c>
      <c r="O36" s="130">
        <v>1</v>
      </c>
      <c r="P36" s="318">
        <v>17</v>
      </c>
      <c r="Q36" s="318">
        <v>7</v>
      </c>
      <c r="R36" s="318">
        <v>24</v>
      </c>
      <c r="S36" s="318">
        <v>2</v>
      </c>
      <c r="T36" s="130">
        <v>8</v>
      </c>
      <c r="U36" s="130">
        <v>6</v>
      </c>
      <c r="V36" s="130">
        <v>14</v>
      </c>
      <c r="W36" s="130">
        <v>1</v>
      </c>
      <c r="X36" s="130">
        <v>7</v>
      </c>
      <c r="Y36" s="130">
        <v>5</v>
      </c>
      <c r="Z36" s="130">
        <v>12</v>
      </c>
      <c r="AA36" s="130">
        <v>1</v>
      </c>
      <c r="AB36" s="130">
        <v>2</v>
      </c>
      <c r="AC36" s="130">
        <v>7</v>
      </c>
      <c r="AD36" s="130">
        <v>9</v>
      </c>
      <c r="AE36" s="130">
        <v>1</v>
      </c>
      <c r="AF36" s="130">
        <v>11</v>
      </c>
      <c r="AG36" s="130">
        <v>4</v>
      </c>
      <c r="AH36" s="130">
        <v>15</v>
      </c>
      <c r="AI36" s="130">
        <v>1</v>
      </c>
      <c r="AJ36" s="130">
        <v>4</v>
      </c>
      <c r="AK36" s="130">
        <v>6</v>
      </c>
      <c r="AL36" s="130">
        <v>10</v>
      </c>
      <c r="AM36" s="130">
        <v>1</v>
      </c>
      <c r="AN36" s="130">
        <v>8</v>
      </c>
      <c r="AO36" s="130">
        <v>11</v>
      </c>
      <c r="AP36" s="130">
        <v>19</v>
      </c>
      <c r="AQ36" s="130">
        <v>1</v>
      </c>
      <c r="AR36" s="318">
        <v>40</v>
      </c>
      <c r="AS36" s="318">
        <v>39</v>
      </c>
      <c r="AT36" s="318">
        <v>79</v>
      </c>
      <c r="AU36" s="318">
        <v>6</v>
      </c>
      <c r="AV36" s="130">
        <v>10</v>
      </c>
      <c r="AW36" s="130">
        <v>6</v>
      </c>
      <c r="AX36" s="130">
        <v>16</v>
      </c>
      <c r="AY36" s="130">
        <v>1</v>
      </c>
      <c r="AZ36" s="130">
        <v>7</v>
      </c>
      <c r="BA36" s="130">
        <v>7</v>
      </c>
      <c r="BB36" s="130">
        <v>14</v>
      </c>
      <c r="BC36" s="130">
        <v>1</v>
      </c>
      <c r="BD36" s="130">
        <v>9</v>
      </c>
      <c r="BE36" s="130">
        <v>5</v>
      </c>
      <c r="BF36" s="130">
        <v>14</v>
      </c>
      <c r="BG36" s="130">
        <v>1</v>
      </c>
      <c r="BH36" s="130">
        <v>26</v>
      </c>
      <c r="BI36" s="130">
        <v>18</v>
      </c>
      <c r="BJ36" s="130">
        <v>44</v>
      </c>
      <c r="BK36" s="130">
        <v>3</v>
      </c>
      <c r="BL36" s="318">
        <v>83</v>
      </c>
      <c r="BM36" s="318">
        <v>64</v>
      </c>
      <c r="BN36" s="318">
        <v>147</v>
      </c>
      <c r="BO36" s="318">
        <v>11</v>
      </c>
    </row>
    <row r="37" spans="1:67" x14ac:dyDescent="0.35">
      <c r="A37" s="130">
        <v>34</v>
      </c>
      <c r="B37" s="130">
        <v>62020034</v>
      </c>
      <c r="C37" s="123" t="s">
        <v>38</v>
      </c>
      <c r="D37" s="130">
        <v>1</v>
      </c>
      <c r="E37" s="130">
        <v>0</v>
      </c>
      <c r="F37" s="130">
        <v>1</v>
      </c>
      <c r="G37" s="130">
        <v>1</v>
      </c>
      <c r="H37" s="130">
        <v>3</v>
      </c>
      <c r="I37" s="130">
        <v>0</v>
      </c>
      <c r="J37" s="130">
        <v>3</v>
      </c>
      <c r="K37" s="130">
        <v>1</v>
      </c>
      <c r="L37" s="130">
        <v>1</v>
      </c>
      <c r="M37" s="130">
        <v>1</v>
      </c>
      <c r="N37" s="130">
        <v>2</v>
      </c>
      <c r="O37" s="130">
        <v>1</v>
      </c>
      <c r="P37" s="318">
        <v>5</v>
      </c>
      <c r="Q37" s="318">
        <v>1</v>
      </c>
      <c r="R37" s="318">
        <v>6</v>
      </c>
      <c r="S37" s="318">
        <v>3</v>
      </c>
      <c r="T37" s="130">
        <v>4</v>
      </c>
      <c r="U37" s="130">
        <v>4</v>
      </c>
      <c r="V37" s="130">
        <v>8</v>
      </c>
      <c r="W37" s="130">
        <v>1</v>
      </c>
      <c r="X37" s="130">
        <v>0</v>
      </c>
      <c r="Y37" s="130">
        <v>1</v>
      </c>
      <c r="Z37" s="130">
        <v>1</v>
      </c>
      <c r="AA37" s="130">
        <v>1</v>
      </c>
      <c r="AB37" s="130">
        <v>2</v>
      </c>
      <c r="AC37" s="130">
        <v>2</v>
      </c>
      <c r="AD37" s="130">
        <v>4</v>
      </c>
      <c r="AE37" s="130">
        <v>1</v>
      </c>
      <c r="AF37" s="130">
        <v>4</v>
      </c>
      <c r="AG37" s="130">
        <v>0</v>
      </c>
      <c r="AH37" s="130">
        <v>4</v>
      </c>
      <c r="AI37" s="130">
        <v>1</v>
      </c>
      <c r="AJ37" s="130">
        <v>1</v>
      </c>
      <c r="AK37" s="130">
        <v>0</v>
      </c>
      <c r="AL37" s="130">
        <v>1</v>
      </c>
      <c r="AM37" s="130">
        <v>1</v>
      </c>
      <c r="AN37" s="130">
        <v>5</v>
      </c>
      <c r="AO37" s="130">
        <v>4</v>
      </c>
      <c r="AP37" s="130">
        <v>9</v>
      </c>
      <c r="AQ37" s="130">
        <v>1</v>
      </c>
      <c r="AR37" s="318">
        <v>16</v>
      </c>
      <c r="AS37" s="318">
        <v>11</v>
      </c>
      <c r="AT37" s="318">
        <v>27</v>
      </c>
      <c r="AU37" s="318">
        <v>6</v>
      </c>
      <c r="AV37" s="130">
        <v>0</v>
      </c>
      <c r="AW37" s="130">
        <v>0</v>
      </c>
      <c r="AX37" s="130">
        <v>0</v>
      </c>
      <c r="AY37" s="130">
        <v>0</v>
      </c>
      <c r="AZ37" s="130">
        <v>0</v>
      </c>
      <c r="BA37" s="130">
        <v>0</v>
      </c>
      <c r="BB37" s="130">
        <v>0</v>
      </c>
      <c r="BC37" s="130">
        <v>0</v>
      </c>
      <c r="BD37" s="130">
        <v>0</v>
      </c>
      <c r="BE37" s="130">
        <v>0</v>
      </c>
      <c r="BF37" s="130">
        <v>0</v>
      </c>
      <c r="BG37" s="130">
        <v>0</v>
      </c>
      <c r="BH37" s="130">
        <v>0</v>
      </c>
      <c r="BI37" s="130">
        <v>0</v>
      </c>
      <c r="BJ37" s="130">
        <v>0</v>
      </c>
      <c r="BK37" s="130">
        <v>0</v>
      </c>
      <c r="BL37" s="318">
        <v>21</v>
      </c>
      <c r="BM37" s="318">
        <v>12</v>
      </c>
      <c r="BN37" s="318">
        <v>33</v>
      </c>
      <c r="BO37" s="318">
        <v>9</v>
      </c>
    </row>
    <row r="38" spans="1:67" x14ac:dyDescent="0.35">
      <c r="A38" s="130">
        <v>35</v>
      </c>
      <c r="B38" s="130">
        <v>62020036</v>
      </c>
      <c r="C38" s="123" t="s">
        <v>39</v>
      </c>
      <c r="D38" s="130">
        <v>0</v>
      </c>
      <c r="E38" s="130">
        <v>0</v>
      </c>
      <c r="F38" s="130">
        <v>0</v>
      </c>
      <c r="G38" s="130">
        <v>0</v>
      </c>
      <c r="H38" s="130">
        <v>1</v>
      </c>
      <c r="I38" s="130">
        <v>4</v>
      </c>
      <c r="J38" s="130">
        <v>5</v>
      </c>
      <c r="K38" s="130">
        <v>1</v>
      </c>
      <c r="L38" s="130">
        <v>4</v>
      </c>
      <c r="M38" s="130">
        <v>2</v>
      </c>
      <c r="N38" s="130">
        <v>6</v>
      </c>
      <c r="O38" s="130">
        <v>1</v>
      </c>
      <c r="P38" s="318">
        <v>5</v>
      </c>
      <c r="Q38" s="318">
        <v>6</v>
      </c>
      <c r="R38" s="318">
        <v>11</v>
      </c>
      <c r="S38" s="318">
        <v>2</v>
      </c>
      <c r="T38" s="130">
        <v>4</v>
      </c>
      <c r="U38" s="130">
        <v>6</v>
      </c>
      <c r="V38" s="130">
        <v>10</v>
      </c>
      <c r="W38" s="130">
        <v>1</v>
      </c>
      <c r="X38" s="130">
        <v>1</v>
      </c>
      <c r="Y38" s="130">
        <v>2</v>
      </c>
      <c r="Z38" s="130">
        <v>3</v>
      </c>
      <c r="AA38" s="130">
        <v>1</v>
      </c>
      <c r="AB38" s="130">
        <v>2</v>
      </c>
      <c r="AC38" s="130">
        <v>1</v>
      </c>
      <c r="AD38" s="130">
        <v>3</v>
      </c>
      <c r="AE38" s="130">
        <v>1</v>
      </c>
      <c r="AF38" s="130">
        <v>4</v>
      </c>
      <c r="AG38" s="130">
        <v>2</v>
      </c>
      <c r="AH38" s="130">
        <v>6</v>
      </c>
      <c r="AI38" s="130">
        <v>1</v>
      </c>
      <c r="AJ38" s="130">
        <v>2</v>
      </c>
      <c r="AK38" s="130">
        <v>9</v>
      </c>
      <c r="AL38" s="130">
        <v>11</v>
      </c>
      <c r="AM38" s="130">
        <v>1</v>
      </c>
      <c r="AN38" s="130">
        <v>4</v>
      </c>
      <c r="AO38" s="130">
        <v>3</v>
      </c>
      <c r="AP38" s="130">
        <v>7</v>
      </c>
      <c r="AQ38" s="130">
        <v>1</v>
      </c>
      <c r="AR38" s="318">
        <v>17</v>
      </c>
      <c r="AS38" s="318">
        <v>23</v>
      </c>
      <c r="AT38" s="318">
        <v>40</v>
      </c>
      <c r="AU38" s="318">
        <v>6</v>
      </c>
      <c r="AV38" s="130">
        <v>0</v>
      </c>
      <c r="AW38" s="130">
        <v>0</v>
      </c>
      <c r="AX38" s="130">
        <v>0</v>
      </c>
      <c r="AY38" s="130">
        <v>0</v>
      </c>
      <c r="AZ38" s="130">
        <v>0</v>
      </c>
      <c r="BA38" s="130">
        <v>0</v>
      </c>
      <c r="BB38" s="130">
        <v>0</v>
      </c>
      <c r="BC38" s="130">
        <v>0</v>
      </c>
      <c r="BD38" s="130">
        <v>0</v>
      </c>
      <c r="BE38" s="130">
        <v>0</v>
      </c>
      <c r="BF38" s="130">
        <v>0</v>
      </c>
      <c r="BG38" s="130">
        <v>0</v>
      </c>
      <c r="BH38" s="130">
        <v>0</v>
      </c>
      <c r="BI38" s="130">
        <v>0</v>
      </c>
      <c r="BJ38" s="130">
        <v>0</v>
      </c>
      <c r="BK38" s="130">
        <v>0</v>
      </c>
      <c r="BL38" s="318">
        <v>22</v>
      </c>
      <c r="BM38" s="318">
        <v>29</v>
      </c>
      <c r="BN38" s="318">
        <v>51</v>
      </c>
      <c r="BO38" s="318">
        <v>8</v>
      </c>
    </row>
    <row r="39" spans="1:67" x14ac:dyDescent="0.35">
      <c r="A39" s="130">
        <v>36</v>
      </c>
      <c r="B39" s="130">
        <v>62020037</v>
      </c>
      <c r="C39" s="123" t="s">
        <v>40</v>
      </c>
      <c r="D39" s="130">
        <v>5</v>
      </c>
      <c r="E39" s="130">
        <v>12</v>
      </c>
      <c r="F39" s="130">
        <v>17</v>
      </c>
      <c r="G39" s="130">
        <v>1</v>
      </c>
      <c r="H39" s="130">
        <v>3</v>
      </c>
      <c r="I39" s="130">
        <v>2</v>
      </c>
      <c r="J39" s="130">
        <v>5</v>
      </c>
      <c r="K39" s="130">
        <v>1</v>
      </c>
      <c r="L39" s="130">
        <v>6</v>
      </c>
      <c r="M39" s="130">
        <v>4</v>
      </c>
      <c r="N39" s="130">
        <v>10</v>
      </c>
      <c r="O39" s="130">
        <v>1</v>
      </c>
      <c r="P39" s="318">
        <v>14</v>
      </c>
      <c r="Q39" s="318">
        <v>18</v>
      </c>
      <c r="R39" s="318">
        <v>32</v>
      </c>
      <c r="S39" s="318">
        <v>3</v>
      </c>
      <c r="T39" s="130">
        <v>9</v>
      </c>
      <c r="U39" s="130">
        <v>4</v>
      </c>
      <c r="V39" s="130">
        <v>13</v>
      </c>
      <c r="W39" s="130">
        <v>1</v>
      </c>
      <c r="X39" s="130">
        <v>8</v>
      </c>
      <c r="Y39" s="130">
        <v>7</v>
      </c>
      <c r="Z39" s="130">
        <v>15</v>
      </c>
      <c r="AA39" s="130">
        <v>1</v>
      </c>
      <c r="AB39" s="130">
        <v>13</v>
      </c>
      <c r="AC39" s="130">
        <v>5</v>
      </c>
      <c r="AD39" s="130">
        <v>18</v>
      </c>
      <c r="AE39" s="130">
        <v>1</v>
      </c>
      <c r="AF39" s="130">
        <v>11</v>
      </c>
      <c r="AG39" s="130">
        <v>10</v>
      </c>
      <c r="AH39" s="130">
        <v>21</v>
      </c>
      <c r="AI39" s="130">
        <v>1</v>
      </c>
      <c r="AJ39" s="130">
        <v>4</v>
      </c>
      <c r="AK39" s="130">
        <v>8</v>
      </c>
      <c r="AL39" s="130">
        <v>12</v>
      </c>
      <c r="AM39" s="130">
        <v>1</v>
      </c>
      <c r="AN39" s="130">
        <v>6</v>
      </c>
      <c r="AO39" s="130">
        <v>5</v>
      </c>
      <c r="AP39" s="130">
        <v>11</v>
      </c>
      <c r="AQ39" s="130">
        <v>1</v>
      </c>
      <c r="AR39" s="318">
        <v>51</v>
      </c>
      <c r="AS39" s="318">
        <v>39</v>
      </c>
      <c r="AT39" s="318">
        <v>90</v>
      </c>
      <c r="AU39" s="318">
        <v>6</v>
      </c>
      <c r="AV39" s="130">
        <v>0</v>
      </c>
      <c r="AW39" s="130">
        <v>0</v>
      </c>
      <c r="AX39" s="130">
        <v>0</v>
      </c>
      <c r="AY39" s="130">
        <v>0</v>
      </c>
      <c r="AZ39" s="130">
        <v>0</v>
      </c>
      <c r="BA39" s="130">
        <v>0</v>
      </c>
      <c r="BB39" s="130">
        <v>0</v>
      </c>
      <c r="BC39" s="130">
        <v>0</v>
      </c>
      <c r="BD39" s="130">
        <v>0</v>
      </c>
      <c r="BE39" s="130">
        <v>0</v>
      </c>
      <c r="BF39" s="130">
        <v>0</v>
      </c>
      <c r="BG39" s="130">
        <v>0</v>
      </c>
      <c r="BH39" s="130">
        <v>0</v>
      </c>
      <c r="BI39" s="130">
        <v>0</v>
      </c>
      <c r="BJ39" s="130">
        <v>0</v>
      </c>
      <c r="BK39" s="130">
        <v>0</v>
      </c>
      <c r="BL39" s="318">
        <v>65</v>
      </c>
      <c r="BM39" s="318">
        <v>57</v>
      </c>
      <c r="BN39" s="318">
        <v>122</v>
      </c>
      <c r="BO39" s="318">
        <v>9</v>
      </c>
    </row>
    <row r="40" spans="1:67" x14ac:dyDescent="0.35">
      <c r="A40" s="130">
        <v>37</v>
      </c>
      <c r="B40" s="130">
        <v>62020038</v>
      </c>
      <c r="C40" s="123" t="s">
        <v>41</v>
      </c>
      <c r="D40" s="130">
        <v>0</v>
      </c>
      <c r="E40" s="130">
        <v>0</v>
      </c>
      <c r="F40" s="130">
        <v>0</v>
      </c>
      <c r="G40" s="130">
        <v>0</v>
      </c>
      <c r="H40" s="130">
        <v>6</v>
      </c>
      <c r="I40" s="130">
        <v>2</v>
      </c>
      <c r="J40" s="130">
        <v>8</v>
      </c>
      <c r="K40" s="130">
        <v>1</v>
      </c>
      <c r="L40" s="130">
        <v>3</v>
      </c>
      <c r="M40" s="130">
        <v>3</v>
      </c>
      <c r="N40" s="130">
        <v>6</v>
      </c>
      <c r="O40" s="130">
        <v>1</v>
      </c>
      <c r="P40" s="318">
        <v>9</v>
      </c>
      <c r="Q40" s="318">
        <v>5</v>
      </c>
      <c r="R40" s="318">
        <v>14</v>
      </c>
      <c r="S40" s="318">
        <v>2</v>
      </c>
      <c r="T40" s="130">
        <v>1</v>
      </c>
      <c r="U40" s="130">
        <v>1</v>
      </c>
      <c r="V40" s="130">
        <v>2</v>
      </c>
      <c r="W40" s="130">
        <v>1</v>
      </c>
      <c r="X40" s="130">
        <v>3</v>
      </c>
      <c r="Y40" s="130">
        <v>4</v>
      </c>
      <c r="Z40" s="130">
        <v>7</v>
      </c>
      <c r="AA40" s="130">
        <v>1</v>
      </c>
      <c r="AB40" s="130">
        <v>6</v>
      </c>
      <c r="AC40" s="130">
        <v>2</v>
      </c>
      <c r="AD40" s="130">
        <v>8</v>
      </c>
      <c r="AE40" s="130">
        <v>1</v>
      </c>
      <c r="AF40" s="130">
        <v>5</v>
      </c>
      <c r="AG40" s="130">
        <v>0</v>
      </c>
      <c r="AH40" s="130">
        <v>5</v>
      </c>
      <c r="AI40" s="130">
        <v>1</v>
      </c>
      <c r="AJ40" s="130">
        <v>5</v>
      </c>
      <c r="AK40" s="130">
        <v>3</v>
      </c>
      <c r="AL40" s="130">
        <v>8</v>
      </c>
      <c r="AM40" s="130">
        <v>1</v>
      </c>
      <c r="AN40" s="130">
        <v>10</v>
      </c>
      <c r="AO40" s="130">
        <v>7</v>
      </c>
      <c r="AP40" s="130">
        <v>17</v>
      </c>
      <c r="AQ40" s="130">
        <v>1</v>
      </c>
      <c r="AR40" s="318">
        <v>30</v>
      </c>
      <c r="AS40" s="318">
        <v>17</v>
      </c>
      <c r="AT40" s="318">
        <v>47</v>
      </c>
      <c r="AU40" s="318">
        <v>6</v>
      </c>
      <c r="AV40" s="130">
        <v>0</v>
      </c>
      <c r="AW40" s="130">
        <v>0</v>
      </c>
      <c r="AX40" s="130">
        <v>0</v>
      </c>
      <c r="AY40" s="130">
        <v>0</v>
      </c>
      <c r="AZ40" s="130">
        <v>0</v>
      </c>
      <c r="BA40" s="130">
        <v>0</v>
      </c>
      <c r="BB40" s="130">
        <v>0</v>
      </c>
      <c r="BC40" s="130">
        <v>0</v>
      </c>
      <c r="BD40" s="130">
        <v>0</v>
      </c>
      <c r="BE40" s="130">
        <v>0</v>
      </c>
      <c r="BF40" s="130">
        <v>0</v>
      </c>
      <c r="BG40" s="130">
        <v>0</v>
      </c>
      <c r="BH40" s="130">
        <v>0</v>
      </c>
      <c r="BI40" s="130">
        <v>0</v>
      </c>
      <c r="BJ40" s="130">
        <v>0</v>
      </c>
      <c r="BK40" s="130">
        <v>0</v>
      </c>
      <c r="BL40" s="318">
        <v>39</v>
      </c>
      <c r="BM40" s="318">
        <v>22</v>
      </c>
      <c r="BN40" s="318">
        <v>61</v>
      </c>
      <c r="BO40" s="318">
        <v>8</v>
      </c>
    </row>
    <row r="41" spans="1:67" x14ac:dyDescent="0.35">
      <c r="A41" s="130">
        <v>38</v>
      </c>
      <c r="B41" s="130">
        <v>62020039</v>
      </c>
      <c r="C41" s="123" t="s">
        <v>42</v>
      </c>
      <c r="D41" s="130">
        <v>0</v>
      </c>
      <c r="E41" s="130">
        <v>0</v>
      </c>
      <c r="F41" s="130">
        <v>0</v>
      </c>
      <c r="G41" s="130">
        <v>0</v>
      </c>
      <c r="H41" s="130">
        <v>5</v>
      </c>
      <c r="I41" s="130">
        <v>7</v>
      </c>
      <c r="J41" s="130">
        <v>12</v>
      </c>
      <c r="K41" s="130">
        <v>1</v>
      </c>
      <c r="L41" s="130">
        <v>9</v>
      </c>
      <c r="M41" s="130">
        <v>9</v>
      </c>
      <c r="N41" s="130">
        <v>18</v>
      </c>
      <c r="O41" s="130">
        <v>1</v>
      </c>
      <c r="P41" s="318">
        <v>14</v>
      </c>
      <c r="Q41" s="318">
        <v>16</v>
      </c>
      <c r="R41" s="318">
        <v>30</v>
      </c>
      <c r="S41" s="318">
        <v>2</v>
      </c>
      <c r="T41" s="130">
        <v>8</v>
      </c>
      <c r="U41" s="130">
        <v>5</v>
      </c>
      <c r="V41" s="130">
        <v>13</v>
      </c>
      <c r="W41" s="130">
        <v>1</v>
      </c>
      <c r="X41" s="130">
        <v>11</v>
      </c>
      <c r="Y41" s="130">
        <v>6</v>
      </c>
      <c r="Z41" s="130">
        <v>17</v>
      </c>
      <c r="AA41" s="130">
        <v>1</v>
      </c>
      <c r="AB41" s="130">
        <v>13</v>
      </c>
      <c r="AC41" s="130">
        <v>7</v>
      </c>
      <c r="AD41" s="130">
        <v>20</v>
      </c>
      <c r="AE41" s="130">
        <v>1</v>
      </c>
      <c r="AF41" s="130">
        <v>4</v>
      </c>
      <c r="AG41" s="130">
        <v>8</v>
      </c>
      <c r="AH41" s="130">
        <v>12</v>
      </c>
      <c r="AI41" s="130">
        <v>1</v>
      </c>
      <c r="AJ41" s="130">
        <v>10</v>
      </c>
      <c r="AK41" s="130">
        <v>8</v>
      </c>
      <c r="AL41" s="130">
        <v>18</v>
      </c>
      <c r="AM41" s="130">
        <v>1</v>
      </c>
      <c r="AN41" s="130">
        <v>7</v>
      </c>
      <c r="AO41" s="130">
        <v>10</v>
      </c>
      <c r="AP41" s="130">
        <v>17</v>
      </c>
      <c r="AQ41" s="130">
        <v>1</v>
      </c>
      <c r="AR41" s="318">
        <v>53</v>
      </c>
      <c r="AS41" s="318">
        <v>44</v>
      </c>
      <c r="AT41" s="318">
        <v>97</v>
      </c>
      <c r="AU41" s="318">
        <v>6</v>
      </c>
      <c r="AV41" s="130">
        <v>0</v>
      </c>
      <c r="AW41" s="130">
        <v>0</v>
      </c>
      <c r="AX41" s="130">
        <v>0</v>
      </c>
      <c r="AY41" s="130">
        <v>0</v>
      </c>
      <c r="AZ41" s="130">
        <v>0</v>
      </c>
      <c r="BA41" s="130">
        <v>0</v>
      </c>
      <c r="BB41" s="130">
        <v>0</v>
      </c>
      <c r="BC41" s="130">
        <v>0</v>
      </c>
      <c r="BD41" s="130">
        <v>0</v>
      </c>
      <c r="BE41" s="130">
        <v>0</v>
      </c>
      <c r="BF41" s="130">
        <v>0</v>
      </c>
      <c r="BG41" s="130">
        <v>0</v>
      </c>
      <c r="BH41" s="130">
        <v>0</v>
      </c>
      <c r="BI41" s="130">
        <v>0</v>
      </c>
      <c r="BJ41" s="130">
        <v>0</v>
      </c>
      <c r="BK41" s="130">
        <v>0</v>
      </c>
      <c r="BL41" s="318">
        <v>67</v>
      </c>
      <c r="BM41" s="318">
        <v>60</v>
      </c>
      <c r="BN41" s="318">
        <v>127</v>
      </c>
      <c r="BO41" s="318">
        <v>8</v>
      </c>
    </row>
    <row r="42" spans="1:67" x14ac:dyDescent="0.35">
      <c r="A42" s="130">
        <v>39</v>
      </c>
      <c r="B42" s="130">
        <v>62020040</v>
      </c>
      <c r="C42" s="123" t="s">
        <v>43</v>
      </c>
      <c r="D42" s="130">
        <v>0</v>
      </c>
      <c r="E42" s="130">
        <v>0</v>
      </c>
      <c r="F42" s="130">
        <v>0</v>
      </c>
      <c r="G42" s="130">
        <v>0</v>
      </c>
      <c r="H42" s="130">
        <v>4</v>
      </c>
      <c r="I42" s="130">
        <v>3</v>
      </c>
      <c r="J42" s="130">
        <v>7</v>
      </c>
      <c r="K42" s="130">
        <v>1</v>
      </c>
      <c r="L42" s="130">
        <v>8</v>
      </c>
      <c r="M42" s="130">
        <v>3</v>
      </c>
      <c r="N42" s="130">
        <v>11</v>
      </c>
      <c r="O42" s="130">
        <v>1</v>
      </c>
      <c r="P42" s="318">
        <v>12</v>
      </c>
      <c r="Q42" s="318">
        <v>6</v>
      </c>
      <c r="R42" s="318">
        <v>18</v>
      </c>
      <c r="S42" s="318">
        <v>2</v>
      </c>
      <c r="T42" s="130">
        <v>3</v>
      </c>
      <c r="U42" s="130">
        <v>4</v>
      </c>
      <c r="V42" s="130">
        <v>7</v>
      </c>
      <c r="W42" s="130">
        <v>1</v>
      </c>
      <c r="X42" s="130">
        <v>5</v>
      </c>
      <c r="Y42" s="130">
        <v>6</v>
      </c>
      <c r="Z42" s="130">
        <v>11</v>
      </c>
      <c r="AA42" s="130">
        <v>1</v>
      </c>
      <c r="AB42" s="130">
        <v>7</v>
      </c>
      <c r="AC42" s="130">
        <v>8</v>
      </c>
      <c r="AD42" s="130">
        <v>15</v>
      </c>
      <c r="AE42" s="130">
        <v>1</v>
      </c>
      <c r="AF42" s="130">
        <v>6</v>
      </c>
      <c r="AG42" s="130">
        <v>3</v>
      </c>
      <c r="AH42" s="130">
        <v>9</v>
      </c>
      <c r="AI42" s="130">
        <v>1</v>
      </c>
      <c r="AJ42" s="130">
        <v>3</v>
      </c>
      <c r="AK42" s="130">
        <v>7</v>
      </c>
      <c r="AL42" s="130">
        <v>10</v>
      </c>
      <c r="AM42" s="130">
        <v>1</v>
      </c>
      <c r="AN42" s="130">
        <v>3</v>
      </c>
      <c r="AO42" s="130">
        <v>6</v>
      </c>
      <c r="AP42" s="130">
        <v>9</v>
      </c>
      <c r="AQ42" s="130">
        <v>1</v>
      </c>
      <c r="AR42" s="318">
        <v>27</v>
      </c>
      <c r="AS42" s="318">
        <v>34</v>
      </c>
      <c r="AT42" s="318">
        <v>61</v>
      </c>
      <c r="AU42" s="318">
        <v>6</v>
      </c>
      <c r="AV42" s="130">
        <v>0</v>
      </c>
      <c r="AW42" s="130">
        <v>0</v>
      </c>
      <c r="AX42" s="130">
        <v>0</v>
      </c>
      <c r="AY42" s="130">
        <v>0</v>
      </c>
      <c r="AZ42" s="130">
        <v>0</v>
      </c>
      <c r="BA42" s="130">
        <v>0</v>
      </c>
      <c r="BB42" s="130">
        <v>0</v>
      </c>
      <c r="BC42" s="130">
        <v>0</v>
      </c>
      <c r="BD42" s="130">
        <v>0</v>
      </c>
      <c r="BE42" s="130">
        <v>0</v>
      </c>
      <c r="BF42" s="130">
        <v>0</v>
      </c>
      <c r="BG42" s="130">
        <v>0</v>
      </c>
      <c r="BH42" s="130">
        <v>0</v>
      </c>
      <c r="BI42" s="130">
        <v>0</v>
      </c>
      <c r="BJ42" s="130">
        <v>0</v>
      </c>
      <c r="BK42" s="130">
        <v>0</v>
      </c>
      <c r="BL42" s="318">
        <v>39</v>
      </c>
      <c r="BM42" s="318">
        <v>40</v>
      </c>
      <c r="BN42" s="318">
        <v>79</v>
      </c>
      <c r="BO42" s="318">
        <v>8</v>
      </c>
    </row>
    <row r="43" spans="1:67" x14ac:dyDescent="0.35">
      <c r="A43" s="130">
        <v>40</v>
      </c>
      <c r="B43" s="130">
        <v>62020042</v>
      </c>
      <c r="C43" s="123" t="s">
        <v>44</v>
      </c>
      <c r="D43" s="130">
        <v>0</v>
      </c>
      <c r="E43" s="130">
        <v>0</v>
      </c>
      <c r="F43" s="130">
        <v>0</v>
      </c>
      <c r="G43" s="130">
        <v>0</v>
      </c>
      <c r="H43" s="130">
        <v>1</v>
      </c>
      <c r="I43" s="130">
        <v>4</v>
      </c>
      <c r="J43" s="130">
        <v>5</v>
      </c>
      <c r="K43" s="130">
        <v>1</v>
      </c>
      <c r="L43" s="130">
        <v>3</v>
      </c>
      <c r="M43" s="130">
        <v>3</v>
      </c>
      <c r="N43" s="130">
        <v>6</v>
      </c>
      <c r="O43" s="130">
        <v>1</v>
      </c>
      <c r="P43" s="318">
        <v>4</v>
      </c>
      <c r="Q43" s="318">
        <v>7</v>
      </c>
      <c r="R43" s="318">
        <v>11</v>
      </c>
      <c r="S43" s="318">
        <v>2</v>
      </c>
      <c r="T43" s="130">
        <v>4</v>
      </c>
      <c r="U43" s="130">
        <v>5</v>
      </c>
      <c r="V43" s="130">
        <v>9</v>
      </c>
      <c r="W43" s="130">
        <v>1</v>
      </c>
      <c r="X43" s="130">
        <v>6</v>
      </c>
      <c r="Y43" s="130">
        <v>3</v>
      </c>
      <c r="Z43" s="130">
        <v>9</v>
      </c>
      <c r="AA43" s="130">
        <v>1</v>
      </c>
      <c r="AB43" s="130">
        <v>6</v>
      </c>
      <c r="AC43" s="130">
        <v>2</v>
      </c>
      <c r="AD43" s="130">
        <v>8</v>
      </c>
      <c r="AE43" s="130">
        <v>1</v>
      </c>
      <c r="AF43" s="130">
        <v>7</v>
      </c>
      <c r="AG43" s="130">
        <v>5</v>
      </c>
      <c r="AH43" s="130">
        <v>12</v>
      </c>
      <c r="AI43" s="130">
        <v>1</v>
      </c>
      <c r="AJ43" s="130">
        <v>5</v>
      </c>
      <c r="AK43" s="130">
        <v>11</v>
      </c>
      <c r="AL43" s="130">
        <v>16</v>
      </c>
      <c r="AM43" s="130">
        <v>1</v>
      </c>
      <c r="AN43" s="130">
        <v>2</v>
      </c>
      <c r="AO43" s="130">
        <v>2</v>
      </c>
      <c r="AP43" s="130">
        <v>4</v>
      </c>
      <c r="AQ43" s="130">
        <v>1</v>
      </c>
      <c r="AR43" s="318">
        <v>30</v>
      </c>
      <c r="AS43" s="318">
        <v>28</v>
      </c>
      <c r="AT43" s="318">
        <v>58</v>
      </c>
      <c r="AU43" s="318">
        <v>6</v>
      </c>
      <c r="AV43" s="130">
        <v>0</v>
      </c>
      <c r="AW43" s="130">
        <v>0</v>
      </c>
      <c r="AX43" s="130">
        <v>0</v>
      </c>
      <c r="AY43" s="130">
        <v>0</v>
      </c>
      <c r="AZ43" s="130">
        <v>0</v>
      </c>
      <c r="BA43" s="130">
        <v>0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0">
        <v>0</v>
      </c>
      <c r="BJ43" s="130">
        <v>0</v>
      </c>
      <c r="BK43" s="130">
        <v>0</v>
      </c>
      <c r="BL43" s="318">
        <v>34</v>
      </c>
      <c r="BM43" s="318">
        <v>35</v>
      </c>
      <c r="BN43" s="318">
        <v>69</v>
      </c>
      <c r="BO43" s="318">
        <v>8</v>
      </c>
    </row>
    <row r="44" spans="1:67" x14ac:dyDescent="0.35">
      <c r="A44" s="130">
        <v>41</v>
      </c>
      <c r="B44" s="130">
        <v>62020043</v>
      </c>
      <c r="C44" s="123" t="s">
        <v>45</v>
      </c>
      <c r="D44" s="130">
        <v>1</v>
      </c>
      <c r="E44" s="130">
        <v>0</v>
      </c>
      <c r="F44" s="130">
        <v>1</v>
      </c>
      <c r="G44" s="130">
        <v>1</v>
      </c>
      <c r="H44" s="130">
        <v>3</v>
      </c>
      <c r="I44" s="130">
        <v>6</v>
      </c>
      <c r="J44" s="130">
        <v>9</v>
      </c>
      <c r="K44" s="130">
        <v>1</v>
      </c>
      <c r="L44" s="130">
        <v>1</v>
      </c>
      <c r="M44" s="130">
        <v>1</v>
      </c>
      <c r="N44" s="130">
        <v>2</v>
      </c>
      <c r="O44" s="130">
        <v>1</v>
      </c>
      <c r="P44" s="318">
        <v>5</v>
      </c>
      <c r="Q44" s="318">
        <v>7</v>
      </c>
      <c r="R44" s="318">
        <v>12</v>
      </c>
      <c r="S44" s="318">
        <v>3</v>
      </c>
      <c r="T44" s="130">
        <v>2</v>
      </c>
      <c r="U44" s="130">
        <v>6</v>
      </c>
      <c r="V44" s="130">
        <v>8</v>
      </c>
      <c r="W44" s="130">
        <v>1</v>
      </c>
      <c r="X44" s="130">
        <v>5</v>
      </c>
      <c r="Y44" s="130">
        <v>5</v>
      </c>
      <c r="Z44" s="130">
        <v>10</v>
      </c>
      <c r="AA44" s="130">
        <v>1</v>
      </c>
      <c r="AB44" s="130">
        <v>2</v>
      </c>
      <c r="AC44" s="130">
        <v>8</v>
      </c>
      <c r="AD44" s="130">
        <v>10</v>
      </c>
      <c r="AE44" s="130">
        <v>1</v>
      </c>
      <c r="AF44" s="130">
        <v>4</v>
      </c>
      <c r="AG44" s="130">
        <v>4</v>
      </c>
      <c r="AH44" s="130">
        <v>8</v>
      </c>
      <c r="AI44" s="130">
        <v>1</v>
      </c>
      <c r="AJ44" s="130">
        <v>2</v>
      </c>
      <c r="AK44" s="130">
        <v>4</v>
      </c>
      <c r="AL44" s="130">
        <v>6</v>
      </c>
      <c r="AM44" s="130">
        <v>1</v>
      </c>
      <c r="AN44" s="130">
        <v>3</v>
      </c>
      <c r="AO44" s="130">
        <v>6</v>
      </c>
      <c r="AP44" s="130">
        <v>9</v>
      </c>
      <c r="AQ44" s="130">
        <v>1</v>
      </c>
      <c r="AR44" s="318">
        <v>18</v>
      </c>
      <c r="AS44" s="318">
        <v>33</v>
      </c>
      <c r="AT44" s="318">
        <v>51</v>
      </c>
      <c r="AU44" s="318">
        <v>6</v>
      </c>
      <c r="AV44" s="130">
        <v>0</v>
      </c>
      <c r="AW44" s="130">
        <v>0</v>
      </c>
      <c r="AX44" s="130">
        <v>0</v>
      </c>
      <c r="AY44" s="130">
        <v>0</v>
      </c>
      <c r="AZ44" s="130">
        <v>0</v>
      </c>
      <c r="BA44" s="130">
        <v>0</v>
      </c>
      <c r="BB44" s="130">
        <v>0</v>
      </c>
      <c r="BC44" s="130">
        <v>0</v>
      </c>
      <c r="BD44" s="130">
        <v>0</v>
      </c>
      <c r="BE44" s="130">
        <v>0</v>
      </c>
      <c r="BF44" s="130">
        <v>0</v>
      </c>
      <c r="BG44" s="130">
        <v>0</v>
      </c>
      <c r="BH44" s="130">
        <v>0</v>
      </c>
      <c r="BI44" s="130">
        <v>0</v>
      </c>
      <c r="BJ44" s="130">
        <v>0</v>
      </c>
      <c r="BK44" s="130">
        <v>0</v>
      </c>
      <c r="BL44" s="318">
        <v>23</v>
      </c>
      <c r="BM44" s="318">
        <v>40</v>
      </c>
      <c r="BN44" s="318">
        <v>63</v>
      </c>
      <c r="BO44" s="318">
        <v>9</v>
      </c>
    </row>
    <row r="45" spans="1:67" x14ac:dyDescent="0.35">
      <c r="A45" s="130">
        <v>42</v>
      </c>
      <c r="B45" s="130">
        <v>62020044</v>
      </c>
      <c r="C45" s="123" t="s">
        <v>46</v>
      </c>
      <c r="D45" s="130">
        <v>3</v>
      </c>
      <c r="E45" s="130">
        <v>0</v>
      </c>
      <c r="F45" s="130">
        <v>3</v>
      </c>
      <c r="G45" s="130">
        <v>1</v>
      </c>
      <c r="H45" s="130">
        <v>3</v>
      </c>
      <c r="I45" s="130">
        <v>4</v>
      </c>
      <c r="J45" s="130">
        <v>7</v>
      </c>
      <c r="K45" s="130">
        <v>1</v>
      </c>
      <c r="L45" s="130">
        <v>2</v>
      </c>
      <c r="M45" s="130">
        <v>4</v>
      </c>
      <c r="N45" s="130">
        <v>6</v>
      </c>
      <c r="O45" s="130">
        <v>1</v>
      </c>
      <c r="P45" s="318">
        <v>8</v>
      </c>
      <c r="Q45" s="318">
        <v>8</v>
      </c>
      <c r="R45" s="318">
        <v>16</v>
      </c>
      <c r="S45" s="318">
        <v>3</v>
      </c>
      <c r="T45" s="130">
        <v>8</v>
      </c>
      <c r="U45" s="130">
        <v>2</v>
      </c>
      <c r="V45" s="130">
        <v>10</v>
      </c>
      <c r="W45" s="130">
        <v>1</v>
      </c>
      <c r="X45" s="130">
        <v>5</v>
      </c>
      <c r="Y45" s="130">
        <v>3</v>
      </c>
      <c r="Z45" s="130">
        <v>8</v>
      </c>
      <c r="AA45" s="130">
        <v>1</v>
      </c>
      <c r="AB45" s="130">
        <v>8</v>
      </c>
      <c r="AC45" s="130">
        <v>7</v>
      </c>
      <c r="AD45" s="130">
        <v>15</v>
      </c>
      <c r="AE45" s="130">
        <v>1</v>
      </c>
      <c r="AF45" s="130">
        <v>6</v>
      </c>
      <c r="AG45" s="130">
        <v>8</v>
      </c>
      <c r="AH45" s="130">
        <v>14</v>
      </c>
      <c r="AI45" s="130">
        <v>1</v>
      </c>
      <c r="AJ45" s="130">
        <v>8</v>
      </c>
      <c r="AK45" s="130">
        <v>4</v>
      </c>
      <c r="AL45" s="130">
        <v>12</v>
      </c>
      <c r="AM45" s="130">
        <v>1</v>
      </c>
      <c r="AN45" s="130">
        <v>7</v>
      </c>
      <c r="AO45" s="130">
        <v>6</v>
      </c>
      <c r="AP45" s="130">
        <v>13</v>
      </c>
      <c r="AQ45" s="130">
        <v>1</v>
      </c>
      <c r="AR45" s="318">
        <v>42</v>
      </c>
      <c r="AS45" s="318">
        <v>30</v>
      </c>
      <c r="AT45" s="318">
        <v>72</v>
      </c>
      <c r="AU45" s="318">
        <v>6</v>
      </c>
      <c r="AV45" s="130">
        <v>0</v>
      </c>
      <c r="AW45" s="130">
        <v>0</v>
      </c>
      <c r="AX45" s="130">
        <v>0</v>
      </c>
      <c r="AY45" s="130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0</v>
      </c>
      <c r="BG45" s="130">
        <v>0</v>
      </c>
      <c r="BH45" s="130">
        <v>0</v>
      </c>
      <c r="BI45" s="130">
        <v>0</v>
      </c>
      <c r="BJ45" s="130">
        <v>0</v>
      </c>
      <c r="BK45" s="130">
        <v>0</v>
      </c>
      <c r="BL45" s="318">
        <v>50</v>
      </c>
      <c r="BM45" s="318">
        <v>38</v>
      </c>
      <c r="BN45" s="318">
        <v>88</v>
      </c>
      <c r="BO45" s="318">
        <v>9</v>
      </c>
    </row>
    <row r="46" spans="1:67" x14ac:dyDescent="0.35">
      <c r="A46" s="130">
        <v>43</v>
      </c>
      <c r="B46" s="130">
        <v>62020046</v>
      </c>
      <c r="C46" s="123" t="s">
        <v>47</v>
      </c>
      <c r="D46" s="130">
        <v>0</v>
      </c>
      <c r="E46" s="130">
        <v>0</v>
      </c>
      <c r="F46" s="130">
        <v>0</v>
      </c>
      <c r="G46" s="130">
        <v>0</v>
      </c>
      <c r="H46" s="130">
        <v>9</v>
      </c>
      <c r="I46" s="130">
        <v>12</v>
      </c>
      <c r="J46" s="130">
        <v>21</v>
      </c>
      <c r="K46" s="130">
        <v>1</v>
      </c>
      <c r="L46" s="130">
        <v>10</v>
      </c>
      <c r="M46" s="130">
        <v>7</v>
      </c>
      <c r="N46" s="130">
        <v>17</v>
      </c>
      <c r="O46" s="130">
        <v>1</v>
      </c>
      <c r="P46" s="318">
        <v>19</v>
      </c>
      <c r="Q46" s="318">
        <v>19</v>
      </c>
      <c r="R46" s="318">
        <v>38</v>
      </c>
      <c r="S46" s="318">
        <v>2</v>
      </c>
      <c r="T46" s="130">
        <v>8</v>
      </c>
      <c r="U46" s="130">
        <v>8</v>
      </c>
      <c r="V46" s="130">
        <v>16</v>
      </c>
      <c r="W46" s="130">
        <v>1</v>
      </c>
      <c r="X46" s="130">
        <v>8</v>
      </c>
      <c r="Y46" s="130">
        <v>7</v>
      </c>
      <c r="Z46" s="130">
        <v>15</v>
      </c>
      <c r="AA46" s="130">
        <v>1</v>
      </c>
      <c r="AB46" s="130">
        <v>11</v>
      </c>
      <c r="AC46" s="130">
        <v>4</v>
      </c>
      <c r="AD46" s="130">
        <v>15</v>
      </c>
      <c r="AE46" s="130">
        <v>1</v>
      </c>
      <c r="AF46" s="130">
        <v>10</v>
      </c>
      <c r="AG46" s="130">
        <v>6</v>
      </c>
      <c r="AH46" s="130">
        <v>16</v>
      </c>
      <c r="AI46" s="130">
        <v>1</v>
      </c>
      <c r="AJ46" s="130">
        <v>10</v>
      </c>
      <c r="AK46" s="130">
        <v>12</v>
      </c>
      <c r="AL46" s="130">
        <v>22</v>
      </c>
      <c r="AM46" s="130">
        <v>1</v>
      </c>
      <c r="AN46" s="130">
        <v>12</v>
      </c>
      <c r="AO46" s="130">
        <v>7</v>
      </c>
      <c r="AP46" s="130">
        <v>19</v>
      </c>
      <c r="AQ46" s="130">
        <v>1</v>
      </c>
      <c r="AR46" s="318">
        <v>59</v>
      </c>
      <c r="AS46" s="318">
        <v>44</v>
      </c>
      <c r="AT46" s="318">
        <v>103</v>
      </c>
      <c r="AU46" s="318">
        <v>6</v>
      </c>
      <c r="AV46" s="130">
        <v>11</v>
      </c>
      <c r="AW46" s="130">
        <v>5</v>
      </c>
      <c r="AX46" s="130">
        <v>16</v>
      </c>
      <c r="AY46" s="130">
        <v>1</v>
      </c>
      <c r="AZ46" s="130">
        <v>3</v>
      </c>
      <c r="BA46" s="130">
        <v>5</v>
      </c>
      <c r="BB46" s="130">
        <v>8</v>
      </c>
      <c r="BC46" s="130">
        <v>1</v>
      </c>
      <c r="BD46" s="130">
        <v>4</v>
      </c>
      <c r="BE46" s="130">
        <v>6</v>
      </c>
      <c r="BF46" s="130">
        <v>10</v>
      </c>
      <c r="BG46" s="130">
        <v>1</v>
      </c>
      <c r="BH46" s="130">
        <v>18</v>
      </c>
      <c r="BI46" s="130">
        <v>16</v>
      </c>
      <c r="BJ46" s="130">
        <v>34</v>
      </c>
      <c r="BK46" s="130">
        <v>3</v>
      </c>
      <c r="BL46" s="318">
        <v>96</v>
      </c>
      <c r="BM46" s="318">
        <v>79</v>
      </c>
      <c r="BN46" s="318">
        <v>175</v>
      </c>
      <c r="BO46" s="318">
        <v>11</v>
      </c>
    </row>
    <row r="47" spans="1:67" x14ac:dyDescent="0.35">
      <c r="A47" s="130">
        <v>44</v>
      </c>
      <c r="B47" s="130">
        <v>62020048</v>
      </c>
      <c r="C47" s="123" t="s">
        <v>48</v>
      </c>
      <c r="D47" s="130">
        <v>2</v>
      </c>
      <c r="E47" s="130">
        <v>5</v>
      </c>
      <c r="F47" s="130">
        <v>7</v>
      </c>
      <c r="G47" s="130">
        <v>1</v>
      </c>
      <c r="H47" s="130">
        <v>6</v>
      </c>
      <c r="I47" s="130">
        <v>3</v>
      </c>
      <c r="J47" s="130">
        <v>9</v>
      </c>
      <c r="K47" s="130">
        <v>1</v>
      </c>
      <c r="L47" s="130">
        <v>6</v>
      </c>
      <c r="M47" s="130">
        <v>3</v>
      </c>
      <c r="N47" s="130">
        <v>9</v>
      </c>
      <c r="O47" s="130">
        <v>1</v>
      </c>
      <c r="P47" s="318">
        <v>14</v>
      </c>
      <c r="Q47" s="318">
        <v>11</v>
      </c>
      <c r="R47" s="318">
        <v>25</v>
      </c>
      <c r="S47" s="318">
        <v>3</v>
      </c>
      <c r="T47" s="130">
        <v>2</v>
      </c>
      <c r="U47" s="130">
        <v>2</v>
      </c>
      <c r="V47" s="130">
        <v>4</v>
      </c>
      <c r="W47" s="130">
        <v>1</v>
      </c>
      <c r="X47" s="130">
        <v>6</v>
      </c>
      <c r="Y47" s="130">
        <v>2</v>
      </c>
      <c r="Z47" s="130">
        <v>8</v>
      </c>
      <c r="AA47" s="130">
        <v>1</v>
      </c>
      <c r="AB47" s="130">
        <v>6</v>
      </c>
      <c r="AC47" s="130">
        <v>9</v>
      </c>
      <c r="AD47" s="130">
        <v>15</v>
      </c>
      <c r="AE47" s="130">
        <v>1</v>
      </c>
      <c r="AF47" s="130">
        <v>8</v>
      </c>
      <c r="AG47" s="130">
        <v>4</v>
      </c>
      <c r="AH47" s="130">
        <v>12</v>
      </c>
      <c r="AI47" s="130">
        <v>1</v>
      </c>
      <c r="AJ47" s="130">
        <v>6</v>
      </c>
      <c r="AK47" s="130">
        <v>4</v>
      </c>
      <c r="AL47" s="130">
        <v>10</v>
      </c>
      <c r="AM47" s="130">
        <v>1</v>
      </c>
      <c r="AN47" s="130">
        <v>5</v>
      </c>
      <c r="AO47" s="130">
        <v>1</v>
      </c>
      <c r="AP47" s="130">
        <v>6</v>
      </c>
      <c r="AQ47" s="130">
        <v>1</v>
      </c>
      <c r="AR47" s="318">
        <v>33</v>
      </c>
      <c r="AS47" s="318">
        <v>22</v>
      </c>
      <c r="AT47" s="318">
        <v>55</v>
      </c>
      <c r="AU47" s="318">
        <v>6</v>
      </c>
      <c r="AV47" s="130">
        <v>0</v>
      </c>
      <c r="AW47" s="130">
        <v>0</v>
      </c>
      <c r="AX47" s="130">
        <v>0</v>
      </c>
      <c r="AY47" s="130">
        <v>0</v>
      </c>
      <c r="AZ47" s="130">
        <v>0</v>
      </c>
      <c r="BA47" s="130">
        <v>0</v>
      </c>
      <c r="BB47" s="130">
        <v>0</v>
      </c>
      <c r="BC47" s="130">
        <v>0</v>
      </c>
      <c r="BD47" s="130">
        <v>0</v>
      </c>
      <c r="BE47" s="130">
        <v>0</v>
      </c>
      <c r="BF47" s="130">
        <v>0</v>
      </c>
      <c r="BG47" s="130">
        <v>0</v>
      </c>
      <c r="BH47" s="130">
        <v>0</v>
      </c>
      <c r="BI47" s="130">
        <v>0</v>
      </c>
      <c r="BJ47" s="130">
        <v>0</v>
      </c>
      <c r="BK47" s="130">
        <v>0</v>
      </c>
      <c r="BL47" s="318">
        <v>47</v>
      </c>
      <c r="BM47" s="318">
        <v>33</v>
      </c>
      <c r="BN47" s="318">
        <v>80</v>
      </c>
      <c r="BO47" s="318">
        <v>9</v>
      </c>
    </row>
    <row r="48" spans="1:67" x14ac:dyDescent="0.35">
      <c r="A48" s="130">
        <v>45</v>
      </c>
      <c r="B48" s="130">
        <v>62020049</v>
      </c>
      <c r="C48" s="123" t="s">
        <v>49</v>
      </c>
      <c r="D48" s="130">
        <v>2</v>
      </c>
      <c r="E48" s="130">
        <v>4</v>
      </c>
      <c r="F48" s="130">
        <v>6</v>
      </c>
      <c r="G48" s="130">
        <v>1</v>
      </c>
      <c r="H48" s="130">
        <v>5</v>
      </c>
      <c r="I48" s="130">
        <v>6</v>
      </c>
      <c r="J48" s="130">
        <v>11</v>
      </c>
      <c r="K48" s="130">
        <v>1</v>
      </c>
      <c r="L48" s="130">
        <v>3</v>
      </c>
      <c r="M48" s="130">
        <v>6</v>
      </c>
      <c r="N48" s="130">
        <v>9</v>
      </c>
      <c r="O48" s="130">
        <v>1</v>
      </c>
      <c r="P48" s="318">
        <v>10</v>
      </c>
      <c r="Q48" s="318">
        <v>16</v>
      </c>
      <c r="R48" s="318">
        <v>26</v>
      </c>
      <c r="S48" s="318">
        <v>3</v>
      </c>
      <c r="T48" s="130">
        <v>3</v>
      </c>
      <c r="U48" s="130">
        <v>4</v>
      </c>
      <c r="V48" s="130">
        <v>7</v>
      </c>
      <c r="W48" s="130">
        <v>1</v>
      </c>
      <c r="X48" s="130">
        <v>3</v>
      </c>
      <c r="Y48" s="130">
        <v>4</v>
      </c>
      <c r="Z48" s="130">
        <v>7</v>
      </c>
      <c r="AA48" s="130">
        <v>1</v>
      </c>
      <c r="AB48" s="130">
        <v>5</v>
      </c>
      <c r="AC48" s="130">
        <v>9</v>
      </c>
      <c r="AD48" s="130">
        <v>14</v>
      </c>
      <c r="AE48" s="130">
        <v>1</v>
      </c>
      <c r="AF48" s="130">
        <v>3</v>
      </c>
      <c r="AG48" s="130">
        <v>5</v>
      </c>
      <c r="AH48" s="130">
        <v>8</v>
      </c>
      <c r="AI48" s="130">
        <v>1</v>
      </c>
      <c r="AJ48" s="130">
        <v>5</v>
      </c>
      <c r="AK48" s="130">
        <v>1</v>
      </c>
      <c r="AL48" s="130">
        <v>6</v>
      </c>
      <c r="AM48" s="130">
        <v>1</v>
      </c>
      <c r="AN48" s="130">
        <v>3</v>
      </c>
      <c r="AO48" s="130">
        <v>5</v>
      </c>
      <c r="AP48" s="130">
        <v>8</v>
      </c>
      <c r="AQ48" s="130">
        <v>1</v>
      </c>
      <c r="AR48" s="318">
        <v>22</v>
      </c>
      <c r="AS48" s="318">
        <v>28</v>
      </c>
      <c r="AT48" s="318">
        <v>50</v>
      </c>
      <c r="AU48" s="318">
        <v>6</v>
      </c>
      <c r="AV48" s="130">
        <v>0</v>
      </c>
      <c r="AW48" s="130">
        <v>0</v>
      </c>
      <c r="AX48" s="130">
        <v>0</v>
      </c>
      <c r="AY48" s="130">
        <v>0</v>
      </c>
      <c r="AZ48" s="130">
        <v>0</v>
      </c>
      <c r="BA48" s="130">
        <v>0</v>
      </c>
      <c r="BB48" s="130">
        <v>0</v>
      </c>
      <c r="BC48" s="130">
        <v>0</v>
      </c>
      <c r="BD48" s="130">
        <v>0</v>
      </c>
      <c r="BE48" s="130">
        <v>0</v>
      </c>
      <c r="BF48" s="130">
        <v>0</v>
      </c>
      <c r="BG48" s="130">
        <v>0</v>
      </c>
      <c r="BH48" s="130">
        <v>0</v>
      </c>
      <c r="BI48" s="130">
        <v>0</v>
      </c>
      <c r="BJ48" s="130">
        <v>0</v>
      </c>
      <c r="BK48" s="130">
        <v>0</v>
      </c>
      <c r="BL48" s="318">
        <v>32</v>
      </c>
      <c r="BM48" s="318">
        <v>44</v>
      </c>
      <c r="BN48" s="318">
        <v>76</v>
      </c>
      <c r="BO48" s="318">
        <v>9</v>
      </c>
    </row>
    <row r="49" spans="1:67" x14ac:dyDescent="0.35">
      <c r="A49" s="130">
        <v>46</v>
      </c>
      <c r="B49" s="130">
        <v>62020050</v>
      </c>
      <c r="C49" s="123" t="s">
        <v>50</v>
      </c>
      <c r="D49" s="130">
        <v>9</v>
      </c>
      <c r="E49" s="130">
        <v>7</v>
      </c>
      <c r="F49" s="130">
        <v>16</v>
      </c>
      <c r="G49" s="130">
        <v>1</v>
      </c>
      <c r="H49" s="130">
        <v>10</v>
      </c>
      <c r="I49" s="130">
        <v>9</v>
      </c>
      <c r="J49" s="130">
        <v>19</v>
      </c>
      <c r="K49" s="130">
        <v>1</v>
      </c>
      <c r="L49" s="130">
        <v>4</v>
      </c>
      <c r="M49" s="130">
        <v>9</v>
      </c>
      <c r="N49" s="130">
        <v>13</v>
      </c>
      <c r="O49" s="130">
        <v>1</v>
      </c>
      <c r="P49" s="318">
        <v>23</v>
      </c>
      <c r="Q49" s="318">
        <v>25</v>
      </c>
      <c r="R49" s="318">
        <v>48</v>
      </c>
      <c r="S49" s="318">
        <v>3</v>
      </c>
      <c r="T49" s="130">
        <v>7</v>
      </c>
      <c r="U49" s="130">
        <v>9</v>
      </c>
      <c r="V49" s="130">
        <v>16</v>
      </c>
      <c r="W49" s="130">
        <v>1</v>
      </c>
      <c r="X49" s="130">
        <v>9</v>
      </c>
      <c r="Y49" s="130">
        <v>3</v>
      </c>
      <c r="Z49" s="130">
        <v>12</v>
      </c>
      <c r="AA49" s="130">
        <v>1</v>
      </c>
      <c r="AB49" s="130">
        <v>13</v>
      </c>
      <c r="AC49" s="130">
        <v>6</v>
      </c>
      <c r="AD49" s="130">
        <v>19</v>
      </c>
      <c r="AE49" s="130">
        <v>1</v>
      </c>
      <c r="AF49" s="130">
        <v>8</v>
      </c>
      <c r="AG49" s="130">
        <v>12</v>
      </c>
      <c r="AH49" s="130">
        <v>20</v>
      </c>
      <c r="AI49" s="130">
        <v>1</v>
      </c>
      <c r="AJ49" s="130">
        <v>9</v>
      </c>
      <c r="AK49" s="130">
        <v>15</v>
      </c>
      <c r="AL49" s="130">
        <v>24</v>
      </c>
      <c r="AM49" s="130">
        <v>1</v>
      </c>
      <c r="AN49" s="130">
        <v>7</v>
      </c>
      <c r="AO49" s="130">
        <v>10</v>
      </c>
      <c r="AP49" s="130">
        <v>17</v>
      </c>
      <c r="AQ49" s="130">
        <v>1</v>
      </c>
      <c r="AR49" s="318">
        <v>53</v>
      </c>
      <c r="AS49" s="318">
        <v>55</v>
      </c>
      <c r="AT49" s="318">
        <v>108</v>
      </c>
      <c r="AU49" s="318">
        <v>6</v>
      </c>
      <c r="AV49" s="130">
        <v>0</v>
      </c>
      <c r="AW49" s="130">
        <v>0</v>
      </c>
      <c r="AX49" s="130">
        <v>0</v>
      </c>
      <c r="AY49" s="130">
        <v>0</v>
      </c>
      <c r="AZ49" s="130">
        <v>0</v>
      </c>
      <c r="BA49" s="130">
        <v>0</v>
      </c>
      <c r="BB49" s="130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0">
        <v>0</v>
      </c>
      <c r="BJ49" s="130">
        <v>0</v>
      </c>
      <c r="BK49" s="130">
        <v>0</v>
      </c>
      <c r="BL49" s="318">
        <v>76</v>
      </c>
      <c r="BM49" s="318">
        <v>80</v>
      </c>
      <c r="BN49" s="318">
        <v>156</v>
      </c>
      <c r="BO49" s="318">
        <v>9</v>
      </c>
    </row>
    <row r="50" spans="1:67" x14ac:dyDescent="0.35">
      <c r="A50" s="130">
        <v>47</v>
      </c>
      <c r="B50" s="130">
        <v>62020052</v>
      </c>
      <c r="C50" s="123" t="s">
        <v>51</v>
      </c>
      <c r="D50" s="130">
        <v>3</v>
      </c>
      <c r="E50" s="130">
        <v>8</v>
      </c>
      <c r="F50" s="130">
        <v>11</v>
      </c>
      <c r="G50" s="130">
        <v>1</v>
      </c>
      <c r="H50" s="130">
        <v>8</v>
      </c>
      <c r="I50" s="130">
        <v>1</v>
      </c>
      <c r="J50" s="130">
        <v>9</v>
      </c>
      <c r="K50" s="130">
        <v>1</v>
      </c>
      <c r="L50" s="130">
        <v>5</v>
      </c>
      <c r="M50" s="130">
        <v>3</v>
      </c>
      <c r="N50" s="130">
        <v>8</v>
      </c>
      <c r="O50" s="130">
        <v>1</v>
      </c>
      <c r="P50" s="318">
        <v>16</v>
      </c>
      <c r="Q50" s="318">
        <v>12</v>
      </c>
      <c r="R50" s="318">
        <v>28</v>
      </c>
      <c r="S50" s="318">
        <v>3</v>
      </c>
      <c r="T50" s="130">
        <v>8</v>
      </c>
      <c r="U50" s="130">
        <v>5</v>
      </c>
      <c r="V50" s="130">
        <v>13</v>
      </c>
      <c r="W50" s="130">
        <v>1</v>
      </c>
      <c r="X50" s="130">
        <v>7</v>
      </c>
      <c r="Y50" s="130">
        <v>5</v>
      </c>
      <c r="Z50" s="130">
        <v>12</v>
      </c>
      <c r="AA50" s="130">
        <v>1</v>
      </c>
      <c r="AB50" s="130">
        <v>7</v>
      </c>
      <c r="AC50" s="130">
        <v>6</v>
      </c>
      <c r="AD50" s="130">
        <v>13</v>
      </c>
      <c r="AE50" s="130">
        <v>1</v>
      </c>
      <c r="AF50" s="130">
        <v>12</v>
      </c>
      <c r="AG50" s="130">
        <v>6</v>
      </c>
      <c r="AH50" s="130">
        <v>18</v>
      </c>
      <c r="AI50" s="130">
        <v>1</v>
      </c>
      <c r="AJ50" s="130">
        <v>3</v>
      </c>
      <c r="AK50" s="130">
        <v>6</v>
      </c>
      <c r="AL50" s="130">
        <v>9</v>
      </c>
      <c r="AM50" s="130">
        <v>1</v>
      </c>
      <c r="AN50" s="130">
        <v>7</v>
      </c>
      <c r="AO50" s="130">
        <v>4</v>
      </c>
      <c r="AP50" s="130">
        <v>11</v>
      </c>
      <c r="AQ50" s="130">
        <v>1</v>
      </c>
      <c r="AR50" s="318">
        <v>44</v>
      </c>
      <c r="AS50" s="318">
        <v>32</v>
      </c>
      <c r="AT50" s="318">
        <v>76</v>
      </c>
      <c r="AU50" s="318">
        <v>6</v>
      </c>
      <c r="AV50" s="130">
        <v>0</v>
      </c>
      <c r="AW50" s="130">
        <v>0</v>
      </c>
      <c r="AX50" s="130">
        <v>0</v>
      </c>
      <c r="AY50" s="130">
        <v>0</v>
      </c>
      <c r="AZ50" s="130">
        <v>0</v>
      </c>
      <c r="BA50" s="130">
        <v>0</v>
      </c>
      <c r="BB50" s="130">
        <v>0</v>
      </c>
      <c r="BC50" s="130">
        <v>0</v>
      </c>
      <c r="BD50" s="130">
        <v>0</v>
      </c>
      <c r="BE50" s="130">
        <v>0</v>
      </c>
      <c r="BF50" s="130">
        <v>0</v>
      </c>
      <c r="BG50" s="130">
        <v>0</v>
      </c>
      <c r="BH50" s="130">
        <v>0</v>
      </c>
      <c r="BI50" s="130">
        <v>0</v>
      </c>
      <c r="BJ50" s="130">
        <v>0</v>
      </c>
      <c r="BK50" s="130">
        <v>0</v>
      </c>
      <c r="BL50" s="318">
        <v>60</v>
      </c>
      <c r="BM50" s="318">
        <v>44</v>
      </c>
      <c r="BN50" s="318">
        <v>104</v>
      </c>
      <c r="BO50" s="318">
        <v>9</v>
      </c>
    </row>
    <row r="51" spans="1:67" x14ac:dyDescent="0.35">
      <c r="A51" s="130">
        <v>48</v>
      </c>
      <c r="B51" s="130">
        <v>62020053</v>
      </c>
      <c r="C51" s="123" t="s">
        <v>52</v>
      </c>
      <c r="D51" s="130">
        <v>3</v>
      </c>
      <c r="E51" s="130">
        <v>3</v>
      </c>
      <c r="F51" s="130">
        <v>6</v>
      </c>
      <c r="G51" s="130">
        <v>1</v>
      </c>
      <c r="H51" s="130">
        <v>4</v>
      </c>
      <c r="I51" s="130">
        <v>2</v>
      </c>
      <c r="J51" s="130">
        <v>6</v>
      </c>
      <c r="K51" s="130">
        <v>1</v>
      </c>
      <c r="L51" s="130">
        <v>4</v>
      </c>
      <c r="M51" s="130">
        <v>3</v>
      </c>
      <c r="N51" s="130">
        <v>7</v>
      </c>
      <c r="O51" s="130">
        <v>1</v>
      </c>
      <c r="P51" s="318">
        <v>11</v>
      </c>
      <c r="Q51" s="318">
        <v>8</v>
      </c>
      <c r="R51" s="318">
        <v>19</v>
      </c>
      <c r="S51" s="318">
        <v>3</v>
      </c>
      <c r="T51" s="130">
        <v>11</v>
      </c>
      <c r="U51" s="130">
        <v>4</v>
      </c>
      <c r="V51" s="130">
        <v>15</v>
      </c>
      <c r="W51" s="130">
        <v>1</v>
      </c>
      <c r="X51" s="130">
        <v>6</v>
      </c>
      <c r="Y51" s="130">
        <v>7</v>
      </c>
      <c r="Z51" s="130">
        <v>13</v>
      </c>
      <c r="AA51" s="130">
        <v>1</v>
      </c>
      <c r="AB51" s="130">
        <v>2</v>
      </c>
      <c r="AC51" s="130">
        <v>3</v>
      </c>
      <c r="AD51" s="130">
        <v>5</v>
      </c>
      <c r="AE51" s="130">
        <v>1</v>
      </c>
      <c r="AF51" s="130">
        <v>3</v>
      </c>
      <c r="AG51" s="130">
        <v>1</v>
      </c>
      <c r="AH51" s="130">
        <v>4</v>
      </c>
      <c r="AI51" s="130">
        <v>1</v>
      </c>
      <c r="AJ51" s="130">
        <v>9</v>
      </c>
      <c r="AK51" s="130">
        <v>3</v>
      </c>
      <c r="AL51" s="130">
        <v>12</v>
      </c>
      <c r="AM51" s="130">
        <v>1</v>
      </c>
      <c r="AN51" s="130">
        <v>6</v>
      </c>
      <c r="AO51" s="130">
        <v>9</v>
      </c>
      <c r="AP51" s="130">
        <v>15</v>
      </c>
      <c r="AQ51" s="130">
        <v>1</v>
      </c>
      <c r="AR51" s="318">
        <v>37</v>
      </c>
      <c r="AS51" s="318">
        <v>27</v>
      </c>
      <c r="AT51" s="318">
        <v>64</v>
      </c>
      <c r="AU51" s="318">
        <v>6</v>
      </c>
      <c r="AV51" s="130">
        <v>0</v>
      </c>
      <c r="AW51" s="130">
        <v>0</v>
      </c>
      <c r="AX51" s="130">
        <v>0</v>
      </c>
      <c r="AY51" s="130">
        <v>0</v>
      </c>
      <c r="AZ51" s="130">
        <v>0</v>
      </c>
      <c r="BA51" s="130">
        <v>0</v>
      </c>
      <c r="BB51" s="130">
        <v>0</v>
      </c>
      <c r="BC51" s="130">
        <v>0</v>
      </c>
      <c r="BD51" s="130">
        <v>0</v>
      </c>
      <c r="BE51" s="130">
        <v>0</v>
      </c>
      <c r="BF51" s="130">
        <v>0</v>
      </c>
      <c r="BG51" s="130">
        <v>0</v>
      </c>
      <c r="BH51" s="130">
        <v>0</v>
      </c>
      <c r="BI51" s="130">
        <v>0</v>
      </c>
      <c r="BJ51" s="130">
        <v>0</v>
      </c>
      <c r="BK51" s="130">
        <v>0</v>
      </c>
      <c r="BL51" s="318">
        <v>48</v>
      </c>
      <c r="BM51" s="318">
        <v>35</v>
      </c>
      <c r="BN51" s="318">
        <v>83</v>
      </c>
      <c r="BO51" s="318">
        <v>9</v>
      </c>
    </row>
    <row r="52" spans="1:67" x14ac:dyDescent="0.35">
      <c r="A52" s="130">
        <v>49</v>
      </c>
      <c r="B52" s="130">
        <v>62020054</v>
      </c>
      <c r="C52" s="123" t="s">
        <v>53</v>
      </c>
      <c r="D52" s="130">
        <v>5</v>
      </c>
      <c r="E52" s="130">
        <v>3</v>
      </c>
      <c r="F52" s="130">
        <v>8</v>
      </c>
      <c r="G52" s="130">
        <v>1</v>
      </c>
      <c r="H52" s="130">
        <v>5</v>
      </c>
      <c r="I52" s="130">
        <v>3</v>
      </c>
      <c r="J52" s="130">
        <v>8</v>
      </c>
      <c r="K52" s="130">
        <v>1</v>
      </c>
      <c r="L52" s="130">
        <v>2</v>
      </c>
      <c r="M52" s="130">
        <v>7</v>
      </c>
      <c r="N52" s="130">
        <v>9</v>
      </c>
      <c r="O52" s="130">
        <v>1</v>
      </c>
      <c r="P52" s="318">
        <v>12</v>
      </c>
      <c r="Q52" s="318">
        <v>13</v>
      </c>
      <c r="R52" s="318">
        <v>25</v>
      </c>
      <c r="S52" s="318">
        <v>3</v>
      </c>
      <c r="T52" s="130">
        <v>6</v>
      </c>
      <c r="U52" s="130">
        <v>5</v>
      </c>
      <c r="V52" s="130">
        <v>11</v>
      </c>
      <c r="W52" s="130">
        <v>1</v>
      </c>
      <c r="X52" s="130">
        <v>7</v>
      </c>
      <c r="Y52" s="130">
        <v>10</v>
      </c>
      <c r="Z52" s="130">
        <v>17</v>
      </c>
      <c r="AA52" s="130">
        <v>1</v>
      </c>
      <c r="AB52" s="130">
        <v>8</v>
      </c>
      <c r="AC52" s="130">
        <v>3</v>
      </c>
      <c r="AD52" s="130">
        <v>11</v>
      </c>
      <c r="AE52" s="130">
        <v>1</v>
      </c>
      <c r="AF52" s="130">
        <v>5</v>
      </c>
      <c r="AG52" s="130">
        <v>9</v>
      </c>
      <c r="AH52" s="130">
        <v>14</v>
      </c>
      <c r="AI52" s="130">
        <v>1</v>
      </c>
      <c r="AJ52" s="130">
        <v>4</v>
      </c>
      <c r="AK52" s="130">
        <v>7</v>
      </c>
      <c r="AL52" s="130">
        <v>11</v>
      </c>
      <c r="AM52" s="130">
        <v>1</v>
      </c>
      <c r="AN52" s="130">
        <v>10</v>
      </c>
      <c r="AO52" s="130">
        <v>7</v>
      </c>
      <c r="AP52" s="130">
        <v>17</v>
      </c>
      <c r="AQ52" s="130">
        <v>1</v>
      </c>
      <c r="AR52" s="318">
        <v>40</v>
      </c>
      <c r="AS52" s="318">
        <v>41</v>
      </c>
      <c r="AT52" s="318">
        <v>81</v>
      </c>
      <c r="AU52" s="318">
        <v>6</v>
      </c>
      <c r="AV52" s="130">
        <v>0</v>
      </c>
      <c r="AW52" s="130">
        <v>0</v>
      </c>
      <c r="AX52" s="130">
        <v>0</v>
      </c>
      <c r="AY52" s="130">
        <v>0</v>
      </c>
      <c r="AZ52" s="130">
        <v>0</v>
      </c>
      <c r="BA52" s="130">
        <v>0</v>
      </c>
      <c r="BB52" s="130">
        <v>0</v>
      </c>
      <c r="BC52" s="130">
        <v>0</v>
      </c>
      <c r="BD52" s="130">
        <v>0</v>
      </c>
      <c r="BE52" s="130">
        <v>0</v>
      </c>
      <c r="BF52" s="130">
        <v>0</v>
      </c>
      <c r="BG52" s="130">
        <v>0</v>
      </c>
      <c r="BH52" s="130">
        <v>0</v>
      </c>
      <c r="BI52" s="130">
        <v>0</v>
      </c>
      <c r="BJ52" s="130">
        <v>0</v>
      </c>
      <c r="BK52" s="130">
        <v>0</v>
      </c>
      <c r="BL52" s="318">
        <v>52</v>
      </c>
      <c r="BM52" s="318">
        <v>54</v>
      </c>
      <c r="BN52" s="318">
        <v>106</v>
      </c>
      <c r="BO52" s="318">
        <v>9</v>
      </c>
    </row>
    <row r="53" spans="1:67" x14ac:dyDescent="0.35">
      <c r="A53" s="130">
        <v>50</v>
      </c>
      <c r="B53" s="130">
        <v>62020055</v>
      </c>
      <c r="C53" s="123" t="s">
        <v>54</v>
      </c>
      <c r="D53" s="130">
        <v>0</v>
      </c>
      <c r="E53" s="130">
        <v>0</v>
      </c>
      <c r="F53" s="130">
        <v>0</v>
      </c>
      <c r="G53" s="130">
        <v>0</v>
      </c>
      <c r="H53" s="130">
        <v>3</v>
      </c>
      <c r="I53" s="130">
        <v>1</v>
      </c>
      <c r="J53" s="130">
        <v>4</v>
      </c>
      <c r="K53" s="130">
        <v>1</v>
      </c>
      <c r="L53" s="130">
        <v>1</v>
      </c>
      <c r="M53" s="130">
        <v>0</v>
      </c>
      <c r="N53" s="130">
        <v>1</v>
      </c>
      <c r="O53" s="130">
        <v>1</v>
      </c>
      <c r="P53" s="318">
        <v>4</v>
      </c>
      <c r="Q53" s="318">
        <v>1</v>
      </c>
      <c r="R53" s="318">
        <v>5</v>
      </c>
      <c r="S53" s="318">
        <v>2</v>
      </c>
      <c r="T53" s="130">
        <v>1</v>
      </c>
      <c r="U53" s="130">
        <v>0</v>
      </c>
      <c r="V53" s="130">
        <v>1</v>
      </c>
      <c r="W53" s="130">
        <v>1</v>
      </c>
      <c r="X53" s="130">
        <v>2</v>
      </c>
      <c r="Y53" s="130">
        <v>2</v>
      </c>
      <c r="Z53" s="130">
        <v>4</v>
      </c>
      <c r="AA53" s="130">
        <v>1</v>
      </c>
      <c r="AB53" s="130">
        <v>6</v>
      </c>
      <c r="AC53" s="130">
        <v>2</v>
      </c>
      <c r="AD53" s="130">
        <v>8</v>
      </c>
      <c r="AE53" s="130">
        <v>1</v>
      </c>
      <c r="AF53" s="130">
        <v>2</v>
      </c>
      <c r="AG53" s="130">
        <v>1</v>
      </c>
      <c r="AH53" s="130">
        <v>3</v>
      </c>
      <c r="AI53" s="130">
        <v>1</v>
      </c>
      <c r="AJ53" s="130">
        <v>7</v>
      </c>
      <c r="AK53" s="130">
        <v>2</v>
      </c>
      <c r="AL53" s="130">
        <v>9</v>
      </c>
      <c r="AM53" s="130">
        <v>1</v>
      </c>
      <c r="AN53" s="130">
        <v>6</v>
      </c>
      <c r="AO53" s="130">
        <v>9</v>
      </c>
      <c r="AP53" s="130">
        <v>15</v>
      </c>
      <c r="AQ53" s="130">
        <v>1</v>
      </c>
      <c r="AR53" s="318">
        <v>24</v>
      </c>
      <c r="AS53" s="318">
        <v>16</v>
      </c>
      <c r="AT53" s="318">
        <v>40</v>
      </c>
      <c r="AU53" s="318">
        <v>6</v>
      </c>
      <c r="AV53" s="130">
        <v>0</v>
      </c>
      <c r="AW53" s="130">
        <v>0</v>
      </c>
      <c r="AX53" s="130">
        <v>0</v>
      </c>
      <c r="AY53" s="130">
        <v>0</v>
      </c>
      <c r="AZ53" s="130">
        <v>0</v>
      </c>
      <c r="BA53" s="130">
        <v>0</v>
      </c>
      <c r="BB53" s="130">
        <v>0</v>
      </c>
      <c r="BC53" s="130">
        <v>0</v>
      </c>
      <c r="BD53" s="130">
        <v>0</v>
      </c>
      <c r="BE53" s="130">
        <v>0</v>
      </c>
      <c r="BF53" s="130">
        <v>0</v>
      </c>
      <c r="BG53" s="130">
        <v>0</v>
      </c>
      <c r="BH53" s="130">
        <v>0</v>
      </c>
      <c r="BI53" s="130">
        <v>0</v>
      </c>
      <c r="BJ53" s="130">
        <v>0</v>
      </c>
      <c r="BK53" s="130">
        <v>0</v>
      </c>
      <c r="BL53" s="318">
        <v>28</v>
      </c>
      <c r="BM53" s="318">
        <v>17</v>
      </c>
      <c r="BN53" s="318">
        <v>45</v>
      </c>
      <c r="BO53" s="318">
        <v>8</v>
      </c>
    </row>
    <row r="54" spans="1:67" x14ac:dyDescent="0.35">
      <c r="A54" s="130">
        <v>51</v>
      </c>
      <c r="B54" s="130">
        <v>62020056</v>
      </c>
      <c r="C54" s="123" t="s">
        <v>55</v>
      </c>
      <c r="D54" s="130">
        <v>5</v>
      </c>
      <c r="E54" s="130">
        <v>6</v>
      </c>
      <c r="F54" s="130">
        <v>11</v>
      </c>
      <c r="G54" s="130">
        <v>1</v>
      </c>
      <c r="H54" s="130">
        <v>6</v>
      </c>
      <c r="I54" s="130">
        <v>7</v>
      </c>
      <c r="J54" s="130">
        <v>13</v>
      </c>
      <c r="K54" s="130">
        <v>1</v>
      </c>
      <c r="L54" s="130">
        <v>5</v>
      </c>
      <c r="M54" s="130">
        <v>5</v>
      </c>
      <c r="N54" s="130">
        <v>10</v>
      </c>
      <c r="O54" s="130">
        <v>1</v>
      </c>
      <c r="P54" s="318">
        <v>16</v>
      </c>
      <c r="Q54" s="318">
        <v>18</v>
      </c>
      <c r="R54" s="318">
        <v>34</v>
      </c>
      <c r="S54" s="318">
        <v>3</v>
      </c>
      <c r="T54" s="130">
        <v>6</v>
      </c>
      <c r="U54" s="130">
        <v>5</v>
      </c>
      <c r="V54" s="130">
        <v>11</v>
      </c>
      <c r="W54" s="130">
        <v>1</v>
      </c>
      <c r="X54" s="130">
        <v>5</v>
      </c>
      <c r="Y54" s="130">
        <v>6</v>
      </c>
      <c r="Z54" s="130">
        <v>11</v>
      </c>
      <c r="AA54" s="130">
        <v>1</v>
      </c>
      <c r="AB54" s="130">
        <v>6</v>
      </c>
      <c r="AC54" s="130">
        <v>3</v>
      </c>
      <c r="AD54" s="130">
        <v>9</v>
      </c>
      <c r="AE54" s="130">
        <v>1</v>
      </c>
      <c r="AF54" s="130">
        <v>4</v>
      </c>
      <c r="AG54" s="130">
        <v>8</v>
      </c>
      <c r="AH54" s="130">
        <v>12</v>
      </c>
      <c r="AI54" s="130">
        <v>1</v>
      </c>
      <c r="AJ54" s="130">
        <v>6</v>
      </c>
      <c r="AK54" s="130">
        <v>6</v>
      </c>
      <c r="AL54" s="130">
        <v>12</v>
      </c>
      <c r="AM54" s="130">
        <v>1</v>
      </c>
      <c r="AN54" s="130">
        <v>5</v>
      </c>
      <c r="AO54" s="130">
        <v>4</v>
      </c>
      <c r="AP54" s="130">
        <v>9</v>
      </c>
      <c r="AQ54" s="130">
        <v>1</v>
      </c>
      <c r="AR54" s="318">
        <v>32</v>
      </c>
      <c r="AS54" s="318">
        <v>32</v>
      </c>
      <c r="AT54" s="318">
        <v>64</v>
      </c>
      <c r="AU54" s="318">
        <v>6</v>
      </c>
      <c r="AV54" s="130">
        <v>0</v>
      </c>
      <c r="AW54" s="130">
        <v>0</v>
      </c>
      <c r="AX54" s="130">
        <v>0</v>
      </c>
      <c r="AY54" s="130">
        <v>0</v>
      </c>
      <c r="AZ54" s="130">
        <v>0</v>
      </c>
      <c r="BA54" s="130">
        <v>0</v>
      </c>
      <c r="BB54" s="130">
        <v>0</v>
      </c>
      <c r="BC54" s="130">
        <v>0</v>
      </c>
      <c r="BD54" s="130">
        <v>0</v>
      </c>
      <c r="BE54" s="130">
        <v>0</v>
      </c>
      <c r="BF54" s="130">
        <v>0</v>
      </c>
      <c r="BG54" s="130">
        <v>0</v>
      </c>
      <c r="BH54" s="130">
        <v>0</v>
      </c>
      <c r="BI54" s="130">
        <v>0</v>
      </c>
      <c r="BJ54" s="130">
        <v>0</v>
      </c>
      <c r="BK54" s="130">
        <v>0</v>
      </c>
      <c r="BL54" s="318">
        <v>48</v>
      </c>
      <c r="BM54" s="318">
        <v>50</v>
      </c>
      <c r="BN54" s="318">
        <v>98</v>
      </c>
      <c r="BO54" s="318">
        <v>9</v>
      </c>
    </row>
    <row r="55" spans="1:67" x14ac:dyDescent="0.35">
      <c r="A55" s="130">
        <v>52</v>
      </c>
      <c r="B55" s="130">
        <v>62020057</v>
      </c>
      <c r="C55" s="123" t="s">
        <v>56</v>
      </c>
      <c r="D55" s="130">
        <v>3</v>
      </c>
      <c r="E55" s="130">
        <v>1</v>
      </c>
      <c r="F55" s="130">
        <v>4</v>
      </c>
      <c r="G55" s="130">
        <v>1</v>
      </c>
      <c r="H55" s="130">
        <v>4</v>
      </c>
      <c r="I55" s="130">
        <v>2</v>
      </c>
      <c r="J55" s="130">
        <v>6</v>
      </c>
      <c r="K55" s="130">
        <v>1</v>
      </c>
      <c r="L55" s="130">
        <v>7</v>
      </c>
      <c r="M55" s="130">
        <v>4</v>
      </c>
      <c r="N55" s="130">
        <v>11</v>
      </c>
      <c r="O55" s="130">
        <v>1</v>
      </c>
      <c r="P55" s="318">
        <v>14</v>
      </c>
      <c r="Q55" s="318">
        <v>7</v>
      </c>
      <c r="R55" s="318">
        <v>21</v>
      </c>
      <c r="S55" s="318">
        <v>3</v>
      </c>
      <c r="T55" s="130">
        <v>9</v>
      </c>
      <c r="U55" s="130">
        <v>4</v>
      </c>
      <c r="V55" s="130">
        <v>13</v>
      </c>
      <c r="W55" s="130">
        <v>1</v>
      </c>
      <c r="X55" s="130">
        <v>8</v>
      </c>
      <c r="Y55" s="130">
        <v>10</v>
      </c>
      <c r="Z55" s="130">
        <v>18</v>
      </c>
      <c r="AA55" s="130">
        <v>1</v>
      </c>
      <c r="AB55" s="130">
        <v>10</v>
      </c>
      <c r="AC55" s="130">
        <v>7</v>
      </c>
      <c r="AD55" s="130">
        <v>17</v>
      </c>
      <c r="AE55" s="130">
        <v>1</v>
      </c>
      <c r="AF55" s="130">
        <v>12</v>
      </c>
      <c r="AG55" s="130">
        <v>12</v>
      </c>
      <c r="AH55" s="130">
        <v>24</v>
      </c>
      <c r="AI55" s="130">
        <v>1</v>
      </c>
      <c r="AJ55" s="130">
        <v>10</v>
      </c>
      <c r="AK55" s="130">
        <v>7</v>
      </c>
      <c r="AL55" s="130">
        <v>17</v>
      </c>
      <c r="AM55" s="130">
        <v>1</v>
      </c>
      <c r="AN55" s="130">
        <v>8</v>
      </c>
      <c r="AO55" s="130">
        <v>13</v>
      </c>
      <c r="AP55" s="130">
        <v>21</v>
      </c>
      <c r="AQ55" s="130">
        <v>1</v>
      </c>
      <c r="AR55" s="318">
        <v>57</v>
      </c>
      <c r="AS55" s="318">
        <v>53</v>
      </c>
      <c r="AT55" s="318">
        <v>110</v>
      </c>
      <c r="AU55" s="318">
        <v>6</v>
      </c>
      <c r="AV55" s="130">
        <v>0</v>
      </c>
      <c r="AW55" s="130">
        <v>0</v>
      </c>
      <c r="AX55" s="130">
        <v>0</v>
      </c>
      <c r="AY55" s="130">
        <v>0</v>
      </c>
      <c r="AZ55" s="130">
        <v>0</v>
      </c>
      <c r="BA55" s="130">
        <v>0</v>
      </c>
      <c r="BB55" s="130">
        <v>0</v>
      </c>
      <c r="BC55" s="130">
        <v>0</v>
      </c>
      <c r="BD55" s="130">
        <v>0</v>
      </c>
      <c r="BE55" s="130">
        <v>0</v>
      </c>
      <c r="BF55" s="130">
        <v>0</v>
      </c>
      <c r="BG55" s="130">
        <v>0</v>
      </c>
      <c r="BH55" s="130">
        <v>0</v>
      </c>
      <c r="BI55" s="130">
        <v>0</v>
      </c>
      <c r="BJ55" s="130">
        <v>0</v>
      </c>
      <c r="BK55" s="130">
        <v>0</v>
      </c>
      <c r="BL55" s="318">
        <v>71</v>
      </c>
      <c r="BM55" s="318">
        <v>60</v>
      </c>
      <c r="BN55" s="318">
        <v>131</v>
      </c>
      <c r="BO55" s="318">
        <v>9</v>
      </c>
    </row>
    <row r="56" spans="1:67" x14ac:dyDescent="0.35">
      <c r="A56" s="130">
        <v>53</v>
      </c>
      <c r="B56" s="130">
        <v>62020058</v>
      </c>
      <c r="C56" s="123" t="s">
        <v>57</v>
      </c>
      <c r="D56" s="130">
        <v>5</v>
      </c>
      <c r="E56" s="130">
        <v>7</v>
      </c>
      <c r="F56" s="130">
        <v>12</v>
      </c>
      <c r="G56" s="130">
        <v>1</v>
      </c>
      <c r="H56" s="130">
        <v>9</v>
      </c>
      <c r="I56" s="130">
        <v>6</v>
      </c>
      <c r="J56" s="130">
        <v>15</v>
      </c>
      <c r="K56" s="130">
        <v>1</v>
      </c>
      <c r="L56" s="130">
        <v>6</v>
      </c>
      <c r="M56" s="130">
        <v>5</v>
      </c>
      <c r="N56" s="130">
        <v>11</v>
      </c>
      <c r="O56" s="130">
        <v>1</v>
      </c>
      <c r="P56" s="318">
        <v>20</v>
      </c>
      <c r="Q56" s="318">
        <v>18</v>
      </c>
      <c r="R56" s="318">
        <v>38</v>
      </c>
      <c r="S56" s="318">
        <v>3</v>
      </c>
      <c r="T56" s="130">
        <v>8</v>
      </c>
      <c r="U56" s="130">
        <v>10</v>
      </c>
      <c r="V56" s="130">
        <v>18</v>
      </c>
      <c r="W56" s="130">
        <v>1</v>
      </c>
      <c r="X56" s="130">
        <v>9</v>
      </c>
      <c r="Y56" s="130">
        <v>9</v>
      </c>
      <c r="Z56" s="130">
        <v>18</v>
      </c>
      <c r="AA56" s="130">
        <v>1</v>
      </c>
      <c r="AB56" s="130">
        <v>9</v>
      </c>
      <c r="AC56" s="130">
        <v>15</v>
      </c>
      <c r="AD56" s="130">
        <v>24</v>
      </c>
      <c r="AE56" s="130">
        <v>1</v>
      </c>
      <c r="AF56" s="130">
        <v>9</v>
      </c>
      <c r="AG56" s="130">
        <v>8</v>
      </c>
      <c r="AH56" s="130">
        <v>17</v>
      </c>
      <c r="AI56" s="130">
        <v>1</v>
      </c>
      <c r="AJ56" s="130">
        <v>8</v>
      </c>
      <c r="AK56" s="130">
        <v>10</v>
      </c>
      <c r="AL56" s="130">
        <v>18</v>
      </c>
      <c r="AM56" s="130">
        <v>1</v>
      </c>
      <c r="AN56" s="130">
        <v>11</v>
      </c>
      <c r="AO56" s="130">
        <v>9</v>
      </c>
      <c r="AP56" s="130">
        <v>20</v>
      </c>
      <c r="AQ56" s="130">
        <v>1</v>
      </c>
      <c r="AR56" s="318">
        <v>54</v>
      </c>
      <c r="AS56" s="318">
        <v>61</v>
      </c>
      <c r="AT56" s="318">
        <v>115</v>
      </c>
      <c r="AU56" s="318">
        <v>6</v>
      </c>
      <c r="AV56" s="130">
        <v>18</v>
      </c>
      <c r="AW56" s="130">
        <v>14</v>
      </c>
      <c r="AX56" s="130">
        <v>32</v>
      </c>
      <c r="AY56" s="130">
        <v>1</v>
      </c>
      <c r="AZ56" s="130">
        <v>18</v>
      </c>
      <c r="BA56" s="130">
        <v>6</v>
      </c>
      <c r="BB56" s="130">
        <v>24</v>
      </c>
      <c r="BC56" s="130">
        <v>1</v>
      </c>
      <c r="BD56" s="130">
        <v>16</v>
      </c>
      <c r="BE56" s="130">
        <v>9</v>
      </c>
      <c r="BF56" s="130">
        <v>25</v>
      </c>
      <c r="BG56" s="130">
        <v>2</v>
      </c>
      <c r="BH56" s="130">
        <v>52</v>
      </c>
      <c r="BI56" s="130">
        <v>29</v>
      </c>
      <c r="BJ56" s="130">
        <v>81</v>
      </c>
      <c r="BK56" s="130">
        <v>4</v>
      </c>
      <c r="BL56" s="318">
        <v>126</v>
      </c>
      <c r="BM56" s="318">
        <v>108</v>
      </c>
      <c r="BN56" s="318">
        <v>234</v>
      </c>
      <c r="BO56" s="318">
        <v>13</v>
      </c>
    </row>
    <row r="57" spans="1:67" x14ac:dyDescent="0.35">
      <c r="A57" s="130">
        <v>54</v>
      </c>
      <c r="B57" s="130">
        <v>62020059</v>
      </c>
      <c r="C57" s="123" t="s">
        <v>58</v>
      </c>
      <c r="D57" s="130">
        <v>0</v>
      </c>
      <c r="E57" s="130">
        <v>0</v>
      </c>
      <c r="F57" s="130">
        <v>0</v>
      </c>
      <c r="G57" s="130">
        <v>0</v>
      </c>
      <c r="H57" s="130">
        <v>6</v>
      </c>
      <c r="I57" s="130">
        <v>1</v>
      </c>
      <c r="J57" s="130">
        <v>7</v>
      </c>
      <c r="K57" s="130">
        <v>1</v>
      </c>
      <c r="L57" s="130">
        <v>4</v>
      </c>
      <c r="M57" s="130">
        <v>3</v>
      </c>
      <c r="N57" s="130">
        <v>7</v>
      </c>
      <c r="O57" s="130">
        <v>1</v>
      </c>
      <c r="P57" s="318">
        <v>10</v>
      </c>
      <c r="Q57" s="318">
        <v>4</v>
      </c>
      <c r="R57" s="318">
        <v>14</v>
      </c>
      <c r="S57" s="318">
        <v>2</v>
      </c>
      <c r="T57" s="130">
        <v>1</v>
      </c>
      <c r="U57" s="130">
        <v>7</v>
      </c>
      <c r="V57" s="130">
        <v>8</v>
      </c>
      <c r="W57" s="130">
        <v>1</v>
      </c>
      <c r="X57" s="130">
        <v>3</v>
      </c>
      <c r="Y57" s="130">
        <v>3</v>
      </c>
      <c r="Z57" s="130">
        <v>6</v>
      </c>
      <c r="AA57" s="130">
        <v>1</v>
      </c>
      <c r="AB57" s="130">
        <v>9</v>
      </c>
      <c r="AC57" s="130">
        <v>4</v>
      </c>
      <c r="AD57" s="130">
        <v>13</v>
      </c>
      <c r="AE57" s="130">
        <v>1</v>
      </c>
      <c r="AF57" s="130">
        <v>7</v>
      </c>
      <c r="AG57" s="130">
        <v>9</v>
      </c>
      <c r="AH57" s="130">
        <v>16</v>
      </c>
      <c r="AI57" s="130">
        <v>1</v>
      </c>
      <c r="AJ57" s="130">
        <v>13</v>
      </c>
      <c r="AK57" s="130">
        <v>12</v>
      </c>
      <c r="AL57" s="130">
        <v>25</v>
      </c>
      <c r="AM57" s="130">
        <v>1</v>
      </c>
      <c r="AN57" s="130">
        <v>10</v>
      </c>
      <c r="AO57" s="130">
        <v>18</v>
      </c>
      <c r="AP57" s="130">
        <v>28</v>
      </c>
      <c r="AQ57" s="130">
        <v>1</v>
      </c>
      <c r="AR57" s="318">
        <v>43</v>
      </c>
      <c r="AS57" s="318">
        <v>53</v>
      </c>
      <c r="AT57" s="318">
        <v>96</v>
      </c>
      <c r="AU57" s="318">
        <v>6</v>
      </c>
      <c r="AV57" s="130">
        <v>15</v>
      </c>
      <c r="AW57" s="130">
        <v>12</v>
      </c>
      <c r="AX57" s="130">
        <v>27</v>
      </c>
      <c r="AY57" s="130">
        <v>1</v>
      </c>
      <c r="AZ57" s="130">
        <v>19</v>
      </c>
      <c r="BA57" s="130">
        <v>8</v>
      </c>
      <c r="BB57" s="130">
        <v>27</v>
      </c>
      <c r="BC57" s="130">
        <v>1</v>
      </c>
      <c r="BD57" s="130">
        <v>23</v>
      </c>
      <c r="BE57" s="130">
        <v>12</v>
      </c>
      <c r="BF57" s="130">
        <v>35</v>
      </c>
      <c r="BG57" s="130">
        <v>1</v>
      </c>
      <c r="BH57" s="130">
        <v>57</v>
      </c>
      <c r="BI57" s="130">
        <v>32</v>
      </c>
      <c r="BJ57" s="130">
        <v>89</v>
      </c>
      <c r="BK57" s="130">
        <v>3</v>
      </c>
      <c r="BL57" s="318">
        <v>110</v>
      </c>
      <c r="BM57" s="318">
        <v>89</v>
      </c>
      <c r="BN57" s="318">
        <v>199</v>
      </c>
      <c r="BO57" s="318">
        <v>11</v>
      </c>
    </row>
    <row r="58" spans="1:67" x14ac:dyDescent="0.35">
      <c r="A58" s="130">
        <v>55</v>
      </c>
      <c r="B58" s="130">
        <v>62020060</v>
      </c>
      <c r="C58" s="123" t="s">
        <v>59</v>
      </c>
      <c r="D58" s="130">
        <v>0</v>
      </c>
      <c r="E58" s="130">
        <v>0</v>
      </c>
      <c r="F58" s="130">
        <v>0</v>
      </c>
      <c r="G58" s="130">
        <v>0</v>
      </c>
      <c r="H58" s="130">
        <v>8</v>
      </c>
      <c r="I58" s="130">
        <v>3</v>
      </c>
      <c r="J58" s="130">
        <v>11</v>
      </c>
      <c r="K58" s="130">
        <v>1</v>
      </c>
      <c r="L58" s="130">
        <v>1</v>
      </c>
      <c r="M58" s="130">
        <v>1</v>
      </c>
      <c r="N58" s="130">
        <v>2</v>
      </c>
      <c r="O58" s="130">
        <v>1</v>
      </c>
      <c r="P58" s="318">
        <v>9</v>
      </c>
      <c r="Q58" s="318">
        <v>4</v>
      </c>
      <c r="R58" s="318">
        <v>13</v>
      </c>
      <c r="S58" s="318">
        <v>2</v>
      </c>
      <c r="T58" s="130">
        <v>6</v>
      </c>
      <c r="U58" s="130">
        <v>3</v>
      </c>
      <c r="V58" s="130">
        <v>9</v>
      </c>
      <c r="W58" s="130">
        <v>1</v>
      </c>
      <c r="X58" s="130">
        <v>4</v>
      </c>
      <c r="Y58" s="130">
        <v>7</v>
      </c>
      <c r="Z58" s="130">
        <v>11</v>
      </c>
      <c r="AA58" s="130">
        <v>1</v>
      </c>
      <c r="AB58" s="130">
        <v>4</v>
      </c>
      <c r="AC58" s="130">
        <v>4</v>
      </c>
      <c r="AD58" s="130">
        <v>8</v>
      </c>
      <c r="AE58" s="130">
        <v>1</v>
      </c>
      <c r="AF58" s="130">
        <v>6</v>
      </c>
      <c r="AG58" s="130">
        <v>6</v>
      </c>
      <c r="AH58" s="130">
        <v>12</v>
      </c>
      <c r="AI58" s="130">
        <v>1</v>
      </c>
      <c r="AJ58" s="130">
        <v>7</v>
      </c>
      <c r="AK58" s="130">
        <v>4</v>
      </c>
      <c r="AL58" s="130">
        <v>11</v>
      </c>
      <c r="AM58" s="130">
        <v>1</v>
      </c>
      <c r="AN58" s="130">
        <v>5</v>
      </c>
      <c r="AO58" s="130">
        <v>8</v>
      </c>
      <c r="AP58" s="130">
        <v>13</v>
      </c>
      <c r="AQ58" s="130">
        <v>1</v>
      </c>
      <c r="AR58" s="318">
        <v>32</v>
      </c>
      <c r="AS58" s="318">
        <v>32</v>
      </c>
      <c r="AT58" s="318">
        <v>64</v>
      </c>
      <c r="AU58" s="318">
        <v>6</v>
      </c>
      <c r="AV58" s="130">
        <v>0</v>
      </c>
      <c r="AW58" s="130">
        <v>0</v>
      </c>
      <c r="AX58" s="130">
        <v>0</v>
      </c>
      <c r="AY58" s="130">
        <v>0</v>
      </c>
      <c r="AZ58" s="130">
        <v>0</v>
      </c>
      <c r="BA58" s="130">
        <v>0</v>
      </c>
      <c r="BB58" s="130">
        <v>0</v>
      </c>
      <c r="BC58" s="130">
        <v>0</v>
      </c>
      <c r="BD58" s="130">
        <v>0</v>
      </c>
      <c r="BE58" s="130">
        <v>0</v>
      </c>
      <c r="BF58" s="130">
        <v>0</v>
      </c>
      <c r="BG58" s="130">
        <v>0</v>
      </c>
      <c r="BH58" s="130">
        <v>0</v>
      </c>
      <c r="BI58" s="130">
        <v>0</v>
      </c>
      <c r="BJ58" s="130">
        <v>0</v>
      </c>
      <c r="BK58" s="130">
        <v>0</v>
      </c>
      <c r="BL58" s="318">
        <v>41</v>
      </c>
      <c r="BM58" s="318">
        <v>36</v>
      </c>
      <c r="BN58" s="318">
        <v>77</v>
      </c>
      <c r="BO58" s="318">
        <v>8</v>
      </c>
    </row>
    <row r="59" spans="1:67" x14ac:dyDescent="0.35">
      <c r="A59" s="130">
        <v>56</v>
      </c>
      <c r="B59" s="130">
        <v>62020061</v>
      </c>
      <c r="C59" s="123" t="s">
        <v>60</v>
      </c>
      <c r="D59" s="130">
        <v>2</v>
      </c>
      <c r="E59" s="130">
        <v>1</v>
      </c>
      <c r="F59" s="130">
        <v>3</v>
      </c>
      <c r="G59" s="130">
        <v>1</v>
      </c>
      <c r="H59" s="130">
        <v>3</v>
      </c>
      <c r="I59" s="130">
        <v>7</v>
      </c>
      <c r="J59" s="130">
        <v>10</v>
      </c>
      <c r="K59" s="130">
        <v>1</v>
      </c>
      <c r="L59" s="130">
        <v>2</v>
      </c>
      <c r="M59" s="130">
        <v>5</v>
      </c>
      <c r="N59" s="130">
        <v>7</v>
      </c>
      <c r="O59" s="130">
        <v>1</v>
      </c>
      <c r="P59" s="318">
        <v>7</v>
      </c>
      <c r="Q59" s="318">
        <v>13</v>
      </c>
      <c r="R59" s="318">
        <v>20</v>
      </c>
      <c r="S59" s="318">
        <v>3</v>
      </c>
      <c r="T59" s="130">
        <v>1</v>
      </c>
      <c r="U59" s="130">
        <v>4</v>
      </c>
      <c r="V59" s="130">
        <v>5</v>
      </c>
      <c r="W59" s="130">
        <v>1</v>
      </c>
      <c r="X59" s="130">
        <v>3</v>
      </c>
      <c r="Y59" s="130">
        <v>4</v>
      </c>
      <c r="Z59" s="130">
        <v>7</v>
      </c>
      <c r="AA59" s="130">
        <v>1</v>
      </c>
      <c r="AB59" s="130">
        <v>4</v>
      </c>
      <c r="AC59" s="130">
        <v>4</v>
      </c>
      <c r="AD59" s="130">
        <v>8</v>
      </c>
      <c r="AE59" s="130">
        <v>1</v>
      </c>
      <c r="AF59" s="130">
        <v>3</v>
      </c>
      <c r="AG59" s="130">
        <v>2</v>
      </c>
      <c r="AH59" s="130">
        <v>5</v>
      </c>
      <c r="AI59" s="130">
        <v>1</v>
      </c>
      <c r="AJ59" s="130">
        <v>3</v>
      </c>
      <c r="AK59" s="130">
        <v>8</v>
      </c>
      <c r="AL59" s="130">
        <v>11</v>
      </c>
      <c r="AM59" s="130">
        <v>1</v>
      </c>
      <c r="AN59" s="130">
        <v>6</v>
      </c>
      <c r="AO59" s="130">
        <v>2</v>
      </c>
      <c r="AP59" s="130">
        <v>8</v>
      </c>
      <c r="AQ59" s="130">
        <v>1</v>
      </c>
      <c r="AR59" s="318">
        <v>20</v>
      </c>
      <c r="AS59" s="318">
        <v>24</v>
      </c>
      <c r="AT59" s="318">
        <v>44</v>
      </c>
      <c r="AU59" s="318">
        <v>6</v>
      </c>
      <c r="AV59" s="130">
        <v>0</v>
      </c>
      <c r="AW59" s="130">
        <v>0</v>
      </c>
      <c r="AX59" s="130">
        <v>0</v>
      </c>
      <c r="AY59" s="130">
        <v>0</v>
      </c>
      <c r="AZ59" s="130">
        <v>0</v>
      </c>
      <c r="BA59" s="130">
        <v>0</v>
      </c>
      <c r="BB59" s="130">
        <v>0</v>
      </c>
      <c r="BC59" s="130">
        <v>0</v>
      </c>
      <c r="BD59" s="130">
        <v>0</v>
      </c>
      <c r="BE59" s="130">
        <v>0</v>
      </c>
      <c r="BF59" s="130">
        <v>0</v>
      </c>
      <c r="BG59" s="130">
        <v>0</v>
      </c>
      <c r="BH59" s="130">
        <v>0</v>
      </c>
      <c r="BI59" s="130">
        <v>0</v>
      </c>
      <c r="BJ59" s="130">
        <v>0</v>
      </c>
      <c r="BK59" s="130">
        <v>0</v>
      </c>
      <c r="BL59" s="318">
        <v>27</v>
      </c>
      <c r="BM59" s="318">
        <v>37</v>
      </c>
      <c r="BN59" s="318">
        <v>64</v>
      </c>
      <c r="BO59" s="318">
        <v>9</v>
      </c>
    </row>
    <row r="60" spans="1:67" x14ac:dyDescent="0.35">
      <c r="A60" s="130">
        <v>57</v>
      </c>
      <c r="B60" s="130">
        <v>62020062</v>
      </c>
      <c r="C60" s="123" t="s">
        <v>61</v>
      </c>
      <c r="D60" s="130">
        <v>5</v>
      </c>
      <c r="E60" s="130">
        <v>1</v>
      </c>
      <c r="F60" s="130">
        <v>6</v>
      </c>
      <c r="G60" s="130">
        <v>1</v>
      </c>
      <c r="H60" s="130">
        <v>3</v>
      </c>
      <c r="I60" s="130">
        <v>2</v>
      </c>
      <c r="J60" s="130">
        <v>5</v>
      </c>
      <c r="K60" s="130">
        <v>1</v>
      </c>
      <c r="L60" s="130">
        <v>4</v>
      </c>
      <c r="M60" s="130">
        <v>4</v>
      </c>
      <c r="N60" s="130">
        <v>8</v>
      </c>
      <c r="O60" s="130">
        <v>1</v>
      </c>
      <c r="P60" s="318">
        <v>12</v>
      </c>
      <c r="Q60" s="318">
        <v>7</v>
      </c>
      <c r="R60" s="318">
        <v>19</v>
      </c>
      <c r="S60" s="318">
        <v>3</v>
      </c>
      <c r="T60" s="130">
        <v>6</v>
      </c>
      <c r="U60" s="130">
        <v>8</v>
      </c>
      <c r="V60" s="130">
        <v>14</v>
      </c>
      <c r="W60" s="130">
        <v>1</v>
      </c>
      <c r="X60" s="130">
        <v>4</v>
      </c>
      <c r="Y60" s="130">
        <v>5</v>
      </c>
      <c r="Z60" s="130">
        <v>9</v>
      </c>
      <c r="AA60" s="130">
        <v>1</v>
      </c>
      <c r="AB60" s="130">
        <v>5</v>
      </c>
      <c r="AC60" s="130">
        <v>12</v>
      </c>
      <c r="AD60" s="130">
        <v>17</v>
      </c>
      <c r="AE60" s="130">
        <v>1</v>
      </c>
      <c r="AF60" s="130">
        <v>5</v>
      </c>
      <c r="AG60" s="130">
        <v>5</v>
      </c>
      <c r="AH60" s="130">
        <v>10</v>
      </c>
      <c r="AI60" s="130">
        <v>1</v>
      </c>
      <c r="AJ60" s="130">
        <v>2</v>
      </c>
      <c r="AK60" s="130">
        <v>8</v>
      </c>
      <c r="AL60" s="130">
        <v>10</v>
      </c>
      <c r="AM60" s="130">
        <v>1</v>
      </c>
      <c r="AN60" s="130">
        <v>5</v>
      </c>
      <c r="AO60" s="130">
        <v>6</v>
      </c>
      <c r="AP60" s="130">
        <v>11</v>
      </c>
      <c r="AQ60" s="130">
        <v>1</v>
      </c>
      <c r="AR60" s="318">
        <v>27</v>
      </c>
      <c r="AS60" s="318">
        <v>44</v>
      </c>
      <c r="AT60" s="318">
        <v>71</v>
      </c>
      <c r="AU60" s="318">
        <v>6</v>
      </c>
      <c r="AV60" s="130">
        <v>0</v>
      </c>
      <c r="AW60" s="130">
        <v>0</v>
      </c>
      <c r="AX60" s="130">
        <v>0</v>
      </c>
      <c r="AY60" s="130">
        <v>0</v>
      </c>
      <c r="AZ60" s="130">
        <v>0</v>
      </c>
      <c r="BA60" s="130">
        <v>0</v>
      </c>
      <c r="BB60" s="130">
        <v>0</v>
      </c>
      <c r="BC60" s="130">
        <v>0</v>
      </c>
      <c r="BD60" s="130">
        <v>0</v>
      </c>
      <c r="BE60" s="130">
        <v>0</v>
      </c>
      <c r="BF60" s="130">
        <v>0</v>
      </c>
      <c r="BG60" s="130">
        <v>0</v>
      </c>
      <c r="BH60" s="130">
        <v>0</v>
      </c>
      <c r="BI60" s="130">
        <v>0</v>
      </c>
      <c r="BJ60" s="130">
        <v>0</v>
      </c>
      <c r="BK60" s="130">
        <v>0</v>
      </c>
      <c r="BL60" s="318">
        <v>39</v>
      </c>
      <c r="BM60" s="318">
        <v>51</v>
      </c>
      <c r="BN60" s="318">
        <v>90</v>
      </c>
      <c r="BO60" s="318">
        <v>9</v>
      </c>
    </row>
    <row r="61" spans="1:67" x14ac:dyDescent="0.35">
      <c r="A61" s="130">
        <v>58</v>
      </c>
      <c r="B61" s="130">
        <v>62020063</v>
      </c>
      <c r="C61" s="123" t="s">
        <v>62</v>
      </c>
      <c r="D61" s="130">
        <v>7</v>
      </c>
      <c r="E61" s="130">
        <v>3</v>
      </c>
      <c r="F61" s="130">
        <v>10</v>
      </c>
      <c r="G61" s="130">
        <v>1</v>
      </c>
      <c r="H61" s="130">
        <v>1</v>
      </c>
      <c r="I61" s="130">
        <v>10</v>
      </c>
      <c r="J61" s="130">
        <v>11</v>
      </c>
      <c r="K61" s="130">
        <v>1</v>
      </c>
      <c r="L61" s="130">
        <v>6</v>
      </c>
      <c r="M61" s="130">
        <v>7</v>
      </c>
      <c r="N61" s="130">
        <v>13</v>
      </c>
      <c r="O61" s="130">
        <v>1</v>
      </c>
      <c r="P61" s="318">
        <v>14</v>
      </c>
      <c r="Q61" s="318">
        <v>20</v>
      </c>
      <c r="R61" s="318">
        <v>34</v>
      </c>
      <c r="S61" s="318">
        <v>3</v>
      </c>
      <c r="T61" s="130">
        <v>4</v>
      </c>
      <c r="U61" s="130">
        <v>8</v>
      </c>
      <c r="V61" s="130">
        <v>12</v>
      </c>
      <c r="W61" s="130">
        <v>1</v>
      </c>
      <c r="X61" s="130">
        <v>3</v>
      </c>
      <c r="Y61" s="130">
        <v>5</v>
      </c>
      <c r="Z61" s="130">
        <v>8</v>
      </c>
      <c r="AA61" s="130">
        <v>1</v>
      </c>
      <c r="AB61" s="130">
        <v>9</v>
      </c>
      <c r="AC61" s="130">
        <v>6</v>
      </c>
      <c r="AD61" s="130">
        <v>15</v>
      </c>
      <c r="AE61" s="130">
        <v>1</v>
      </c>
      <c r="AF61" s="130">
        <v>9</v>
      </c>
      <c r="AG61" s="130">
        <v>7</v>
      </c>
      <c r="AH61" s="130">
        <v>16</v>
      </c>
      <c r="AI61" s="130">
        <v>1</v>
      </c>
      <c r="AJ61" s="130">
        <v>12</v>
      </c>
      <c r="AK61" s="130">
        <v>6</v>
      </c>
      <c r="AL61" s="130">
        <v>18</v>
      </c>
      <c r="AM61" s="130">
        <v>1</v>
      </c>
      <c r="AN61" s="130">
        <v>10</v>
      </c>
      <c r="AO61" s="130">
        <v>8</v>
      </c>
      <c r="AP61" s="130">
        <v>18</v>
      </c>
      <c r="AQ61" s="130">
        <v>1</v>
      </c>
      <c r="AR61" s="318">
        <v>47</v>
      </c>
      <c r="AS61" s="318">
        <v>40</v>
      </c>
      <c r="AT61" s="318">
        <v>87</v>
      </c>
      <c r="AU61" s="318">
        <v>6</v>
      </c>
      <c r="AV61" s="130">
        <v>13</v>
      </c>
      <c r="AW61" s="130">
        <v>10</v>
      </c>
      <c r="AX61" s="130">
        <v>23</v>
      </c>
      <c r="AY61" s="130">
        <v>1</v>
      </c>
      <c r="AZ61" s="130">
        <v>12</v>
      </c>
      <c r="BA61" s="130">
        <v>13</v>
      </c>
      <c r="BB61" s="130">
        <v>25</v>
      </c>
      <c r="BC61" s="130">
        <v>1</v>
      </c>
      <c r="BD61" s="130">
        <v>27</v>
      </c>
      <c r="BE61" s="130">
        <v>13</v>
      </c>
      <c r="BF61" s="130">
        <v>40</v>
      </c>
      <c r="BG61" s="130">
        <v>1</v>
      </c>
      <c r="BH61" s="130">
        <v>52</v>
      </c>
      <c r="BI61" s="130">
        <v>36</v>
      </c>
      <c r="BJ61" s="130">
        <v>88</v>
      </c>
      <c r="BK61" s="130">
        <v>3</v>
      </c>
      <c r="BL61" s="318">
        <v>113</v>
      </c>
      <c r="BM61" s="318">
        <v>96</v>
      </c>
      <c r="BN61" s="318">
        <v>209</v>
      </c>
      <c r="BO61" s="318">
        <v>12</v>
      </c>
    </row>
    <row r="62" spans="1:67" x14ac:dyDescent="0.35">
      <c r="A62" s="130">
        <v>59</v>
      </c>
      <c r="B62" s="130">
        <v>62020064</v>
      </c>
      <c r="C62" s="123" t="s">
        <v>63</v>
      </c>
      <c r="D62" s="130">
        <v>2</v>
      </c>
      <c r="E62" s="130">
        <v>1</v>
      </c>
      <c r="F62" s="130">
        <v>3</v>
      </c>
      <c r="G62" s="130">
        <v>1</v>
      </c>
      <c r="H62" s="130">
        <v>3</v>
      </c>
      <c r="I62" s="130">
        <v>0</v>
      </c>
      <c r="J62" s="130">
        <v>3</v>
      </c>
      <c r="K62" s="130">
        <v>1</v>
      </c>
      <c r="L62" s="130">
        <v>1</v>
      </c>
      <c r="M62" s="130">
        <v>2</v>
      </c>
      <c r="N62" s="130">
        <v>3</v>
      </c>
      <c r="O62" s="130">
        <v>1</v>
      </c>
      <c r="P62" s="318">
        <v>6</v>
      </c>
      <c r="Q62" s="318">
        <v>3</v>
      </c>
      <c r="R62" s="318">
        <v>9</v>
      </c>
      <c r="S62" s="318">
        <v>3</v>
      </c>
      <c r="T62" s="130">
        <v>1</v>
      </c>
      <c r="U62" s="130">
        <v>1</v>
      </c>
      <c r="V62" s="130">
        <v>2</v>
      </c>
      <c r="W62" s="130">
        <v>1</v>
      </c>
      <c r="X62" s="130">
        <v>2</v>
      </c>
      <c r="Y62" s="130">
        <v>0</v>
      </c>
      <c r="Z62" s="130">
        <v>2</v>
      </c>
      <c r="AA62" s="130">
        <v>1</v>
      </c>
      <c r="AB62" s="130">
        <v>1</v>
      </c>
      <c r="AC62" s="130">
        <v>6</v>
      </c>
      <c r="AD62" s="130">
        <v>7</v>
      </c>
      <c r="AE62" s="130">
        <v>1</v>
      </c>
      <c r="AF62" s="130">
        <v>0</v>
      </c>
      <c r="AG62" s="130">
        <v>3</v>
      </c>
      <c r="AH62" s="130">
        <v>3</v>
      </c>
      <c r="AI62" s="130">
        <v>1</v>
      </c>
      <c r="AJ62" s="130">
        <v>2</v>
      </c>
      <c r="AK62" s="130">
        <v>0</v>
      </c>
      <c r="AL62" s="130">
        <v>2</v>
      </c>
      <c r="AM62" s="130">
        <v>1</v>
      </c>
      <c r="AN62" s="130">
        <v>2</v>
      </c>
      <c r="AO62" s="130">
        <v>2</v>
      </c>
      <c r="AP62" s="130">
        <v>4</v>
      </c>
      <c r="AQ62" s="130">
        <v>1</v>
      </c>
      <c r="AR62" s="318">
        <v>8</v>
      </c>
      <c r="AS62" s="318">
        <v>12</v>
      </c>
      <c r="AT62" s="318">
        <v>20</v>
      </c>
      <c r="AU62" s="318">
        <v>6</v>
      </c>
      <c r="AV62" s="130">
        <v>0</v>
      </c>
      <c r="AW62" s="130">
        <v>0</v>
      </c>
      <c r="AX62" s="130">
        <v>0</v>
      </c>
      <c r="AY62" s="130">
        <v>0</v>
      </c>
      <c r="AZ62" s="130">
        <v>0</v>
      </c>
      <c r="BA62" s="130">
        <v>0</v>
      </c>
      <c r="BB62" s="130">
        <v>0</v>
      </c>
      <c r="BC62" s="130">
        <v>0</v>
      </c>
      <c r="BD62" s="130">
        <v>0</v>
      </c>
      <c r="BE62" s="130">
        <v>0</v>
      </c>
      <c r="BF62" s="130">
        <v>0</v>
      </c>
      <c r="BG62" s="130">
        <v>0</v>
      </c>
      <c r="BH62" s="130">
        <v>0</v>
      </c>
      <c r="BI62" s="130">
        <v>0</v>
      </c>
      <c r="BJ62" s="130">
        <v>0</v>
      </c>
      <c r="BK62" s="130">
        <v>0</v>
      </c>
      <c r="BL62" s="318">
        <v>14</v>
      </c>
      <c r="BM62" s="318">
        <v>15</v>
      </c>
      <c r="BN62" s="318">
        <v>29</v>
      </c>
      <c r="BO62" s="318">
        <v>9</v>
      </c>
    </row>
    <row r="63" spans="1:67" x14ac:dyDescent="0.35">
      <c r="A63" s="130">
        <v>60</v>
      </c>
      <c r="B63" s="130">
        <v>62020065</v>
      </c>
      <c r="C63" s="123" t="s">
        <v>64</v>
      </c>
      <c r="D63" s="130">
        <v>2</v>
      </c>
      <c r="E63" s="130">
        <v>1</v>
      </c>
      <c r="F63" s="130">
        <v>3</v>
      </c>
      <c r="G63" s="130">
        <v>1</v>
      </c>
      <c r="H63" s="130">
        <v>1</v>
      </c>
      <c r="I63" s="130">
        <v>3</v>
      </c>
      <c r="J63" s="130">
        <v>4</v>
      </c>
      <c r="K63" s="130">
        <v>1</v>
      </c>
      <c r="L63" s="130">
        <v>3</v>
      </c>
      <c r="M63" s="130">
        <v>1</v>
      </c>
      <c r="N63" s="130">
        <v>4</v>
      </c>
      <c r="O63" s="130">
        <v>1</v>
      </c>
      <c r="P63" s="318">
        <v>6</v>
      </c>
      <c r="Q63" s="318">
        <v>5</v>
      </c>
      <c r="R63" s="318">
        <v>11</v>
      </c>
      <c r="S63" s="318">
        <v>3</v>
      </c>
      <c r="T63" s="130">
        <v>2</v>
      </c>
      <c r="U63" s="130">
        <v>1</v>
      </c>
      <c r="V63" s="130">
        <v>3</v>
      </c>
      <c r="W63" s="130">
        <v>1</v>
      </c>
      <c r="X63" s="130">
        <v>3</v>
      </c>
      <c r="Y63" s="130">
        <v>4</v>
      </c>
      <c r="Z63" s="130">
        <v>7</v>
      </c>
      <c r="AA63" s="130">
        <v>1</v>
      </c>
      <c r="AB63" s="130">
        <v>2</v>
      </c>
      <c r="AC63" s="130">
        <v>7</v>
      </c>
      <c r="AD63" s="130">
        <v>9</v>
      </c>
      <c r="AE63" s="130">
        <v>1</v>
      </c>
      <c r="AF63" s="130">
        <v>3</v>
      </c>
      <c r="AG63" s="130">
        <v>3</v>
      </c>
      <c r="AH63" s="130">
        <v>6</v>
      </c>
      <c r="AI63" s="130">
        <v>1</v>
      </c>
      <c r="AJ63" s="130">
        <v>9</v>
      </c>
      <c r="AK63" s="130">
        <v>8</v>
      </c>
      <c r="AL63" s="130">
        <v>17</v>
      </c>
      <c r="AM63" s="130">
        <v>1</v>
      </c>
      <c r="AN63" s="130">
        <v>6</v>
      </c>
      <c r="AO63" s="130">
        <v>6</v>
      </c>
      <c r="AP63" s="130">
        <v>12</v>
      </c>
      <c r="AQ63" s="130">
        <v>1</v>
      </c>
      <c r="AR63" s="318">
        <v>25</v>
      </c>
      <c r="AS63" s="318">
        <v>29</v>
      </c>
      <c r="AT63" s="318">
        <v>54</v>
      </c>
      <c r="AU63" s="318">
        <v>6</v>
      </c>
      <c r="AV63" s="130">
        <v>6</v>
      </c>
      <c r="AW63" s="130">
        <v>8</v>
      </c>
      <c r="AX63" s="130">
        <v>14</v>
      </c>
      <c r="AY63" s="130">
        <v>1</v>
      </c>
      <c r="AZ63" s="130">
        <v>9</v>
      </c>
      <c r="BA63" s="130">
        <v>2</v>
      </c>
      <c r="BB63" s="130">
        <v>11</v>
      </c>
      <c r="BC63" s="130">
        <v>1</v>
      </c>
      <c r="BD63" s="130">
        <v>5</v>
      </c>
      <c r="BE63" s="130">
        <v>8</v>
      </c>
      <c r="BF63" s="130">
        <v>13</v>
      </c>
      <c r="BG63" s="130">
        <v>1</v>
      </c>
      <c r="BH63" s="130">
        <v>20</v>
      </c>
      <c r="BI63" s="130">
        <v>18</v>
      </c>
      <c r="BJ63" s="130">
        <v>38</v>
      </c>
      <c r="BK63" s="130">
        <v>3</v>
      </c>
      <c r="BL63" s="318">
        <v>51</v>
      </c>
      <c r="BM63" s="318">
        <v>52</v>
      </c>
      <c r="BN63" s="318">
        <v>103</v>
      </c>
      <c r="BO63" s="318">
        <v>12</v>
      </c>
    </row>
    <row r="64" spans="1:67" x14ac:dyDescent="0.35">
      <c r="A64" s="130">
        <v>61</v>
      </c>
      <c r="B64" s="130">
        <v>62020067</v>
      </c>
      <c r="C64" s="123" t="s">
        <v>65</v>
      </c>
      <c r="D64" s="130">
        <v>5</v>
      </c>
      <c r="E64" s="130">
        <v>3</v>
      </c>
      <c r="F64" s="130">
        <v>8</v>
      </c>
      <c r="G64" s="130">
        <v>1</v>
      </c>
      <c r="H64" s="130">
        <v>3</v>
      </c>
      <c r="I64" s="130">
        <v>4</v>
      </c>
      <c r="J64" s="130">
        <v>7</v>
      </c>
      <c r="K64" s="130">
        <v>1</v>
      </c>
      <c r="L64" s="130">
        <v>3</v>
      </c>
      <c r="M64" s="130">
        <v>7</v>
      </c>
      <c r="N64" s="130">
        <v>10</v>
      </c>
      <c r="O64" s="130">
        <v>1</v>
      </c>
      <c r="P64" s="318">
        <v>11</v>
      </c>
      <c r="Q64" s="318">
        <v>14</v>
      </c>
      <c r="R64" s="318">
        <v>25</v>
      </c>
      <c r="S64" s="318">
        <v>3</v>
      </c>
      <c r="T64" s="130">
        <v>10</v>
      </c>
      <c r="U64" s="130">
        <v>4</v>
      </c>
      <c r="V64" s="130">
        <v>14</v>
      </c>
      <c r="W64" s="130">
        <v>1</v>
      </c>
      <c r="X64" s="130">
        <v>3</v>
      </c>
      <c r="Y64" s="130">
        <v>9</v>
      </c>
      <c r="Z64" s="130">
        <v>12</v>
      </c>
      <c r="AA64" s="130">
        <v>1</v>
      </c>
      <c r="AB64" s="130">
        <v>3</v>
      </c>
      <c r="AC64" s="130">
        <v>5</v>
      </c>
      <c r="AD64" s="130">
        <v>8</v>
      </c>
      <c r="AE64" s="130">
        <v>1</v>
      </c>
      <c r="AF64" s="130">
        <v>10</v>
      </c>
      <c r="AG64" s="130">
        <v>11</v>
      </c>
      <c r="AH64" s="130">
        <v>21</v>
      </c>
      <c r="AI64" s="130">
        <v>1</v>
      </c>
      <c r="AJ64" s="130">
        <v>12</v>
      </c>
      <c r="AK64" s="130">
        <v>14</v>
      </c>
      <c r="AL64" s="130">
        <v>26</v>
      </c>
      <c r="AM64" s="130">
        <v>1</v>
      </c>
      <c r="AN64" s="130">
        <v>11</v>
      </c>
      <c r="AO64" s="130">
        <v>14</v>
      </c>
      <c r="AP64" s="130">
        <v>25</v>
      </c>
      <c r="AQ64" s="130">
        <v>1</v>
      </c>
      <c r="AR64" s="318">
        <v>49</v>
      </c>
      <c r="AS64" s="318">
        <v>57</v>
      </c>
      <c r="AT64" s="318">
        <v>106</v>
      </c>
      <c r="AU64" s="318">
        <v>6</v>
      </c>
      <c r="AV64" s="130">
        <v>12</v>
      </c>
      <c r="AW64" s="130">
        <v>14</v>
      </c>
      <c r="AX64" s="130">
        <v>26</v>
      </c>
      <c r="AY64" s="130">
        <v>1</v>
      </c>
      <c r="AZ64" s="130">
        <v>19</v>
      </c>
      <c r="BA64" s="130">
        <v>15</v>
      </c>
      <c r="BB64" s="130">
        <v>34</v>
      </c>
      <c r="BC64" s="130">
        <v>1</v>
      </c>
      <c r="BD64" s="130">
        <v>18</v>
      </c>
      <c r="BE64" s="130">
        <v>24</v>
      </c>
      <c r="BF64" s="130">
        <v>42</v>
      </c>
      <c r="BG64" s="130">
        <v>2</v>
      </c>
      <c r="BH64" s="130">
        <v>49</v>
      </c>
      <c r="BI64" s="130">
        <v>53</v>
      </c>
      <c r="BJ64" s="130">
        <v>102</v>
      </c>
      <c r="BK64" s="130">
        <v>4</v>
      </c>
      <c r="BL64" s="318">
        <v>109</v>
      </c>
      <c r="BM64" s="318">
        <v>124</v>
      </c>
      <c r="BN64" s="318">
        <v>233</v>
      </c>
      <c r="BO64" s="318">
        <v>13</v>
      </c>
    </row>
    <row r="65" spans="1:67" x14ac:dyDescent="0.35">
      <c r="A65" s="130">
        <v>62</v>
      </c>
      <c r="B65" s="130">
        <v>62020068</v>
      </c>
      <c r="C65" s="123" t="s">
        <v>66</v>
      </c>
      <c r="D65" s="130">
        <v>0</v>
      </c>
      <c r="E65" s="130">
        <v>0</v>
      </c>
      <c r="F65" s="130">
        <v>0</v>
      </c>
      <c r="G65" s="130">
        <v>0</v>
      </c>
      <c r="H65" s="130">
        <v>1</v>
      </c>
      <c r="I65" s="130">
        <v>2</v>
      </c>
      <c r="J65" s="130">
        <v>3</v>
      </c>
      <c r="K65" s="130">
        <v>1</v>
      </c>
      <c r="L65" s="130">
        <v>4</v>
      </c>
      <c r="M65" s="130">
        <v>0</v>
      </c>
      <c r="N65" s="130">
        <v>4</v>
      </c>
      <c r="O65" s="130">
        <v>1</v>
      </c>
      <c r="P65" s="318">
        <v>5</v>
      </c>
      <c r="Q65" s="318">
        <v>2</v>
      </c>
      <c r="R65" s="318">
        <v>7</v>
      </c>
      <c r="S65" s="318">
        <v>2</v>
      </c>
      <c r="T65" s="130">
        <v>5</v>
      </c>
      <c r="U65" s="130">
        <v>4</v>
      </c>
      <c r="V65" s="130">
        <v>9</v>
      </c>
      <c r="W65" s="130">
        <v>1</v>
      </c>
      <c r="X65" s="130">
        <v>3</v>
      </c>
      <c r="Y65" s="130">
        <v>2</v>
      </c>
      <c r="Z65" s="130">
        <v>5</v>
      </c>
      <c r="AA65" s="130">
        <v>1</v>
      </c>
      <c r="AB65" s="130">
        <v>4</v>
      </c>
      <c r="AC65" s="130">
        <v>1</v>
      </c>
      <c r="AD65" s="130">
        <v>5</v>
      </c>
      <c r="AE65" s="130">
        <v>1</v>
      </c>
      <c r="AF65" s="130">
        <v>4</v>
      </c>
      <c r="AG65" s="130">
        <v>2</v>
      </c>
      <c r="AH65" s="130">
        <v>6</v>
      </c>
      <c r="AI65" s="130">
        <v>1</v>
      </c>
      <c r="AJ65" s="130">
        <v>3</v>
      </c>
      <c r="AK65" s="130">
        <v>1</v>
      </c>
      <c r="AL65" s="130">
        <v>4</v>
      </c>
      <c r="AM65" s="130">
        <v>1</v>
      </c>
      <c r="AN65" s="130">
        <v>4</v>
      </c>
      <c r="AO65" s="130">
        <v>1</v>
      </c>
      <c r="AP65" s="130">
        <v>5</v>
      </c>
      <c r="AQ65" s="130">
        <v>1</v>
      </c>
      <c r="AR65" s="318">
        <v>23</v>
      </c>
      <c r="AS65" s="318">
        <v>11</v>
      </c>
      <c r="AT65" s="318">
        <v>34</v>
      </c>
      <c r="AU65" s="318">
        <v>6</v>
      </c>
      <c r="AV65" s="130">
        <v>0</v>
      </c>
      <c r="AW65" s="130">
        <v>0</v>
      </c>
      <c r="AX65" s="130">
        <v>0</v>
      </c>
      <c r="AY65" s="130">
        <v>0</v>
      </c>
      <c r="AZ65" s="130">
        <v>0</v>
      </c>
      <c r="BA65" s="130">
        <v>0</v>
      </c>
      <c r="BB65" s="130">
        <v>0</v>
      </c>
      <c r="BC65" s="130">
        <v>0</v>
      </c>
      <c r="BD65" s="130">
        <v>0</v>
      </c>
      <c r="BE65" s="130">
        <v>0</v>
      </c>
      <c r="BF65" s="130">
        <v>0</v>
      </c>
      <c r="BG65" s="130">
        <v>0</v>
      </c>
      <c r="BH65" s="130">
        <v>0</v>
      </c>
      <c r="BI65" s="130">
        <v>0</v>
      </c>
      <c r="BJ65" s="130">
        <v>0</v>
      </c>
      <c r="BK65" s="130">
        <v>0</v>
      </c>
      <c r="BL65" s="318">
        <v>28</v>
      </c>
      <c r="BM65" s="318">
        <v>13</v>
      </c>
      <c r="BN65" s="318">
        <v>41</v>
      </c>
      <c r="BO65" s="318">
        <v>8</v>
      </c>
    </row>
    <row r="66" spans="1:67" x14ac:dyDescent="0.35">
      <c r="A66" s="130">
        <v>63</v>
      </c>
      <c r="B66" s="130">
        <v>62020069</v>
      </c>
      <c r="C66" s="123" t="s">
        <v>67</v>
      </c>
      <c r="D66" s="130">
        <v>2</v>
      </c>
      <c r="E66" s="130">
        <v>0</v>
      </c>
      <c r="F66" s="130">
        <v>2</v>
      </c>
      <c r="G66" s="130">
        <v>1</v>
      </c>
      <c r="H66" s="130">
        <v>5</v>
      </c>
      <c r="I66" s="130">
        <v>2</v>
      </c>
      <c r="J66" s="130">
        <v>7</v>
      </c>
      <c r="K66" s="130">
        <v>1</v>
      </c>
      <c r="L66" s="130">
        <v>0</v>
      </c>
      <c r="M66" s="130">
        <v>4</v>
      </c>
      <c r="N66" s="130">
        <v>4</v>
      </c>
      <c r="O66" s="130">
        <v>1</v>
      </c>
      <c r="P66" s="318">
        <v>7</v>
      </c>
      <c r="Q66" s="318">
        <v>6</v>
      </c>
      <c r="R66" s="318">
        <v>13</v>
      </c>
      <c r="S66" s="318">
        <v>3</v>
      </c>
      <c r="T66" s="130">
        <v>2</v>
      </c>
      <c r="U66" s="130">
        <v>0</v>
      </c>
      <c r="V66" s="130">
        <v>2</v>
      </c>
      <c r="W66" s="130">
        <v>1</v>
      </c>
      <c r="X66" s="130">
        <v>0</v>
      </c>
      <c r="Y66" s="130">
        <v>1</v>
      </c>
      <c r="Z66" s="130">
        <v>1</v>
      </c>
      <c r="AA66" s="130">
        <v>1</v>
      </c>
      <c r="AB66" s="130">
        <v>3</v>
      </c>
      <c r="AC66" s="130">
        <v>0</v>
      </c>
      <c r="AD66" s="130">
        <v>3</v>
      </c>
      <c r="AE66" s="130">
        <v>1</v>
      </c>
      <c r="AF66" s="130">
        <v>4</v>
      </c>
      <c r="AG66" s="130">
        <v>3</v>
      </c>
      <c r="AH66" s="130">
        <v>7</v>
      </c>
      <c r="AI66" s="130">
        <v>1</v>
      </c>
      <c r="AJ66" s="130">
        <v>1</v>
      </c>
      <c r="AK66" s="130">
        <v>1</v>
      </c>
      <c r="AL66" s="130">
        <v>2</v>
      </c>
      <c r="AM66" s="130">
        <v>1</v>
      </c>
      <c r="AN66" s="130">
        <v>3</v>
      </c>
      <c r="AO66" s="130">
        <v>2</v>
      </c>
      <c r="AP66" s="130">
        <v>5</v>
      </c>
      <c r="AQ66" s="130">
        <v>1</v>
      </c>
      <c r="AR66" s="318">
        <v>13</v>
      </c>
      <c r="AS66" s="318">
        <v>7</v>
      </c>
      <c r="AT66" s="318">
        <v>20</v>
      </c>
      <c r="AU66" s="318">
        <v>6</v>
      </c>
      <c r="AV66" s="130">
        <v>0</v>
      </c>
      <c r="AW66" s="130">
        <v>0</v>
      </c>
      <c r="AX66" s="130">
        <v>0</v>
      </c>
      <c r="AY66" s="130">
        <v>0</v>
      </c>
      <c r="AZ66" s="130">
        <v>0</v>
      </c>
      <c r="BA66" s="130">
        <v>0</v>
      </c>
      <c r="BB66" s="130">
        <v>0</v>
      </c>
      <c r="BC66" s="130">
        <v>0</v>
      </c>
      <c r="BD66" s="130">
        <v>0</v>
      </c>
      <c r="BE66" s="130">
        <v>0</v>
      </c>
      <c r="BF66" s="130">
        <v>0</v>
      </c>
      <c r="BG66" s="130">
        <v>0</v>
      </c>
      <c r="BH66" s="130">
        <v>0</v>
      </c>
      <c r="BI66" s="130">
        <v>0</v>
      </c>
      <c r="BJ66" s="130">
        <v>0</v>
      </c>
      <c r="BK66" s="130">
        <v>0</v>
      </c>
      <c r="BL66" s="318">
        <v>20</v>
      </c>
      <c r="BM66" s="318">
        <v>13</v>
      </c>
      <c r="BN66" s="318">
        <v>33</v>
      </c>
      <c r="BO66" s="318">
        <v>9</v>
      </c>
    </row>
    <row r="67" spans="1:67" x14ac:dyDescent="0.35">
      <c r="A67" s="130">
        <v>64</v>
      </c>
      <c r="B67" s="130">
        <v>62020071</v>
      </c>
      <c r="C67" s="123" t="s">
        <v>68</v>
      </c>
      <c r="D67" s="130">
        <v>6</v>
      </c>
      <c r="E67" s="130">
        <v>4</v>
      </c>
      <c r="F67" s="130">
        <v>10</v>
      </c>
      <c r="G67" s="130">
        <v>1</v>
      </c>
      <c r="H67" s="130">
        <v>5</v>
      </c>
      <c r="I67" s="130">
        <v>3</v>
      </c>
      <c r="J67" s="130">
        <v>8</v>
      </c>
      <c r="K67" s="130">
        <v>1</v>
      </c>
      <c r="L67" s="130">
        <v>7</v>
      </c>
      <c r="M67" s="130">
        <v>3</v>
      </c>
      <c r="N67" s="130">
        <v>10</v>
      </c>
      <c r="O67" s="130">
        <v>1</v>
      </c>
      <c r="P67" s="318">
        <v>18</v>
      </c>
      <c r="Q67" s="318">
        <v>10</v>
      </c>
      <c r="R67" s="318">
        <v>28</v>
      </c>
      <c r="S67" s="318">
        <v>3</v>
      </c>
      <c r="T67" s="130">
        <v>5</v>
      </c>
      <c r="U67" s="130">
        <v>5</v>
      </c>
      <c r="V67" s="130">
        <v>10</v>
      </c>
      <c r="W67" s="130">
        <v>1</v>
      </c>
      <c r="X67" s="130">
        <v>5</v>
      </c>
      <c r="Y67" s="130">
        <v>4</v>
      </c>
      <c r="Z67" s="130">
        <v>9</v>
      </c>
      <c r="AA67" s="130">
        <v>1</v>
      </c>
      <c r="AB67" s="130">
        <v>5</v>
      </c>
      <c r="AC67" s="130">
        <v>5</v>
      </c>
      <c r="AD67" s="130">
        <v>10</v>
      </c>
      <c r="AE67" s="130">
        <v>1</v>
      </c>
      <c r="AF67" s="130">
        <v>5</v>
      </c>
      <c r="AG67" s="130">
        <v>7</v>
      </c>
      <c r="AH67" s="130">
        <v>12</v>
      </c>
      <c r="AI67" s="130">
        <v>1</v>
      </c>
      <c r="AJ67" s="130">
        <v>13</v>
      </c>
      <c r="AK67" s="130">
        <v>7</v>
      </c>
      <c r="AL67" s="130">
        <v>20</v>
      </c>
      <c r="AM67" s="130">
        <v>1</v>
      </c>
      <c r="AN67" s="130">
        <v>10</v>
      </c>
      <c r="AO67" s="130">
        <v>4</v>
      </c>
      <c r="AP67" s="130">
        <v>14</v>
      </c>
      <c r="AQ67" s="130">
        <v>1</v>
      </c>
      <c r="AR67" s="318">
        <v>43</v>
      </c>
      <c r="AS67" s="318">
        <v>32</v>
      </c>
      <c r="AT67" s="318">
        <v>75</v>
      </c>
      <c r="AU67" s="318">
        <v>6</v>
      </c>
      <c r="AV67" s="130">
        <v>0</v>
      </c>
      <c r="AW67" s="130">
        <v>0</v>
      </c>
      <c r="AX67" s="130">
        <v>0</v>
      </c>
      <c r="AY67" s="130">
        <v>0</v>
      </c>
      <c r="AZ67" s="130">
        <v>0</v>
      </c>
      <c r="BA67" s="130">
        <v>0</v>
      </c>
      <c r="BB67" s="130">
        <v>0</v>
      </c>
      <c r="BC67" s="130">
        <v>0</v>
      </c>
      <c r="BD67" s="130">
        <v>0</v>
      </c>
      <c r="BE67" s="130">
        <v>0</v>
      </c>
      <c r="BF67" s="130">
        <v>0</v>
      </c>
      <c r="BG67" s="130">
        <v>0</v>
      </c>
      <c r="BH67" s="130">
        <v>0</v>
      </c>
      <c r="BI67" s="130">
        <v>0</v>
      </c>
      <c r="BJ67" s="130">
        <v>0</v>
      </c>
      <c r="BK67" s="130">
        <v>0</v>
      </c>
      <c r="BL67" s="318">
        <v>61</v>
      </c>
      <c r="BM67" s="318">
        <v>42</v>
      </c>
      <c r="BN67" s="318">
        <v>103</v>
      </c>
      <c r="BO67" s="318">
        <v>9</v>
      </c>
    </row>
    <row r="68" spans="1:67" x14ac:dyDescent="0.35">
      <c r="A68" s="130">
        <v>65</v>
      </c>
      <c r="B68" s="130">
        <v>62020072</v>
      </c>
      <c r="C68" s="123" t="s">
        <v>69</v>
      </c>
      <c r="D68" s="130">
        <v>0</v>
      </c>
      <c r="E68" s="130">
        <v>0</v>
      </c>
      <c r="F68" s="130">
        <v>0</v>
      </c>
      <c r="G68" s="130">
        <v>0</v>
      </c>
      <c r="H68" s="130">
        <v>6</v>
      </c>
      <c r="I68" s="130">
        <v>6</v>
      </c>
      <c r="J68" s="130">
        <v>12</v>
      </c>
      <c r="K68" s="130">
        <v>1</v>
      </c>
      <c r="L68" s="130">
        <v>2</v>
      </c>
      <c r="M68" s="130">
        <v>4</v>
      </c>
      <c r="N68" s="130">
        <v>6</v>
      </c>
      <c r="O68" s="130">
        <v>1</v>
      </c>
      <c r="P68" s="318">
        <v>8</v>
      </c>
      <c r="Q68" s="318">
        <v>10</v>
      </c>
      <c r="R68" s="318">
        <v>18</v>
      </c>
      <c r="S68" s="318">
        <v>2</v>
      </c>
      <c r="T68" s="130">
        <v>2</v>
      </c>
      <c r="U68" s="130">
        <v>6</v>
      </c>
      <c r="V68" s="130">
        <v>8</v>
      </c>
      <c r="W68" s="130">
        <v>1</v>
      </c>
      <c r="X68" s="130">
        <v>4</v>
      </c>
      <c r="Y68" s="130">
        <v>8</v>
      </c>
      <c r="Z68" s="130">
        <v>12</v>
      </c>
      <c r="AA68" s="130">
        <v>1</v>
      </c>
      <c r="AB68" s="130">
        <v>2</v>
      </c>
      <c r="AC68" s="130">
        <v>4</v>
      </c>
      <c r="AD68" s="130">
        <v>6</v>
      </c>
      <c r="AE68" s="130">
        <v>1</v>
      </c>
      <c r="AF68" s="130">
        <v>6</v>
      </c>
      <c r="AG68" s="130">
        <v>7</v>
      </c>
      <c r="AH68" s="130">
        <v>13</v>
      </c>
      <c r="AI68" s="130">
        <v>1</v>
      </c>
      <c r="AJ68" s="130">
        <v>7</v>
      </c>
      <c r="AK68" s="130">
        <v>5</v>
      </c>
      <c r="AL68" s="130">
        <v>12</v>
      </c>
      <c r="AM68" s="130">
        <v>1</v>
      </c>
      <c r="AN68" s="130">
        <v>6</v>
      </c>
      <c r="AO68" s="130">
        <v>8</v>
      </c>
      <c r="AP68" s="130">
        <v>14</v>
      </c>
      <c r="AQ68" s="130">
        <v>1</v>
      </c>
      <c r="AR68" s="318">
        <v>27</v>
      </c>
      <c r="AS68" s="318">
        <v>38</v>
      </c>
      <c r="AT68" s="318">
        <v>65</v>
      </c>
      <c r="AU68" s="318">
        <v>6</v>
      </c>
      <c r="AV68" s="130">
        <v>0</v>
      </c>
      <c r="AW68" s="130">
        <v>0</v>
      </c>
      <c r="AX68" s="130">
        <v>0</v>
      </c>
      <c r="AY68" s="130">
        <v>0</v>
      </c>
      <c r="AZ68" s="130">
        <v>0</v>
      </c>
      <c r="BA68" s="130">
        <v>0</v>
      </c>
      <c r="BB68" s="130">
        <v>0</v>
      </c>
      <c r="BC68" s="130">
        <v>0</v>
      </c>
      <c r="BD68" s="130">
        <v>0</v>
      </c>
      <c r="BE68" s="130">
        <v>0</v>
      </c>
      <c r="BF68" s="130">
        <v>0</v>
      </c>
      <c r="BG68" s="130">
        <v>0</v>
      </c>
      <c r="BH68" s="130">
        <v>0</v>
      </c>
      <c r="BI68" s="130">
        <v>0</v>
      </c>
      <c r="BJ68" s="130">
        <v>0</v>
      </c>
      <c r="BK68" s="130">
        <v>0</v>
      </c>
      <c r="BL68" s="318">
        <v>35</v>
      </c>
      <c r="BM68" s="318">
        <v>48</v>
      </c>
      <c r="BN68" s="318">
        <v>83</v>
      </c>
      <c r="BO68" s="318">
        <v>8</v>
      </c>
    </row>
    <row r="69" spans="1:67" x14ac:dyDescent="0.35">
      <c r="A69" s="130">
        <v>66</v>
      </c>
      <c r="B69" s="130">
        <v>62020073</v>
      </c>
      <c r="C69" s="123" t="s">
        <v>70</v>
      </c>
      <c r="D69" s="130">
        <v>0</v>
      </c>
      <c r="E69" s="130">
        <v>0</v>
      </c>
      <c r="F69" s="130">
        <v>0</v>
      </c>
      <c r="G69" s="130">
        <v>0</v>
      </c>
      <c r="H69" s="130">
        <v>3</v>
      </c>
      <c r="I69" s="130">
        <v>1</v>
      </c>
      <c r="J69" s="130">
        <v>4</v>
      </c>
      <c r="K69" s="130">
        <v>1</v>
      </c>
      <c r="L69" s="130">
        <v>7</v>
      </c>
      <c r="M69" s="130">
        <v>4</v>
      </c>
      <c r="N69" s="130">
        <v>11</v>
      </c>
      <c r="O69" s="130">
        <v>1</v>
      </c>
      <c r="P69" s="318">
        <v>10</v>
      </c>
      <c r="Q69" s="318">
        <v>5</v>
      </c>
      <c r="R69" s="318">
        <v>15</v>
      </c>
      <c r="S69" s="318">
        <v>2</v>
      </c>
      <c r="T69" s="130">
        <v>6</v>
      </c>
      <c r="U69" s="130">
        <v>5</v>
      </c>
      <c r="V69" s="130">
        <v>11</v>
      </c>
      <c r="W69" s="130">
        <v>1</v>
      </c>
      <c r="X69" s="130">
        <v>3</v>
      </c>
      <c r="Y69" s="130">
        <v>3</v>
      </c>
      <c r="Z69" s="130">
        <v>6</v>
      </c>
      <c r="AA69" s="130">
        <v>1</v>
      </c>
      <c r="AB69" s="130">
        <v>1</v>
      </c>
      <c r="AC69" s="130">
        <v>4</v>
      </c>
      <c r="AD69" s="130">
        <v>5</v>
      </c>
      <c r="AE69" s="130">
        <v>1</v>
      </c>
      <c r="AF69" s="130">
        <v>6</v>
      </c>
      <c r="AG69" s="130">
        <v>7</v>
      </c>
      <c r="AH69" s="130">
        <v>13</v>
      </c>
      <c r="AI69" s="130">
        <v>1</v>
      </c>
      <c r="AJ69" s="130">
        <v>4</v>
      </c>
      <c r="AK69" s="130">
        <v>2</v>
      </c>
      <c r="AL69" s="130">
        <v>6</v>
      </c>
      <c r="AM69" s="130">
        <v>1</v>
      </c>
      <c r="AN69" s="130">
        <v>5</v>
      </c>
      <c r="AO69" s="130">
        <v>2</v>
      </c>
      <c r="AP69" s="130">
        <v>7</v>
      </c>
      <c r="AQ69" s="130">
        <v>1</v>
      </c>
      <c r="AR69" s="318">
        <v>25</v>
      </c>
      <c r="AS69" s="318">
        <v>23</v>
      </c>
      <c r="AT69" s="318">
        <v>48</v>
      </c>
      <c r="AU69" s="318">
        <v>6</v>
      </c>
      <c r="AV69" s="130">
        <v>7</v>
      </c>
      <c r="AW69" s="130">
        <v>6</v>
      </c>
      <c r="AX69" s="130">
        <v>13</v>
      </c>
      <c r="AY69" s="130">
        <v>1</v>
      </c>
      <c r="AZ69" s="130">
        <v>6</v>
      </c>
      <c r="BA69" s="130">
        <v>10</v>
      </c>
      <c r="BB69" s="130">
        <v>16</v>
      </c>
      <c r="BC69" s="130">
        <v>1</v>
      </c>
      <c r="BD69" s="130">
        <v>9</v>
      </c>
      <c r="BE69" s="130">
        <v>1</v>
      </c>
      <c r="BF69" s="130">
        <v>10</v>
      </c>
      <c r="BG69" s="130">
        <v>1</v>
      </c>
      <c r="BH69" s="130">
        <v>22</v>
      </c>
      <c r="BI69" s="130">
        <v>17</v>
      </c>
      <c r="BJ69" s="130">
        <v>39</v>
      </c>
      <c r="BK69" s="130">
        <v>3</v>
      </c>
      <c r="BL69" s="318">
        <v>57</v>
      </c>
      <c r="BM69" s="318">
        <v>45</v>
      </c>
      <c r="BN69" s="318">
        <v>102</v>
      </c>
      <c r="BO69" s="318">
        <v>11</v>
      </c>
    </row>
    <row r="70" spans="1:67" x14ac:dyDescent="0.35">
      <c r="A70" s="130">
        <v>67</v>
      </c>
      <c r="B70" s="130">
        <v>62020074</v>
      </c>
      <c r="C70" s="123" t="s">
        <v>71</v>
      </c>
      <c r="D70" s="130">
        <v>2</v>
      </c>
      <c r="E70" s="130">
        <v>3</v>
      </c>
      <c r="F70" s="130">
        <v>5</v>
      </c>
      <c r="G70" s="130">
        <v>1</v>
      </c>
      <c r="H70" s="130">
        <v>5</v>
      </c>
      <c r="I70" s="130">
        <v>1</v>
      </c>
      <c r="J70" s="130">
        <v>6</v>
      </c>
      <c r="K70" s="130">
        <v>1</v>
      </c>
      <c r="L70" s="130">
        <v>2</v>
      </c>
      <c r="M70" s="130">
        <v>1</v>
      </c>
      <c r="N70" s="130">
        <v>3</v>
      </c>
      <c r="O70" s="130">
        <v>1</v>
      </c>
      <c r="P70" s="318">
        <v>9</v>
      </c>
      <c r="Q70" s="318">
        <v>5</v>
      </c>
      <c r="R70" s="318">
        <v>14</v>
      </c>
      <c r="S70" s="318">
        <v>3</v>
      </c>
      <c r="T70" s="130">
        <v>3</v>
      </c>
      <c r="U70" s="130">
        <v>4</v>
      </c>
      <c r="V70" s="130">
        <v>7</v>
      </c>
      <c r="W70" s="130">
        <v>1</v>
      </c>
      <c r="X70" s="130">
        <v>3</v>
      </c>
      <c r="Y70" s="130">
        <v>5</v>
      </c>
      <c r="Z70" s="130">
        <v>8</v>
      </c>
      <c r="AA70" s="130">
        <v>1</v>
      </c>
      <c r="AB70" s="130">
        <v>6</v>
      </c>
      <c r="AC70" s="130">
        <v>3</v>
      </c>
      <c r="AD70" s="130">
        <v>9</v>
      </c>
      <c r="AE70" s="130">
        <v>1</v>
      </c>
      <c r="AF70" s="130">
        <v>1</v>
      </c>
      <c r="AG70" s="130">
        <v>4</v>
      </c>
      <c r="AH70" s="130">
        <v>5</v>
      </c>
      <c r="AI70" s="130">
        <v>1</v>
      </c>
      <c r="AJ70" s="130">
        <v>2</v>
      </c>
      <c r="AK70" s="130">
        <v>2</v>
      </c>
      <c r="AL70" s="130">
        <v>4</v>
      </c>
      <c r="AM70" s="130">
        <v>1</v>
      </c>
      <c r="AN70" s="130">
        <v>3</v>
      </c>
      <c r="AO70" s="130">
        <v>2</v>
      </c>
      <c r="AP70" s="130">
        <v>5</v>
      </c>
      <c r="AQ70" s="130">
        <v>1</v>
      </c>
      <c r="AR70" s="318">
        <v>18</v>
      </c>
      <c r="AS70" s="318">
        <v>20</v>
      </c>
      <c r="AT70" s="318">
        <v>38</v>
      </c>
      <c r="AU70" s="318">
        <v>6</v>
      </c>
      <c r="AV70" s="130">
        <v>0</v>
      </c>
      <c r="AW70" s="130">
        <v>0</v>
      </c>
      <c r="AX70" s="130">
        <v>0</v>
      </c>
      <c r="AY70" s="130">
        <v>0</v>
      </c>
      <c r="AZ70" s="130">
        <v>0</v>
      </c>
      <c r="BA70" s="130">
        <v>0</v>
      </c>
      <c r="BB70" s="130">
        <v>0</v>
      </c>
      <c r="BC70" s="130">
        <v>0</v>
      </c>
      <c r="BD70" s="130">
        <v>0</v>
      </c>
      <c r="BE70" s="130">
        <v>0</v>
      </c>
      <c r="BF70" s="130">
        <v>0</v>
      </c>
      <c r="BG70" s="130">
        <v>0</v>
      </c>
      <c r="BH70" s="130">
        <v>0</v>
      </c>
      <c r="BI70" s="130">
        <v>0</v>
      </c>
      <c r="BJ70" s="130">
        <v>0</v>
      </c>
      <c r="BK70" s="130">
        <v>0</v>
      </c>
      <c r="BL70" s="318">
        <v>27</v>
      </c>
      <c r="BM70" s="318">
        <v>25</v>
      </c>
      <c r="BN70" s="318">
        <v>52</v>
      </c>
      <c r="BO70" s="318">
        <v>9</v>
      </c>
    </row>
    <row r="71" spans="1:67" x14ac:dyDescent="0.35">
      <c r="A71" s="130">
        <v>68</v>
      </c>
      <c r="B71" s="130">
        <v>62020075</v>
      </c>
      <c r="C71" s="123" t="s">
        <v>72</v>
      </c>
      <c r="D71" s="130">
        <v>0</v>
      </c>
      <c r="E71" s="130">
        <v>0</v>
      </c>
      <c r="F71" s="130">
        <v>0</v>
      </c>
      <c r="G71" s="130">
        <v>0</v>
      </c>
      <c r="H71" s="130">
        <v>1</v>
      </c>
      <c r="I71" s="130">
        <v>0</v>
      </c>
      <c r="J71" s="130">
        <v>1</v>
      </c>
      <c r="K71" s="130">
        <v>1</v>
      </c>
      <c r="L71" s="130">
        <v>1</v>
      </c>
      <c r="M71" s="130">
        <v>0</v>
      </c>
      <c r="N71" s="130">
        <v>1</v>
      </c>
      <c r="O71" s="130">
        <v>1</v>
      </c>
      <c r="P71" s="318">
        <v>2</v>
      </c>
      <c r="Q71" s="318">
        <v>0</v>
      </c>
      <c r="R71" s="318">
        <v>2</v>
      </c>
      <c r="S71" s="318">
        <v>2</v>
      </c>
      <c r="T71" s="130">
        <v>3</v>
      </c>
      <c r="U71" s="130">
        <v>1</v>
      </c>
      <c r="V71" s="130">
        <v>4</v>
      </c>
      <c r="W71" s="130">
        <v>1</v>
      </c>
      <c r="X71" s="130">
        <v>1</v>
      </c>
      <c r="Y71" s="130">
        <v>4</v>
      </c>
      <c r="Z71" s="130">
        <v>5</v>
      </c>
      <c r="AA71" s="130">
        <v>1</v>
      </c>
      <c r="AB71" s="130">
        <v>3</v>
      </c>
      <c r="AC71" s="130">
        <v>2</v>
      </c>
      <c r="AD71" s="130">
        <v>5</v>
      </c>
      <c r="AE71" s="130">
        <v>1</v>
      </c>
      <c r="AF71" s="130">
        <v>5</v>
      </c>
      <c r="AG71" s="130">
        <v>1</v>
      </c>
      <c r="AH71" s="130">
        <v>6</v>
      </c>
      <c r="AI71" s="130">
        <v>1</v>
      </c>
      <c r="AJ71" s="130">
        <v>3</v>
      </c>
      <c r="AK71" s="130">
        <v>6</v>
      </c>
      <c r="AL71" s="130">
        <v>9</v>
      </c>
      <c r="AM71" s="130">
        <v>1</v>
      </c>
      <c r="AN71" s="130">
        <v>3</v>
      </c>
      <c r="AO71" s="130">
        <v>3</v>
      </c>
      <c r="AP71" s="130">
        <v>6</v>
      </c>
      <c r="AQ71" s="130">
        <v>1</v>
      </c>
      <c r="AR71" s="318">
        <v>18</v>
      </c>
      <c r="AS71" s="318">
        <v>17</v>
      </c>
      <c r="AT71" s="318">
        <v>35</v>
      </c>
      <c r="AU71" s="318">
        <v>6</v>
      </c>
      <c r="AV71" s="130">
        <v>0</v>
      </c>
      <c r="AW71" s="130">
        <v>0</v>
      </c>
      <c r="AX71" s="130">
        <v>0</v>
      </c>
      <c r="AY71" s="130">
        <v>0</v>
      </c>
      <c r="AZ71" s="130">
        <v>0</v>
      </c>
      <c r="BA71" s="130">
        <v>0</v>
      </c>
      <c r="BB71" s="130">
        <v>0</v>
      </c>
      <c r="BC71" s="130">
        <v>0</v>
      </c>
      <c r="BD71" s="130">
        <v>0</v>
      </c>
      <c r="BE71" s="130">
        <v>0</v>
      </c>
      <c r="BF71" s="130">
        <v>0</v>
      </c>
      <c r="BG71" s="130">
        <v>0</v>
      </c>
      <c r="BH71" s="130">
        <v>0</v>
      </c>
      <c r="BI71" s="130">
        <v>0</v>
      </c>
      <c r="BJ71" s="130">
        <v>0</v>
      </c>
      <c r="BK71" s="130">
        <v>0</v>
      </c>
      <c r="BL71" s="318">
        <v>20</v>
      </c>
      <c r="BM71" s="318">
        <v>17</v>
      </c>
      <c r="BN71" s="318">
        <v>37</v>
      </c>
      <c r="BO71" s="318">
        <v>8</v>
      </c>
    </row>
    <row r="72" spans="1:67" x14ac:dyDescent="0.35">
      <c r="A72" s="130">
        <v>69</v>
      </c>
      <c r="B72" s="130">
        <v>62020076</v>
      </c>
      <c r="C72" s="123" t="s">
        <v>73</v>
      </c>
      <c r="D72" s="130">
        <v>0</v>
      </c>
      <c r="E72" s="130">
        <v>0</v>
      </c>
      <c r="F72" s="130">
        <v>0</v>
      </c>
      <c r="G72" s="130">
        <v>0</v>
      </c>
      <c r="H72" s="130">
        <v>6</v>
      </c>
      <c r="I72" s="130">
        <v>9</v>
      </c>
      <c r="J72" s="130">
        <v>15</v>
      </c>
      <c r="K72" s="130">
        <v>1</v>
      </c>
      <c r="L72" s="130">
        <v>8</v>
      </c>
      <c r="M72" s="130">
        <v>5</v>
      </c>
      <c r="N72" s="130">
        <v>13</v>
      </c>
      <c r="O72" s="130">
        <v>1</v>
      </c>
      <c r="P72" s="318">
        <v>14</v>
      </c>
      <c r="Q72" s="318">
        <v>14</v>
      </c>
      <c r="R72" s="318">
        <v>28</v>
      </c>
      <c r="S72" s="318">
        <v>2</v>
      </c>
      <c r="T72" s="130">
        <v>1</v>
      </c>
      <c r="U72" s="130">
        <v>7</v>
      </c>
      <c r="V72" s="130">
        <v>8</v>
      </c>
      <c r="W72" s="130">
        <v>1</v>
      </c>
      <c r="X72" s="130">
        <v>3</v>
      </c>
      <c r="Y72" s="130">
        <v>5</v>
      </c>
      <c r="Z72" s="130">
        <v>8</v>
      </c>
      <c r="AA72" s="130">
        <v>1</v>
      </c>
      <c r="AB72" s="130">
        <v>6</v>
      </c>
      <c r="AC72" s="130">
        <v>9</v>
      </c>
      <c r="AD72" s="130">
        <v>15</v>
      </c>
      <c r="AE72" s="130">
        <v>1</v>
      </c>
      <c r="AF72" s="130">
        <v>12</v>
      </c>
      <c r="AG72" s="130">
        <v>6</v>
      </c>
      <c r="AH72" s="130">
        <v>18</v>
      </c>
      <c r="AI72" s="130">
        <v>1</v>
      </c>
      <c r="AJ72" s="130">
        <v>8</v>
      </c>
      <c r="AK72" s="130">
        <v>8</v>
      </c>
      <c r="AL72" s="130">
        <v>16</v>
      </c>
      <c r="AM72" s="130">
        <v>1</v>
      </c>
      <c r="AN72" s="130">
        <v>8</v>
      </c>
      <c r="AO72" s="130">
        <v>3</v>
      </c>
      <c r="AP72" s="130">
        <v>11</v>
      </c>
      <c r="AQ72" s="130">
        <v>1</v>
      </c>
      <c r="AR72" s="318">
        <v>38</v>
      </c>
      <c r="AS72" s="318">
        <v>38</v>
      </c>
      <c r="AT72" s="318">
        <v>76</v>
      </c>
      <c r="AU72" s="318">
        <v>6</v>
      </c>
      <c r="AV72" s="130">
        <v>0</v>
      </c>
      <c r="AW72" s="130">
        <v>0</v>
      </c>
      <c r="AX72" s="130">
        <v>0</v>
      </c>
      <c r="AY72" s="130">
        <v>0</v>
      </c>
      <c r="AZ72" s="130">
        <v>0</v>
      </c>
      <c r="BA72" s="130">
        <v>0</v>
      </c>
      <c r="BB72" s="130">
        <v>0</v>
      </c>
      <c r="BC72" s="130">
        <v>0</v>
      </c>
      <c r="BD72" s="130">
        <v>0</v>
      </c>
      <c r="BE72" s="130">
        <v>0</v>
      </c>
      <c r="BF72" s="130">
        <v>0</v>
      </c>
      <c r="BG72" s="130">
        <v>0</v>
      </c>
      <c r="BH72" s="130">
        <v>0</v>
      </c>
      <c r="BI72" s="130">
        <v>0</v>
      </c>
      <c r="BJ72" s="130">
        <v>0</v>
      </c>
      <c r="BK72" s="130">
        <v>0</v>
      </c>
      <c r="BL72" s="318">
        <v>52</v>
      </c>
      <c r="BM72" s="318">
        <v>52</v>
      </c>
      <c r="BN72" s="318">
        <v>104</v>
      </c>
      <c r="BO72" s="318">
        <v>8</v>
      </c>
    </row>
    <row r="73" spans="1:67" x14ac:dyDescent="0.35">
      <c r="A73" s="130">
        <v>70</v>
      </c>
      <c r="B73" s="130">
        <v>62020077</v>
      </c>
      <c r="C73" s="123" t="s">
        <v>74</v>
      </c>
      <c r="D73" s="130">
        <v>6</v>
      </c>
      <c r="E73" s="130">
        <v>6</v>
      </c>
      <c r="F73" s="130">
        <v>12</v>
      </c>
      <c r="G73" s="130">
        <v>1</v>
      </c>
      <c r="H73" s="130">
        <v>5</v>
      </c>
      <c r="I73" s="130">
        <v>3</v>
      </c>
      <c r="J73" s="130">
        <v>8</v>
      </c>
      <c r="K73" s="130">
        <v>1</v>
      </c>
      <c r="L73" s="130">
        <v>9</v>
      </c>
      <c r="M73" s="130">
        <v>5</v>
      </c>
      <c r="N73" s="130">
        <v>14</v>
      </c>
      <c r="O73" s="130">
        <v>1</v>
      </c>
      <c r="P73" s="318">
        <v>20</v>
      </c>
      <c r="Q73" s="318">
        <v>14</v>
      </c>
      <c r="R73" s="318">
        <v>34</v>
      </c>
      <c r="S73" s="318">
        <v>3</v>
      </c>
      <c r="T73" s="130">
        <v>8</v>
      </c>
      <c r="U73" s="130">
        <v>5</v>
      </c>
      <c r="V73" s="130">
        <v>13</v>
      </c>
      <c r="W73" s="130">
        <v>1</v>
      </c>
      <c r="X73" s="130">
        <v>8</v>
      </c>
      <c r="Y73" s="130">
        <v>7</v>
      </c>
      <c r="Z73" s="130">
        <v>15</v>
      </c>
      <c r="AA73" s="130">
        <v>1</v>
      </c>
      <c r="AB73" s="130">
        <v>12</v>
      </c>
      <c r="AC73" s="130">
        <v>7</v>
      </c>
      <c r="AD73" s="130">
        <v>19</v>
      </c>
      <c r="AE73" s="130">
        <v>1</v>
      </c>
      <c r="AF73" s="130">
        <v>9</v>
      </c>
      <c r="AG73" s="130">
        <v>10</v>
      </c>
      <c r="AH73" s="130">
        <v>19</v>
      </c>
      <c r="AI73" s="130">
        <v>1</v>
      </c>
      <c r="AJ73" s="130">
        <v>0</v>
      </c>
      <c r="AK73" s="130">
        <v>6</v>
      </c>
      <c r="AL73" s="130">
        <v>6</v>
      </c>
      <c r="AM73" s="130">
        <v>1</v>
      </c>
      <c r="AN73" s="130">
        <v>21</v>
      </c>
      <c r="AO73" s="130">
        <v>11</v>
      </c>
      <c r="AP73" s="130">
        <v>32</v>
      </c>
      <c r="AQ73" s="130">
        <v>1</v>
      </c>
      <c r="AR73" s="318">
        <v>58</v>
      </c>
      <c r="AS73" s="318">
        <v>46</v>
      </c>
      <c r="AT73" s="318">
        <v>104</v>
      </c>
      <c r="AU73" s="318">
        <v>6</v>
      </c>
      <c r="AV73" s="130">
        <v>0</v>
      </c>
      <c r="AW73" s="130">
        <v>0</v>
      </c>
      <c r="AX73" s="130">
        <v>0</v>
      </c>
      <c r="AY73" s="130">
        <v>0</v>
      </c>
      <c r="AZ73" s="130">
        <v>0</v>
      </c>
      <c r="BA73" s="130">
        <v>0</v>
      </c>
      <c r="BB73" s="130">
        <v>0</v>
      </c>
      <c r="BC73" s="130">
        <v>0</v>
      </c>
      <c r="BD73" s="130">
        <v>0</v>
      </c>
      <c r="BE73" s="130">
        <v>0</v>
      </c>
      <c r="BF73" s="130">
        <v>0</v>
      </c>
      <c r="BG73" s="130">
        <v>0</v>
      </c>
      <c r="BH73" s="130">
        <v>0</v>
      </c>
      <c r="BI73" s="130">
        <v>0</v>
      </c>
      <c r="BJ73" s="130">
        <v>0</v>
      </c>
      <c r="BK73" s="130">
        <v>0</v>
      </c>
      <c r="BL73" s="318">
        <v>78</v>
      </c>
      <c r="BM73" s="318">
        <v>60</v>
      </c>
      <c r="BN73" s="318">
        <v>138</v>
      </c>
      <c r="BO73" s="318">
        <v>9</v>
      </c>
    </row>
    <row r="74" spans="1:67" x14ac:dyDescent="0.35">
      <c r="A74" s="130">
        <v>71</v>
      </c>
      <c r="B74" s="130">
        <v>62020078</v>
      </c>
      <c r="C74" s="123" t="s">
        <v>75</v>
      </c>
      <c r="D74" s="130">
        <v>9</v>
      </c>
      <c r="E74" s="130">
        <v>7</v>
      </c>
      <c r="F74" s="130">
        <v>16</v>
      </c>
      <c r="G74" s="130">
        <v>1</v>
      </c>
      <c r="H74" s="130">
        <v>12</v>
      </c>
      <c r="I74" s="130">
        <v>6</v>
      </c>
      <c r="J74" s="130">
        <v>18</v>
      </c>
      <c r="K74" s="130">
        <v>1</v>
      </c>
      <c r="L74" s="130">
        <v>10</v>
      </c>
      <c r="M74" s="130">
        <v>12</v>
      </c>
      <c r="N74" s="130">
        <v>22</v>
      </c>
      <c r="O74" s="130">
        <v>1</v>
      </c>
      <c r="P74" s="318">
        <v>31</v>
      </c>
      <c r="Q74" s="318">
        <v>25</v>
      </c>
      <c r="R74" s="318">
        <v>56</v>
      </c>
      <c r="S74" s="318">
        <v>3</v>
      </c>
      <c r="T74" s="130">
        <v>4</v>
      </c>
      <c r="U74" s="130">
        <v>10</v>
      </c>
      <c r="V74" s="130">
        <v>14</v>
      </c>
      <c r="W74" s="130">
        <v>1</v>
      </c>
      <c r="X74" s="130">
        <v>7</v>
      </c>
      <c r="Y74" s="130">
        <v>6</v>
      </c>
      <c r="Z74" s="130">
        <v>13</v>
      </c>
      <c r="AA74" s="130">
        <v>1</v>
      </c>
      <c r="AB74" s="130">
        <v>7</v>
      </c>
      <c r="AC74" s="130">
        <v>8</v>
      </c>
      <c r="AD74" s="130">
        <v>15</v>
      </c>
      <c r="AE74" s="130">
        <v>1</v>
      </c>
      <c r="AF74" s="130">
        <v>13</v>
      </c>
      <c r="AG74" s="130">
        <v>8</v>
      </c>
      <c r="AH74" s="130">
        <v>21</v>
      </c>
      <c r="AI74" s="130">
        <v>1</v>
      </c>
      <c r="AJ74" s="130">
        <v>7</v>
      </c>
      <c r="AK74" s="130">
        <v>4</v>
      </c>
      <c r="AL74" s="130">
        <v>11</v>
      </c>
      <c r="AM74" s="130">
        <v>1</v>
      </c>
      <c r="AN74" s="130">
        <v>10</v>
      </c>
      <c r="AO74" s="130">
        <v>12</v>
      </c>
      <c r="AP74" s="130">
        <v>22</v>
      </c>
      <c r="AQ74" s="130">
        <v>1</v>
      </c>
      <c r="AR74" s="318">
        <v>48</v>
      </c>
      <c r="AS74" s="318">
        <v>48</v>
      </c>
      <c r="AT74" s="318">
        <v>96</v>
      </c>
      <c r="AU74" s="318">
        <v>6</v>
      </c>
      <c r="AV74" s="130">
        <v>0</v>
      </c>
      <c r="AW74" s="130">
        <v>0</v>
      </c>
      <c r="AX74" s="130">
        <v>0</v>
      </c>
      <c r="AY74" s="130">
        <v>0</v>
      </c>
      <c r="AZ74" s="130">
        <v>0</v>
      </c>
      <c r="BA74" s="130">
        <v>0</v>
      </c>
      <c r="BB74" s="130">
        <v>0</v>
      </c>
      <c r="BC74" s="130">
        <v>0</v>
      </c>
      <c r="BD74" s="130">
        <v>0</v>
      </c>
      <c r="BE74" s="130">
        <v>0</v>
      </c>
      <c r="BF74" s="130">
        <v>0</v>
      </c>
      <c r="BG74" s="130">
        <v>0</v>
      </c>
      <c r="BH74" s="130">
        <v>0</v>
      </c>
      <c r="BI74" s="130">
        <v>0</v>
      </c>
      <c r="BJ74" s="130">
        <v>0</v>
      </c>
      <c r="BK74" s="130">
        <v>0</v>
      </c>
      <c r="BL74" s="318">
        <v>79</v>
      </c>
      <c r="BM74" s="318">
        <v>73</v>
      </c>
      <c r="BN74" s="318">
        <v>152</v>
      </c>
      <c r="BO74" s="318">
        <v>9</v>
      </c>
    </row>
    <row r="75" spans="1:67" x14ac:dyDescent="0.35">
      <c r="A75" s="130">
        <v>72</v>
      </c>
      <c r="B75" s="130">
        <v>62020079</v>
      </c>
      <c r="C75" s="123" t="s">
        <v>76</v>
      </c>
      <c r="D75" s="130">
        <v>4</v>
      </c>
      <c r="E75" s="130">
        <v>2</v>
      </c>
      <c r="F75" s="130">
        <v>6</v>
      </c>
      <c r="G75" s="130">
        <v>1</v>
      </c>
      <c r="H75" s="130">
        <v>8</v>
      </c>
      <c r="I75" s="130">
        <v>9</v>
      </c>
      <c r="J75" s="130">
        <v>17</v>
      </c>
      <c r="K75" s="130">
        <v>1</v>
      </c>
      <c r="L75" s="130">
        <v>6</v>
      </c>
      <c r="M75" s="130">
        <v>2</v>
      </c>
      <c r="N75" s="130">
        <v>8</v>
      </c>
      <c r="O75" s="130">
        <v>1</v>
      </c>
      <c r="P75" s="318">
        <v>18</v>
      </c>
      <c r="Q75" s="318">
        <v>13</v>
      </c>
      <c r="R75" s="318">
        <v>31</v>
      </c>
      <c r="S75" s="318">
        <v>3</v>
      </c>
      <c r="T75" s="130">
        <v>12</v>
      </c>
      <c r="U75" s="130">
        <v>5</v>
      </c>
      <c r="V75" s="130">
        <v>17</v>
      </c>
      <c r="W75" s="130">
        <v>1</v>
      </c>
      <c r="X75" s="130">
        <v>3</v>
      </c>
      <c r="Y75" s="130">
        <v>4</v>
      </c>
      <c r="Z75" s="130">
        <v>7</v>
      </c>
      <c r="AA75" s="130">
        <v>1</v>
      </c>
      <c r="AB75" s="130">
        <v>7</v>
      </c>
      <c r="AC75" s="130">
        <v>8</v>
      </c>
      <c r="AD75" s="130">
        <v>15</v>
      </c>
      <c r="AE75" s="130">
        <v>1</v>
      </c>
      <c r="AF75" s="130">
        <v>7</v>
      </c>
      <c r="AG75" s="130">
        <v>8</v>
      </c>
      <c r="AH75" s="130">
        <v>15</v>
      </c>
      <c r="AI75" s="130">
        <v>1</v>
      </c>
      <c r="AJ75" s="130">
        <v>6</v>
      </c>
      <c r="AK75" s="130">
        <v>7</v>
      </c>
      <c r="AL75" s="130">
        <v>13</v>
      </c>
      <c r="AM75" s="130">
        <v>1</v>
      </c>
      <c r="AN75" s="130">
        <v>11</v>
      </c>
      <c r="AO75" s="130">
        <v>7</v>
      </c>
      <c r="AP75" s="130">
        <v>18</v>
      </c>
      <c r="AQ75" s="130">
        <v>1</v>
      </c>
      <c r="AR75" s="318">
        <v>46</v>
      </c>
      <c r="AS75" s="318">
        <v>39</v>
      </c>
      <c r="AT75" s="318">
        <v>85</v>
      </c>
      <c r="AU75" s="318">
        <v>6</v>
      </c>
      <c r="AV75" s="130">
        <v>0</v>
      </c>
      <c r="AW75" s="130">
        <v>0</v>
      </c>
      <c r="AX75" s="130">
        <v>0</v>
      </c>
      <c r="AY75" s="130">
        <v>0</v>
      </c>
      <c r="AZ75" s="130">
        <v>0</v>
      </c>
      <c r="BA75" s="130">
        <v>0</v>
      </c>
      <c r="BB75" s="130">
        <v>0</v>
      </c>
      <c r="BC75" s="130">
        <v>0</v>
      </c>
      <c r="BD75" s="130">
        <v>0</v>
      </c>
      <c r="BE75" s="130">
        <v>0</v>
      </c>
      <c r="BF75" s="130">
        <v>0</v>
      </c>
      <c r="BG75" s="130">
        <v>0</v>
      </c>
      <c r="BH75" s="130">
        <v>0</v>
      </c>
      <c r="BI75" s="130">
        <v>0</v>
      </c>
      <c r="BJ75" s="130">
        <v>0</v>
      </c>
      <c r="BK75" s="130">
        <v>0</v>
      </c>
      <c r="BL75" s="318">
        <v>64</v>
      </c>
      <c r="BM75" s="318">
        <v>52</v>
      </c>
      <c r="BN75" s="318">
        <v>116</v>
      </c>
      <c r="BO75" s="318">
        <v>9</v>
      </c>
    </row>
    <row r="76" spans="1:67" x14ac:dyDescent="0.35">
      <c r="A76" s="130">
        <v>73</v>
      </c>
      <c r="B76" s="130">
        <v>62020080</v>
      </c>
      <c r="C76" s="123" t="s">
        <v>77</v>
      </c>
      <c r="D76" s="130">
        <v>10</v>
      </c>
      <c r="E76" s="130">
        <v>5</v>
      </c>
      <c r="F76" s="130">
        <v>15</v>
      </c>
      <c r="G76" s="130">
        <v>1</v>
      </c>
      <c r="H76" s="130">
        <v>5</v>
      </c>
      <c r="I76" s="130">
        <v>8</v>
      </c>
      <c r="J76" s="130">
        <v>13</v>
      </c>
      <c r="K76" s="130">
        <v>1</v>
      </c>
      <c r="L76" s="130">
        <v>17</v>
      </c>
      <c r="M76" s="130">
        <v>6</v>
      </c>
      <c r="N76" s="130">
        <v>23</v>
      </c>
      <c r="O76" s="130">
        <v>1</v>
      </c>
      <c r="P76" s="318">
        <v>32</v>
      </c>
      <c r="Q76" s="318">
        <v>19</v>
      </c>
      <c r="R76" s="318">
        <v>51</v>
      </c>
      <c r="S76" s="318">
        <v>3</v>
      </c>
      <c r="T76" s="130">
        <v>11</v>
      </c>
      <c r="U76" s="130">
        <v>6</v>
      </c>
      <c r="V76" s="130">
        <v>17</v>
      </c>
      <c r="W76" s="130">
        <v>1</v>
      </c>
      <c r="X76" s="130">
        <v>9</v>
      </c>
      <c r="Y76" s="130">
        <v>7</v>
      </c>
      <c r="Z76" s="130">
        <v>16</v>
      </c>
      <c r="AA76" s="130">
        <v>1</v>
      </c>
      <c r="AB76" s="130">
        <v>15</v>
      </c>
      <c r="AC76" s="130">
        <v>10</v>
      </c>
      <c r="AD76" s="130">
        <v>25</v>
      </c>
      <c r="AE76" s="130">
        <v>1</v>
      </c>
      <c r="AF76" s="130">
        <v>16</v>
      </c>
      <c r="AG76" s="130">
        <v>13</v>
      </c>
      <c r="AH76" s="130">
        <v>29</v>
      </c>
      <c r="AI76" s="130">
        <v>1</v>
      </c>
      <c r="AJ76" s="130">
        <v>6</v>
      </c>
      <c r="AK76" s="130">
        <v>6</v>
      </c>
      <c r="AL76" s="130">
        <v>12</v>
      </c>
      <c r="AM76" s="130">
        <v>1</v>
      </c>
      <c r="AN76" s="130">
        <v>13</v>
      </c>
      <c r="AO76" s="130">
        <v>12</v>
      </c>
      <c r="AP76" s="130">
        <v>25</v>
      </c>
      <c r="AQ76" s="130">
        <v>1</v>
      </c>
      <c r="AR76" s="318">
        <v>70</v>
      </c>
      <c r="AS76" s="318">
        <v>54</v>
      </c>
      <c r="AT76" s="318">
        <v>124</v>
      </c>
      <c r="AU76" s="318">
        <v>6</v>
      </c>
      <c r="AV76" s="130">
        <v>10</v>
      </c>
      <c r="AW76" s="130">
        <v>5</v>
      </c>
      <c r="AX76" s="130">
        <v>15</v>
      </c>
      <c r="AY76" s="130">
        <v>1</v>
      </c>
      <c r="AZ76" s="130">
        <v>10</v>
      </c>
      <c r="BA76" s="130">
        <v>11</v>
      </c>
      <c r="BB76" s="130">
        <v>21</v>
      </c>
      <c r="BC76" s="130">
        <v>1</v>
      </c>
      <c r="BD76" s="130">
        <v>10</v>
      </c>
      <c r="BE76" s="130">
        <v>14</v>
      </c>
      <c r="BF76" s="130">
        <v>24</v>
      </c>
      <c r="BG76" s="130">
        <v>1</v>
      </c>
      <c r="BH76" s="130">
        <v>30</v>
      </c>
      <c r="BI76" s="130">
        <v>30</v>
      </c>
      <c r="BJ76" s="130">
        <v>60</v>
      </c>
      <c r="BK76" s="130">
        <v>3</v>
      </c>
      <c r="BL76" s="318">
        <v>132</v>
      </c>
      <c r="BM76" s="318">
        <v>103</v>
      </c>
      <c r="BN76" s="318">
        <v>235</v>
      </c>
      <c r="BO76" s="318">
        <v>12</v>
      </c>
    </row>
    <row r="77" spans="1:67" x14ac:dyDescent="0.35">
      <c r="A77" s="130">
        <v>74</v>
      </c>
      <c r="B77" s="130">
        <v>62020082</v>
      </c>
      <c r="C77" s="123" t="s">
        <v>78</v>
      </c>
      <c r="D77" s="130">
        <v>0</v>
      </c>
      <c r="E77" s="130">
        <v>1</v>
      </c>
      <c r="F77" s="130">
        <v>1</v>
      </c>
      <c r="G77" s="130">
        <v>1</v>
      </c>
      <c r="H77" s="130">
        <v>4</v>
      </c>
      <c r="I77" s="130">
        <v>4</v>
      </c>
      <c r="J77" s="130">
        <v>8</v>
      </c>
      <c r="K77" s="130">
        <v>1</v>
      </c>
      <c r="L77" s="130">
        <v>4</v>
      </c>
      <c r="M77" s="130">
        <v>4</v>
      </c>
      <c r="N77" s="130">
        <v>8</v>
      </c>
      <c r="O77" s="130">
        <v>1</v>
      </c>
      <c r="P77" s="318">
        <v>8</v>
      </c>
      <c r="Q77" s="318">
        <v>9</v>
      </c>
      <c r="R77" s="318">
        <v>17</v>
      </c>
      <c r="S77" s="318">
        <v>3</v>
      </c>
      <c r="T77" s="130">
        <v>4</v>
      </c>
      <c r="U77" s="130">
        <v>4</v>
      </c>
      <c r="V77" s="130">
        <v>8</v>
      </c>
      <c r="W77" s="130">
        <v>1</v>
      </c>
      <c r="X77" s="130">
        <v>2</v>
      </c>
      <c r="Y77" s="130">
        <v>2</v>
      </c>
      <c r="Z77" s="130">
        <v>4</v>
      </c>
      <c r="AA77" s="130">
        <v>1</v>
      </c>
      <c r="AB77" s="130">
        <v>9</v>
      </c>
      <c r="AC77" s="130">
        <v>5</v>
      </c>
      <c r="AD77" s="130">
        <v>14</v>
      </c>
      <c r="AE77" s="130">
        <v>1</v>
      </c>
      <c r="AF77" s="130">
        <v>7</v>
      </c>
      <c r="AG77" s="130">
        <v>2</v>
      </c>
      <c r="AH77" s="130">
        <v>9</v>
      </c>
      <c r="AI77" s="130">
        <v>1</v>
      </c>
      <c r="AJ77" s="130">
        <v>10</v>
      </c>
      <c r="AK77" s="130">
        <v>14</v>
      </c>
      <c r="AL77" s="130">
        <v>24</v>
      </c>
      <c r="AM77" s="130">
        <v>1</v>
      </c>
      <c r="AN77" s="130">
        <v>6</v>
      </c>
      <c r="AO77" s="130">
        <v>8</v>
      </c>
      <c r="AP77" s="130">
        <v>14</v>
      </c>
      <c r="AQ77" s="130">
        <v>1</v>
      </c>
      <c r="AR77" s="318">
        <v>38</v>
      </c>
      <c r="AS77" s="318">
        <v>35</v>
      </c>
      <c r="AT77" s="318">
        <v>73</v>
      </c>
      <c r="AU77" s="318">
        <v>6</v>
      </c>
      <c r="AV77" s="130">
        <v>0</v>
      </c>
      <c r="AW77" s="130">
        <v>0</v>
      </c>
      <c r="AX77" s="130">
        <v>0</v>
      </c>
      <c r="AY77" s="130">
        <v>0</v>
      </c>
      <c r="AZ77" s="130">
        <v>0</v>
      </c>
      <c r="BA77" s="130">
        <v>0</v>
      </c>
      <c r="BB77" s="130">
        <v>0</v>
      </c>
      <c r="BC77" s="130">
        <v>0</v>
      </c>
      <c r="BD77" s="130">
        <v>0</v>
      </c>
      <c r="BE77" s="130">
        <v>0</v>
      </c>
      <c r="BF77" s="130">
        <v>0</v>
      </c>
      <c r="BG77" s="130">
        <v>0</v>
      </c>
      <c r="BH77" s="130">
        <v>0</v>
      </c>
      <c r="BI77" s="130">
        <v>0</v>
      </c>
      <c r="BJ77" s="130">
        <v>0</v>
      </c>
      <c r="BK77" s="130">
        <v>0</v>
      </c>
      <c r="BL77" s="318">
        <v>46</v>
      </c>
      <c r="BM77" s="318">
        <v>44</v>
      </c>
      <c r="BN77" s="318">
        <v>90</v>
      </c>
      <c r="BO77" s="318">
        <v>9</v>
      </c>
    </row>
    <row r="78" spans="1:67" x14ac:dyDescent="0.35">
      <c r="A78" s="130">
        <v>75</v>
      </c>
      <c r="B78" s="130">
        <v>62020083</v>
      </c>
      <c r="C78" s="123" t="s">
        <v>79</v>
      </c>
      <c r="D78" s="130">
        <v>7</v>
      </c>
      <c r="E78" s="130">
        <v>4</v>
      </c>
      <c r="F78" s="130">
        <v>11</v>
      </c>
      <c r="G78" s="130">
        <v>1</v>
      </c>
      <c r="H78" s="130">
        <v>3</v>
      </c>
      <c r="I78" s="130">
        <v>7</v>
      </c>
      <c r="J78" s="130">
        <v>10</v>
      </c>
      <c r="K78" s="130">
        <v>1</v>
      </c>
      <c r="L78" s="130">
        <v>12</v>
      </c>
      <c r="M78" s="130">
        <v>8</v>
      </c>
      <c r="N78" s="130">
        <v>20</v>
      </c>
      <c r="O78" s="130">
        <v>1</v>
      </c>
      <c r="P78" s="318">
        <v>22</v>
      </c>
      <c r="Q78" s="318">
        <v>19</v>
      </c>
      <c r="R78" s="318">
        <v>41</v>
      </c>
      <c r="S78" s="318">
        <v>3</v>
      </c>
      <c r="T78" s="130">
        <v>5</v>
      </c>
      <c r="U78" s="130">
        <v>6</v>
      </c>
      <c r="V78" s="130">
        <v>11</v>
      </c>
      <c r="W78" s="130">
        <v>1</v>
      </c>
      <c r="X78" s="130">
        <v>12</v>
      </c>
      <c r="Y78" s="130">
        <v>5</v>
      </c>
      <c r="Z78" s="130">
        <v>17</v>
      </c>
      <c r="AA78" s="130">
        <v>1</v>
      </c>
      <c r="AB78" s="130">
        <v>12</v>
      </c>
      <c r="AC78" s="130">
        <v>8</v>
      </c>
      <c r="AD78" s="130">
        <v>20</v>
      </c>
      <c r="AE78" s="130">
        <v>1</v>
      </c>
      <c r="AF78" s="130">
        <v>10</v>
      </c>
      <c r="AG78" s="130">
        <v>11</v>
      </c>
      <c r="AH78" s="130">
        <v>21</v>
      </c>
      <c r="AI78" s="130">
        <v>1</v>
      </c>
      <c r="AJ78" s="130">
        <v>10</v>
      </c>
      <c r="AK78" s="130">
        <v>10</v>
      </c>
      <c r="AL78" s="130">
        <v>20</v>
      </c>
      <c r="AM78" s="130">
        <v>1</v>
      </c>
      <c r="AN78" s="130">
        <v>10</v>
      </c>
      <c r="AO78" s="130">
        <v>13</v>
      </c>
      <c r="AP78" s="130">
        <v>23</v>
      </c>
      <c r="AQ78" s="130">
        <v>1</v>
      </c>
      <c r="AR78" s="318">
        <v>59</v>
      </c>
      <c r="AS78" s="318">
        <v>53</v>
      </c>
      <c r="AT78" s="318">
        <v>112</v>
      </c>
      <c r="AU78" s="318">
        <v>6</v>
      </c>
      <c r="AV78" s="130">
        <v>12</v>
      </c>
      <c r="AW78" s="130">
        <v>6</v>
      </c>
      <c r="AX78" s="130">
        <v>18</v>
      </c>
      <c r="AY78" s="130">
        <v>1</v>
      </c>
      <c r="AZ78" s="130">
        <v>6</v>
      </c>
      <c r="BA78" s="130">
        <v>11</v>
      </c>
      <c r="BB78" s="130">
        <v>17</v>
      </c>
      <c r="BC78" s="130">
        <v>1</v>
      </c>
      <c r="BD78" s="130">
        <v>13</v>
      </c>
      <c r="BE78" s="130">
        <v>12</v>
      </c>
      <c r="BF78" s="130">
        <v>25</v>
      </c>
      <c r="BG78" s="130">
        <v>1</v>
      </c>
      <c r="BH78" s="130">
        <v>31</v>
      </c>
      <c r="BI78" s="130">
        <v>29</v>
      </c>
      <c r="BJ78" s="130">
        <v>60</v>
      </c>
      <c r="BK78" s="130">
        <v>3</v>
      </c>
      <c r="BL78" s="318">
        <v>112</v>
      </c>
      <c r="BM78" s="318">
        <v>101</v>
      </c>
      <c r="BN78" s="318">
        <v>213</v>
      </c>
      <c r="BO78" s="318">
        <v>12</v>
      </c>
    </row>
    <row r="79" spans="1:67" x14ac:dyDescent="0.35">
      <c r="A79" s="130">
        <v>76</v>
      </c>
      <c r="B79" s="130">
        <v>62020085</v>
      </c>
      <c r="C79" s="123" t="s">
        <v>80</v>
      </c>
      <c r="D79" s="130">
        <v>2</v>
      </c>
      <c r="E79" s="130">
        <v>1</v>
      </c>
      <c r="F79" s="130">
        <v>3</v>
      </c>
      <c r="G79" s="130">
        <v>1</v>
      </c>
      <c r="H79" s="130">
        <v>3</v>
      </c>
      <c r="I79" s="130">
        <v>3</v>
      </c>
      <c r="J79" s="130">
        <v>6</v>
      </c>
      <c r="K79" s="130">
        <v>1</v>
      </c>
      <c r="L79" s="130">
        <v>2</v>
      </c>
      <c r="M79" s="130">
        <v>1</v>
      </c>
      <c r="N79" s="130">
        <v>3</v>
      </c>
      <c r="O79" s="130">
        <v>1</v>
      </c>
      <c r="P79" s="318">
        <v>7</v>
      </c>
      <c r="Q79" s="318">
        <v>5</v>
      </c>
      <c r="R79" s="318">
        <v>12</v>
      </c>
      <c r="S79" s="318">
        <v>3</v>
      </c>
      <c r="T79" s="130">
        <v>7</v>
      </c>
      <c r="U79" s="130">
        <v>3</v>
      </c>
      <c r="V79" s="130">
        <v>10</v>
      </c>
      <c r="W79" s="130">
        <v>1</v>
      </c>
      <c r="X79" s="130">
        <v>2</v>
      </c>
      <c r="Y79" s="130">
        <v>5</v>
      </c>
      <c r="Z79" s="130">
        <v>7</v>
      </c>
      <c r="AA79" s="130">
        <v>1</v>
      </c>
      <c r="AB79" s="130">
        <v>4</v>
      </c>
      <c r="AC79" s="130">
        <v>3</v>
      </c>
      <c r="AD79" s="130">
        <v>7</v>
      </c>
      <c r="AE79" s="130">
        <v>1</v>
      </c>
      <c r="AF79" s="130">
        <v>4</v>
      </c>
      <c r="AG79" s="130">
        <v>4</v>
      </c>
      <c r="AH79" s="130">
        <v>8</v>
      </c>
      <c r="AI79" s="130">
        <v>1</v>
      </c>
      <c r="AJ79" s="130">
        <v>2</v>
      </c>
      <c r="AK79" s="130">
        <v>1</v>
      </c>
      <c r="AL79" s="130">
        <v>3</v>
      </c>
      <c r="AM79" s="130">
        <v>1</v>
      </c>
      <c r="AN79" s="130">
        <v>10</v>
      </c>
      <c r="AO79" s="130">
        <v>6</v>
      </c>
      <c r="AP79" s="130">
        <v>16</v>
      </c>
      <c r="AQ79" s="130">
        <v>1</v>
      </c>
      <c r="AR79" s="318">
        <v>29</v>
      </c>
      <c r="AS79" s="318">
        <v>22</v>
      </c>
      <c r="AT79" s="318">
        <v>51</v>
      </c>
      <c r="AU79" s="318">
        <v>6</v>
      </c>
      <c r="AV79" s="130">
        <v>0</v>
      </c>
      <c r="AW79" s="130">
        <v>0</v>
      </c>
      <c r="AX79" s="130">
        <v>0</v>
      </c>
      <c r="AY79" s="130">
        <v>0</v>
      </c>
      <c r="AZ79" s="130">
        <v>0</v>
      </c>
      <c r="BA79" s="130">
        <v>0</v>
      </c>
      <c r="BB79" s="130">
        <v>0</v>
      </c>
      <c r="BC79" s="130">
        <v>0</v>
      </c>
      <c r="BD79" s="130">
        <v>0</v>
      </c>
      <c r="BE79" s="130">
        <v>0</v>
      </c>
      <c r="BF79" s="130">
        <v>0</v>
      </c>
      <c r="BG79" s="130">
        <v>0</v>
      </c>
      <c r="BH79" s="130">
        <v>0</v>
      </c>
      <c r="BI79" s="130">
        <v>0</v>
      </c>
      <c r="BJ79" s="130">
        <v>0</v>
      </c>
      <c r="BK79" s="130">
        <v>0</v>
      </c>
      <c r="BL79" s="318">
        <v>36</v>
      </c>
      <c r="BM79" s="318">
        <v>27</v>
      </c>
      <c r="BN79" s="318">
        <v>63</v>
      </c>
      <c r="BO79" s="318">
        <v>9</v>
      </c>
    </row>
    <row r="80" spans="1:67" x14ac:dyDescent="0.35">
      <c r="A80" s="130">
        <v>77</v>
      </c>
      <c r="B80" s="130">
        <v>62020086</v>
      </c>
      <c r="C80" s="123" t="s">
        <v>81</v>
      </c>
      <c r="D80" s="130">
        <v>0</v>
      </c>
      <c r="E80" s="130">
        <v>0</v>
      </c>
      <c r="F80" s="130">
        <v>0</v>
      </c>
      <c r="G80" s="130">
        <v>0</v>
      </c>
      <c r="H80" s="130">
        <v>5</v>
      </c>
      <c r="I80" s="130">
        <v>1</v>
      </c>
      <c r="J80" s="130">
        <v>6</v>
      </c>
      <c r="K80" s="130">
        <v>1</v>
      </c>
      <c r="L80" s="130">
        <v>4</v>
      </c>
      <c r="M80" s="130">
        <v>2</v>
      </c>
      <c r="N80" s="130">
        <v>6</v>
      </c>
      <c r="O80" s="130">
        <v>1</v>
      </c>
      <c r="P80" s="318">
        <v>9</v>
      </c>
      <c r="Q80" s="318">
        <v>3</v>
      </c>
      <c r="R80" s="318">
        <v>12</v>
      </c>
      <c r="S80" s="318">
        <v>2</v>
      </c>
      <c r="T80" s="130">
        <v>8</v>
      </c>
      <c r="U80" s="130">
        <v>0</v>
      </c>
      <c r="V80" s="130">
        <v>8</v>
      </c>
      <c r="W80" s="130">
        <v>1</v>
      </c>
      <c r="X80" s="130">
        <v>5</v>
      </c>
      <c r="Y80" s="130">
        <v>1</v>
      </c>
      <c r="Z80" s="130">
        <v>6</v>
      </c>
      <c r="AA80" s="130">
        <v>1</v>
      </c>
      <c r="AB80" s="130">
        <v>1</v>
      </c>
      <c r="AC80" s="130">
        <v>3</v>
      </c>
      <c r="AD80" s="130">
        <v>4</v>
      </c>
      <c r="AE80" s="130">
        <v>1</v>
      </c>
      <c r="AF80" s="130">
        <v>5</v>
      </c>
      <c r="AG80" s="130">
        <v>5</v>
      </c>
      <c r="AH80" s="130">
        <v>10</v>
      </c>
      <c r="AI80" s="130">
        <v>1</v>
      </c>
      <c r="AJ80" s="130">
        <v>5</v>
      </c>
      <c r="AK80" s="130">
        <v>2</v>
      </c>
      <c r="AL80" s="130">
        <v>7</v>
      </c>
      <c r="AM80" s="130">
        <v>1</v>
      </c>
      <c r="AN80" s="130">
        <v>0</v>
      </c>
      <c r="AO80" s="130">
        <v>4</v>
      </c>
      <c r="AP80" s="130">
        <v>4</v>
      </c>
      <c r="AQ80" s="130">
        <v>1</v>
      </c>
      <c r="AR80" s="318">
        <v>24</v>
      </c>
      <c r="AS80" s="318">
        <v>15</v>
      </c>
      <c r="AT80" s="318">
        <v>39</v>
      </c>
      <c r="AU80" s="318">
        <v>6</v>
      </c>
      <c r="AV80" s="130">
        <v>0</v>
      </c>
      <c r="AW80" s="130">
        <v>0</v>
      </c>
      <c r="AX80" s="130">
        <v>0</v>
      </c>
      <c r="AY80" s="130">
        <v>0</v>
      </c>
      <c r="AZ80" s="130">
        <v>0</v>
      </c>
      <c r="BA80" s="130">
        <v>0</v>
      </c>
      <c r="BB80" s="130">
        <v>0</v>
      </c>
      <c r="BC80" s="130">
        <v>0</v>
      </c>
      <c r="BD80" s="130">
        <v>0</v>
      </c>
      <c r="BE80" s="130">
        <v>0</v>
      </c>
      <c r="BF80" s="130">
        <v>0</v>
      </c>
      <c r="BG80" s="130">
        <v>0</v>
      </c>
      <c r="BH80" s="130">
        <v>0</v>
      </c>
      <c r="BI80" s="130">
        <v>0</v>
      </c>
      <c r="BJ80" s="130">
        <v>0</v>
      </c>
      <c r="BK80" s="130">
        <v>0</v>
      </c>
      <c r="BL80" s="318">
        <v>33</v>
      </c>
      <c r="BM80" s="318">
        <v>18</v>
      </c>
      <c r="BN80" s="318">
        <v>51</v>
      </c>
      <c r="BO80" s="318">
        <v>8</v>
      </c>
    </row>
    <row r="81" spans="1:67" x14ac:dyDescent="0.35">
      <c r="A81" s="130">
        <v>78</v>
      </c>
      <c r="B81" s="130">
        <v>62020088</v>
      </c>
      <c r="C81" s="123" t="s">
        <v>82</v>
      </c>
      <c r="D81" s="130">
        <v>0</v>
      </c>
      <c r="E81" s="130">
        <v>0</v>
      </c>
      <c r="F81" s="130">
        <v>0</v>
      </c>
      <c r="G81" s="130">
        <v>0</v>
      </c>
      <c r="H81" s="130">
        <v>1</v>
      </c>
      <c r="I81" s="130">
        <v>0</v>
      </c>
      <c r="J81" s="130">
        <v>1</v>
      </c>
      <c r="K81" s="130">
        <v>1</v>
      </c>
      <c r="L81" s="130">
        <v>0</v>
      </c>
      <c r="M81" s="130">
        <v>4</v>
      </c>
      <c r="N81" s="130">
        <v>4</v>
      </c>
      <c r="O81" s="130">
        <v>1</v>
      </c>
      <c r="P81" s="318">
        <v>1</v>
      </c>
      <c r="Q81" s="318">
        <v>4</v>
      </c>
      <c r="R81" s="318">
        <v>5</v>
      </c>
      <c r="S81" s="318">
        <v>2</v>
      </c>
      <c r="T81" s="130">
        <v>2</v>
      </c>
      <c r="U81" s="130">
        <v>3</v>
      </c>
      <c r="V81" s="130">
        <v>5</v>
      </c>
      <c r="W81" s="130">
        <v>1</v>
      </c>
      <c r="X81" s="130">
        <v>2</v>
      </c>
      <c r="Y81" s="130">
        <v>0</v>
      </c>
      <c r="Z81" s="130">
        <v>2</v>
      </c>
      <c r="AA81" s="130">
        <v>1</v>
      </c>
      <c r="AB81" s="130">
        <v>8</v>
      </c>
      <c r="AC81" s="130">
        <v>2</v>
      </c>
      <c r="AD81" s="130">
        <v>10</v>
      </c>
      <c r="AE81" s="130">
        <v>1</v>
      </c>
      <c r="AF81" s="130">
        <v>4</v>
      </c>
      <c r="AG81" s="130">
        <v>5</v>
      </c>
      <c r="AH81" s="130">
        <v>9</v>
      </c>
      <c r="AI81" s="130">
        <v>1</v>
      </c>
      <c r="AJ81" s="130">
        <v>3</v>
      </c>
      <c r="AK81" s="130">
        <v>3</v>
      </c>
      <c r="AL81" s="130">
        <v>6</v>
      </c>
      <c r="AM81" s="130">
        <v>1</v>
      </c>
      <c r="AN81" s="130">
        <v>4</v>
      </c>
      <c r="AO81" s="130">
        <v>5</v>
      </c>
      <c r="AP81" s="130">
        <v>9</v>
      </c>
      <c r="AQ81" s="130">
        <v>1</v>
      </c>
      <c r="AR81" s="318">
        <v>23</v>
      </c>
      <c r="AS81" s="318">
        <v>18</v>
      </c>
      <c r="AT81" s="318">
        <v>41</v>
      </c>
      <c r="AU81" s="318">
        <v>6</v>
      </c>
      <c r="AV81" s="130">
        <v>0</v>
      </c>
      <c r="AW81" s="130">
        <v>0</v>
      </c>
      <c r="AX81" s="130">
        <v>0</v>
      </c>
      <c r="AY81" s="130">
        <v>0</v>
      </c>
      <c r="AZ81" s="130">
        <v>0</v>
      </c>
      <c r="BA81" s="130">
        <v>0</v>
      </c>
      <c r="BB81" s="130">
        <v>0</v>
      </c>
      <c r="BC81" s="130">
        <v>0</v>
      </c>
      <c r="BD81" s="130">
        <v>0</v>
      </c>
      <c r="BE81" s="130">
        <v>0</v>
      </c>
      <c r="BF81" s="130">
        <v>0</v>
      </c>
      <c r="BG81" s="130">
        <v>0</v>
      </c>
      <c r="BH81" s="130">
        <v>0</v>
      </c>
      <c r="BI81" s="130">
        <v>0</v>
      </c>
      <c r="BJ81" s="130">
        <v>0</v>
      </c>
      <c r="BK81" s="130">
        <v>0</v>
      </c>
      <c r="BL81" s="318">
        <v>24</v>
      </c>
      <c r="BM81" s="318">
        <v>22</v>
      </c>
      <c r="BN81" s="318">
        <v>46</v>
      </c>
      <c r="BO81" s="318">
        <v>8</v>
      </c>
    </row>
    <row r="82" spans="1:67" x14ac:dyDescent="0.35">
      <c r="A82" s="130">
        <v>79</v>
      </c>
      <c r="B82" s="130">
        <v>62020089</v>
      </c>
      <c r="C82" s="123" t="s">
        <v>83</v>
      </c>
      <c r="D82" s="130">
        <v>0</v>
      </c>
      <c r="E82" s="130">
        <v>0</v>
      </c>
      <c r="F82" s="130">
        <v>0</v>
      </c>
      <c r="G82" s="130">
        <v>0</v>
      </c>
      <c r="H82" s="130">
        <v>5</v>
      </c>
      <c r="I82" s="130">
        <v>7</v>
      </c>
      <c r="J82" s="130">
        <v>12</v>
      </c>
      <c r="K82" s="130">
        <v>1</v>
      </c>
      <c r="L82" s="130">
        <v>6</v>
      </c>
      <c r="M82" s="130">
        <v>2</v>
      </c>
      <c r="N82" s="130">
        <v>8</v>
      </c>
      <c r="O82" s="130">
        <v>1</v>
      </c>
      <c r="P82" s="318">
        <v>11</v>
      </c>
      <c r="Q82" s="318">
        <v>9</v>
      </c>
      <c r="R82" s="318">
        <v>20</v>
      </c>
      <c r="S82" s="318">
        <v>2</v>
      </c>
      <c r="T82" s="130">
        <v>6</v>
      </c>
      <c r="U82" s="130">
        <v>9</v>
      </c>
      <c r="V82" s="130">
        <v>15</v>
      </c>
      <c r="W82" s="130">
        <v>1</v>
      </c>
      <c r="X82" s="130">
        <v>6</v>
      </c>
      <c r="Y82" s="130">
        <v>7</v>
      </c>
      <c r="Z82" s="130">
        <v>13</v>
      </c>
      <c r="AA82" s="130">
        <v>1</v>
      </c>
      <c r="AB82" s="130">
        <v>9</v>
      </c>
      <c r="AC82" s="130">
        <v>7</v>
      </c>
      <c r="AD82" s="130">
        <v>16</v>
      </c>
      <c r="AE82" s="130">
        <v>1</v>
      </c>
      <c r="AF82" s="130">
        <v>9</v>
      </c>
      <c r="AG82" s="130">
        <v>6</v>
      </c>
      <c r="AH82" s="130">
        <v>15</v>
      </c>
      <c r="AI82" s="130">
        <v>1</v>
      </c>
      <c r="AJ82" s="130">
        <v>10</v>
      </c>
      <c r="AK82" s="130">
        <v>7</v>
      </c>
      <c r="AL82" s="130">
        <v>17</v>
      </c>
      <c r="AM82" s="130">
        <v>1</v>
      </c>
      <c r="AN82" s="130">
        <v>6</v>
      </c>
      <c r="AO82" s="130">
        <v>13</v>
      </c>
      <c r="AP82" s="130">
        <v>19</v>
      </c>
      <c r="AQ82" s="130">
        <v>1</v>
      </c>
      <c r="AR82" s="318">
        <v>46</v>
      </c>
      <c r="AS82" s="318">
        <v>49</v>
      </c>
      <c r="AT82" s="318">
        <v>95</v>
      </c>
      <c r="AU82" s="318">
        <v>6</v>
      </c>
      <c r="AV82" s="130">
        <v>12</v>
      </c>
      <c r="AW82" s="130">
        <v>2</v>
      </c>
      <c r="AX82" s="130">
        <v>14</v>
      </c>
      <c r="AY82" s="130">
        <v>1</v>
      </c>
      <c r="AZ82" s="130">
        <v>13</v>
      </c>
      <c r="BA82" s="130">
        <v>5</v>
      </c>
      <c r="BB82" s="130">
        <v>18</v>
      </c>
      <c r="BC82" s="130">
        <v>1</v>
      </c>
      <c r="BD82" s="130">
        <v>9</v>
      </c>
      <c r="BE82" s="130">
        <v>8</v>
      </c>
      <c r="BF82" s="130">
        <v>17</v>
      </c>
      <c r="BG82" s="130">
        <v>1</v>
      </c>
      <c r="BH82" s="130">
        <v>34</v>
      </c>
      <c r="BI82" s="130">
        <v>15</v>
      </c>
      <c r="BJ82" s="130">
        <v>49</v>
      </c>
      <c r="BK82" s="130">
        <v>3</v>
      </c>
      <c r="BL82" s="318">
        <v>91</v>
      </c>
      <c r="BM82" s="318">
        <v>73</v>
      </c>
      <c r="BN82" s="318">
        <v>164</v>
      </c>
      <c r="BO82" s="318">
        <v>11</v>
      </c>
    </row>
    <row r="83" spans="1:67" x14ac:dyDescent="0.35">
      <c r="A83" s="130">
        <v>80</v>
      </c>
      <c r="B83" s="130">
        <v>62020090</v>
      </c>
      <c r="C83" s="123" t="s">
        <v>84</v>
      </c>
      <c r="D83" s="130">
        <v>5</v>
      </c>
      <c r="E83" s="130">
        <v>3</v>
      </c>
      <c r="F83" s="130">
        <v>8</v>
      </c>
      <c r="G83" s="130">
        <v>1</v>
      </c>
      <c r="H83" s="130">
        <v>4</v>
      </c>
      <c r="I83" s="130">
        <v>7</v>
      </c>
      <c r="J83" s="130">
        <v>11</v>
      </c>
      <c r="K83" s="130">
        <v>1</v>
      </c>
      <c r="L83" s="130">
        <v>7</v>
      </c>
      <c r="M83" s="130">
        <v>7</v>
      </c>
      <c r="N83" s="130">
        <v>14</v>
      </c>
      <c r="O83" s="130">
        <v>1</v>
      </c>
      <c r="P83" s="318">
        <v>16</v>
      </c>
      <c r="Q83" s="318">
        <v>17</v>
      </c>
      <c r="R83" s="318">
        <v>33</v>
      </c>
      <c r="S83" s="318">
        <v>3</v>
      </c>
      <c r="T83" s="130">
        <v>9</v>
      </c>
      <c r="U83" s="130">
        <v>6</v>
      </c>
      <c r="V83" s="130">
        <v>15</v>
      </c>
      <c r="W83" s="130">
        <v>1</v>
      </c>
      <c r="X83" s="130">
        <v>5</v>
      </c>
      <c r="Y83" s="130">
        <v>2</v>
      </c>
      <c r="Z83" s="130">
        <v>7</v>
      </c>
      <c r="AA83" s="130">
        <v>1</v>
      </c>
      <c r="AB83" s="130">
        <v>5</v>
      </c>
      <c r="AC83" s="130">
        <v>5</v>
      </c>
      <c r="AD83" s="130">
        <v>10</v>
      </c>
      <c r="AE83" s="130">
        <v>1</v>
      </c>
      <c r="AF83" s="130">
        <v>4</v>
      </c>
      <c r="AG83" s="130">
        <v>4</v>
      </c>
      <c r="AH83" s="130">
        <v>8</v>
      </c>
      <c r="AI83" s="130">
        <v>1</v>
      </c>
      <c r="AJ83" s="130">
        <v>2</v>
      </c>
      <c r="AK83" s="130">
        <v>4</v>
      </c>
      <c r="AL83" s="130">
        <v>6</v>
      </c>
      <c r="AM83" s="130">
        <v>1</v>
      </c>
      <c r="AN83" s="130">
        <v>5</v>
      </c>
      <c r="AO83" s="130">
        <v>5</v>
      </c>
      <c r="AP83" s="130">
        <v>10</v>
      </c>
      <c r="AQ83" s="130">
        <v>1</v>
      </c>
      <c r="AR83" s="318">
        <v>30</v>
      </c>
      <c r="AS83" s="318">
        <v>26</v>
      </c>
      <c r="AT83" s="318">
        <v>56</v>
      </c>
      <c r="AU83" s="318">
        <v>6</v>
      </c>
      <c r="AV83" s="130">
        <v>0</v>
      </c>
      <c r="AW83" s="130">
        <v>0</v>
      </c>
      <c r="AX83" s="130">
        <v>0</v>
      </c>
      <c r="AY83" s="130">
        <v>0</v>
      </c>
      <c r="AZ83" s="130">
        <v>0</v>
      </c>
      <c r="BA83" s="130">
        <v>0</v>
      </c>
      <c r="BB83" s="130">
        <v>0</v>
      </c>
      <c r="BC83" s="130">
        <v>0</v>
      </c>
      <c r="BD83" s="130">
        <v>0</v>
      </c>
      <c r="BE83" s="130">
        <v>0</v>
      </c>
      <c r="BF83" s="130">
        <v>0</v>
      </c>
      <c r="BG83" s="130">
        <v>0</v>
      </c>
      <c r="BH83" s="130">
        <v>0</v>
      </c>
      <c r="BI83" s="130">
        <v>0</v>
      </c>
      <c r="BJ83" s="130">
        <v>0</v>
      </c>
      <c r="BK83" s="130">
        <v>0</v>
      </c>
      <c r="BL83" s="318">
        <v>46</v>
      </c>
      <c r="BM83" s="318">
        <v>43</v>
      </c>
      <c r="BN83" s="318">
        <v>89</v>
      </c>
      <c r="BO83" s="318">
        <v>9</v>
      </c>
    </row>
    <row r="84" spans="1:67" x14ac:dyDescent="0.35">
      <c r="A84" s="130">
        <v>81</v>
      </c>
      <c r="B84" s="130">
        <v>62020091</v>
      </c>
      <c r="C84" s="123" t="s">
        <v>85</v>
      </c>
      <c r="D84" s="130">
        <v>2</v>
      </c>
      <c r="E84" s="130">
        <v>3</v>
      </c>
      <c r="F84" s="130">
        <v>5</v>
      </c>
      <c r="G84" s="130">
        <v>1</v>
      </c>
      <c r="H84" s="130">
        <v>2</v>
      </c>
      <c r="I84" s="130">
        <v>6</v>
      </c>
      <c r="J84" s="130">
        <v>8</v>
      </c>
      <c r="K84" s="130">
        <v>1</v>
      </c>
      <c r="L84" s="130">
        <v>1</v>
      </c>
      <c r="M84" s="130">
        <v>5</v>
      </c>
      <c r="N84" s="130">
        <v>6</v>
      </c>
      <c r="O84" s="130">
        <v>1</v>
      </c>
      <c r="P84" s="318">
        <v>5</v>
      </c>
      <c r="Q84" s="318">
        <v>14</v>
      </c>
      <c r="R84" s="318">
        <v>19</v>
      </c>
      <c r="S84" s="318">
        <v>3</v>
      </c>
      <c r="T84" s="130">
        <v>5</v>
      </c>
      <c r="U84" s="130">
        <v>4</v>
      </c>
      <c r="V84" s="130">
        <v>9</v>
      </c>
      <c r="W84" s="130">
        <v>1</v>
      </c>
      <c r="X84" s="130">
        <v>4</v>
      </c>
      <c r="Y84" s="130">
        <v>4</v>
      </c>
      <c r="Z84" s="130">
        <v>8</v>
      </c>
      <c r="AA84" s="130">
        <v>1</v>
      </c>
      <c r="AB84" s="130">
        <v>0</v>
      </c>
      <c r="AC84" s="130">
        <v>6</v>
      </c>
      <c r="AD84" s="130">
        <v>6</v>
      </c>
      <c r="AE84" s="130">
        <v>1</v>
      </c>
      <c r="AF84" s="130">
        <v>4</v>
      </c>
      <c r="AG84" s="130">
        <v>3</v>
      </c>
      <c r="AH84" s="130">
        <v>7</v>
      </c>
      <c r="AI84" s="130">
        <v>1</v>
      </c>
      <c r="AJ84" s="130">
        <v>2</v>
      </c>
      <c r="AK84" s="130">
        <v>4</v>
      </c>
      <c r="AL84" s="130">
        <v>6</v>
      </c>
      <c r="AM84" s="130">
        <v>1</v>
      </c>
      <c r="AN84" s="130">
        <v>6</v>
      </c>
      <c r="AO84" s="130">
        <v>6</v>
      </c>
      <c r="AP84" s="130">
        <v>12</v>
      </c>
      <c r="AQ84" s="130">
        <v>1</v>
      </c>
      <c r="AR84" s="318">
        <v>21</v>
      </c>
      <c r="AS84" s="318">
        <v>27</v>
      </c>
      <c r="AT84" s="318">
        <v>48</v>
      </c>
      <c r="AU84" s="318">
        <v>6</v>
      </c>
      <c r="AV84" s="130">
        <v>0</v>
      </c>
      <c r="AW84" s="130">
        <v>0</v>
      </c>
      <c r="AX84" s="130">
        <v>0</v>
      </c>
      <c r="AY84" s="130">
        <v>0</v>
      </c>
      <c r="AZ84" s="130">
        <v>0</v>
      </c>
      <c r="BA84" s="130">
        <v>0</v>
      </c>
      <c r="BB84" s="130">
        <v>0</v>
      </c>
      <c r="BC84" s="130">
        <v>0</v>
      </c>
      <c r="BD84" s="130">
        <v>0</v>
      </c>
      <c r="BE84" s="130">
        <v>0</v>
      </c>
      <c r="BF84" s="130">
        <v>0</v>
      </c>
      <c r="BG84" s="130">
        <v>0</v>
      </c>
      <c r="BH84" s="130">
        <v>0</v>
      </c>
      <c r="BI84" s="130">
        <v>0</v>
      </c>
      <c r="BJ84" s="130">
        <v>0</v>
      </c>
      <c r="BK84" s="130">
        <v>0</v>
      </c>
      <c r="BL84" s="318">
        <v>26</v>
      </c>
      <c r="BM84" s="318">
        <v>41</v>
      </c>
      <c r="BN84" s="318">
        <v>67</v>
      </c>
      <c r="BO84" s="318">
        <v>9</v>
      </c>
    </row>
    <row r="85" spans="1:67" x14ac:dyDescent="0.35">
      <c r="A85" s="130">
        <v>82</v>
      </c>
      <c r="B85" s="130">
        <v>62020095</v>
      </c>
      <c r="C85" s="123" t="s">
        <v>86</v>
      </c>
      <c r="D85" s="130">
        <v>0</v>
      </c>
      <c r="E85" s="130">
        <v>0</v>
      </c>
      <c r="F85" s="130">
        <v>0</v>
      </c>
      <c r="G85" s="130">
        <v>0</v>
      </c>
      <c r="H85" s="130">
        <v>2</v>
      </c>
      <c r="I85" s="130">
        <v>5</v>
      </c>
      <c r="J85" s="130">
        <v>7</v>
      </c>
      <c r="K85" s="130">
        <v>1</v>
      </c>
      <c r="L85" s="130">
        <v>3</v>
      </c>
      <c r="M85" s="130">
        <v>3</v>
      </c>
      <c r="N85" s="130">
        <v>6</v>
      </c>
      <c r="O85" s="130">
        <v>1</v>
      </c>
      <c r="P85" s="318">
        <v>5</v>
      </c>
      <c r="Q85" s="318">
        <v>8</v>
      </c>
      <c r="R85" s="318">
        <v>13</v>
      </c>
      <c r="S85" s="318">
        <v>2</v>
      </c>
      <c r="T85" s="130">
        <v>5</v>
      </c>
      <c r="U85" s="130">
        <v>6</v>
      </c>
      <c r="V85" s="130">
        <v>11</v>
      </c>
      <c r="W85" s="130">
        <v>1</v>
      </c>
      <c r="X85" s="130">
        <v>7</v>
      </c>
      <c r="Y85" s="130">
        <v>4</v>
      </c>
      <c r="Z85" s="130">
        <v>11</v>
      </c>
      <c r="AA85" s="130">
        <v>1</v>
      </c>
      <c r="AB85" s="130">
        <v>5</v>
      </c>
      <c r="AC85" s="130">
        <v>3</v>
      </c>
      <c r="AD85" s="130">
        <v>8</v>
      </c>
      <c r="AE85" s="130">
        <v>1</v>
      </c>
      <c r="AF85" s="130">
        <v>4</v>
      </c>
      <c r="AG85" s="130">
        <v>9</v>
      </c>
      <c r="AH85" s="130">
        <v>13</v>
      </c>
      <c r="AI85" s="130">
        <v>1</v>
      </c>
      <c r="AJ85" s="130">
        <v>5</v>
      </c>
      <c r="AK85" s="130">
        <v>2</v>
      </c>
      <c r="AL85" s="130">
        <v>7</v>
      </c>
      <c r="AM85" s="130">
        <v>1</v>
      </c>
      <c r="AN85" s="130">
        <v>7</v>
      </c>
      <c r="AO85" s="130">
        <v>8</v>
      </c>
      <c r="AP85" s="130">
        <v>15</v>
      </c>
      <c r="AQ85" s="130">
        <v>1</v>
      </c>
      <c r="AR85" s="318">
        <v>33</v>
      </c>
      <c r="AS85" s="318">
        <v>32</v>
      </c>
      <c r="AT85" s="318">
        <v>65</v>
      </c>
      <c r="AU85" s="318">
        <v>6</v>
      </c>
      <c r="AV85" s="130">
        <v>0</v>
      </c>
      <c r="AW85" s="130">
        <v>0</v>
      </c>
      <c r="AX85" s="130">
        <v>0</v>
      </c>
      <c r="AY85" s="130">
        <v>0</v>
      </c>
      <c r="AZ85" s="130">
        <v>0</v>
      </c>
      <c r="BA85" s="130">
        <v>0</v>
      </c>
      <c r="BB85" s="130">
        <v>0</v>
      </c>
      <c r="BC85" s="130">
        <v>0</v>
      </c>
      <c r="BD85" s="130">
        <v>0</v>
      </c>
      <c r="BE85" s="130">
        <v>0</v>
      </c>
      <c r="BF85" s="130">
        <v>0</v>
      </c>
      <c r="BG85" s="130">
        <v>0</v>
      </c>
      <c r="BH85" s="130">
        <v>0</v>
      </c>
      <c r="BI85" s="130">
        <v>0</v>
      </c>
      <c r="BJ85" s="130">
        <v>0</v>
      </c>
      <c r="BK85" s="130">
        <v>0</v>
      </c>
      <c r="BL85" s="318">
        <v>38</v>
      </c>
      <c r="BM85" s="318">
        <v>40</v>
      </c>
      <c r="BN85" s="318">
        <v>78</v>
      </c>
      <c r="BO85" s="318">
        <v>8</v>
      </c>
    </row>
    <row r="86" spans="1:67" x14ac:dyDescent="0.35">
      <c r="A86" s="130">
        <v>83</v>
      </c>
      <c r="B86" s="130">
        <v>62020096</v>
      </c>
      <c r="C86" s="123" t="s">
        <v>87</v>
      </c>
      <c r="D86" s="130">
        <v>4</v>
      </c>
      <c r="E86" s="130">
        <v>0</v>
      </c>
      <c r="F86" s="130">
        <v>4</v>
      </c>
      <c r="G86" s="130">
        <v>1</v>
      </c>
      <c r="H86" s="130">
        <v>6</v>
      </c>
      <c r="I86" s="130">
        <v>2</v>
      </c>
      <c r="J86" s="130">
        <v>8</v>
      </c>
      <c r="K86" s="130">
        <v>1</v>
      </c>
      <c r="L86" s="130">
        <v>4</v>
      </c>
      <c r="M86" s="130">
        <v>2</v>
      </c>
      <c r="N86" s="130">
        <v>6</v>
      </c>
      <c r="O86" s="130">
        <v>1</v>
      </c>
      <c r="P86" s="318">
        <v>14</v>
      </c>
      <c r="Q86" s="318">
        <v>4</v>
      </c>
      <c r="R86" s="318">
        <v>18</v>
      </c>
      <c r="S86" s="318">
        <v>3</v>
      </c>
      <c r="T86" s="130">
        <v>1</v>
      </c>
      <c r="U86" s="130">
        <v>3</v>
      </c>
      <c r="V86" s="130">
        <v>4</v>
      </c>
      <c r="W86" s="130">
        <v>1</v>
      </c>
      <c r="X86" s="130">
        <v>2</v>
      </c>
      <c r="Y86" s="130">
        <v>4</v>
      </c>
      <c r="Z86" s="130">
        <v>6</v>
      </c>
      <c r="AA86" s="130">
        <v>1</v>
      </c>
      <c r="AB86" s="130">
        <v>2</v>
      </c>
      <c r="AC86" s="130">
        <v>6</v>
      </c>
      <c r="AD86" s="130">
        <v>8</v>
      </c>
      <c r="AE86" s="130">
        <v>1</v>
      </c>
      <c r="AF86" s="130">
        <v>4</v>
      </c>
      <c r="AG86" s="130">
        <v>1</v>
      </c>
      <c r="AH86" s="130">
        <v>5</v>
      </c>
      <c r="AI86" s="130">
        <v>1</v>
      </c>
      <c r="AJ86" s="130">
        <v>6</v>
      </c>
      <c r="AK86" s="130">
        <v>4</v>
      </c>
      <c r="AL86" s="130">
        <v>10</v>
      </c>
      <c r="AM86" s="130">
        <v>1</v>
      </c>
      <c r="AN86" s="130">
        <v>5</v>
      </c>
      <c r="AO86" s="130">
        <v>1</v>
      </c>
      <c r="AP86" s="130">
        <v>6</v>
      </c>
      <c r="AQ86" s="130">
        <v>1</v>
      </c>
      <c r="AR86" s="318">
        <v>20</v>
      </c>
      <c r="AS86" s="318">
        <v>19</v>
      </c>
      <c r="AT86" s="318">
        <v>39</v>
      </c>
      <c r="AU86" s="318">
        <v>6</v>
      </c>
      <c r="AV86" s="130">
        <v>0</v>
      </c>
      <c r="AW86" s="130">
        <v>0</v>
      </c>
      <c r="AX86" s="130">
        <v>0</v>
      </c>
      <c r="AY86" s="130">
        <v>0</v>
      </c>
      <c r="AZ86" s="130">
        <v>0</v>
      </c>
      <c r="BA86" s="130">
        <v>0</v>
      </c>
      <c r="BB86" s="130">
        <v>0</v>
      </c>
      <c r="BC86" s="130">
        <v>0</v>
      </c>
      <c r="BD86" s="130">
        <v>0</v>
      </c>
      <c r="BE86" s="130">
        <v>0</v>
      </c>
      <c r="BF86" s="130">
        <v>0</v>
      </c>
      <c r="BG86" s="130">
        <v>0</v>
      </c>
      <c r="BH86" s="130">
        <v>0</v>
      </c>
      <c r="BI86" s="130">
        <v>0</v>
      </c>
      <c r="BJ86" s="130">
        <v>0</v>
      </c>
      <c r="BK86" s="130">
        <v>0</v>
      </c>
      <c r="BL86" s="318">
        <v>34</v>
      </c>
      <c r="BM86" s="318">
        <v>23</v>
      </c>
      <c r="BN86" s="318">
        <v>57</v>
      </c>
      <c r="BO86" s="318">
        <v>9</v>
      </c>
    </row>
    <row r="87" spans="1:67" x14ac:dyDescent="0.35">
      <c r="A87" s="130">
        <v>84</v>
      </c>
      <c r="B87" s="130">
        <v>62020097</v>
      </c>
      <c r="C87" s="123" t="s">
        <v>88</v>
      </c>
      <c r="D87" s="130">
        <v>7</v>
      </c>
      <c r="E87" s="130">
        <v>4</v>
      </c>
      <c r="F87" s="130">
        <v>11</v>
      </c>
      <c r="G87" s="130">
        <v>1</v>
      </c>
      <c r="H87" s="130">
        <v>7</v>
      </c>
      <c r="I87" s="130">
        <v>8</v>
      </c>
      <c r="J87" s="130">
        <v>15</v>
      </c>
      <c r="K87" s="130">
        <v>1</v>
      </c>
      <c r="L87" s="130">
        <v>9</v>
      </c>
      <c r="M87" s="130">
        <v>8</v>
      </c>
      <c r="N87" s="130">
        <v>17</v>
      </c>
      <c r="O87" s="130">
        <v>1</v>
      </c>
      <c r="P87" s="318">
        <v>23</v>
      </c>
      <c r="Q87" s="318">
        <v>20</v>
      </c>
      <c r="R87" s="318">
        <v>43</v>
      </c>
      <c r="S87" s="318">
        <v>3</v>
      </c>
      <c r="T87" s="130">
        <v>8</v>
      </c>
      <c r="U87" s="130">
        <v>7</v>
      </c>
      <c r="V87" s="130">
        <v>15</v>
      </c>
      <c r="W87" s="130">
        <v>1</v>
      </c>
      <c r="X87" s="130">
        <v>9</v>
      </c>
      <c r="Y87" s="130">
        <v>8</v>
      </c>
      <c r="Z87" s="130">
        <v>17</v>
      </c>
      <c r="AA87" s="130">
        <v>1</v>
      </c>
      <c r="AB87" s="130">
        <v>8</v>
      </c>
      <c r="AC87" s="130">
        <v>2</v>
      </c>
      <c r="AD87" s="130">
        <v>10</v>
      </c>
      <c r="AE87" s="130">
        <v>1</v>
      </c>
      <c r="AF87" s="130">
        <v>12</v>
      </c>
      <c r="AG87" s="130">
        <v>12</v>
      </c>
      <c r="AH87" s="130">
        <v>24</v>
      </c>
      <c r="AI87" s="130">
        <v>1</v>
      </c>
      <c r="AJ87" s="130">
        <v>10</v>
      </c>
      <c r="AK87" s="130">
        <v>19</v>
      </c>
      <c r="AL87" s="130">
        <v>29</v>
      </c>
      <c r="AM87" s="130">
        <v>1</v>
      </c>
      <c r="AN87" s="130">
        <v>12</v>
      </c>
      <c r="AO87" s="130">
        <v>11</v>
      </c>
      <c r="AP87" s="130">
        <v>23</v>
      </c>
      <c r="AQ87" s="130">
        <v>1</v>
      </c>
      <c r="AR87" s="318">
        <v>59</v>
      </c>
      <c r="AS87" s="318">
        <v>59</v>
      </c>
      <c r="AT87" s="318">
        <v>118</v>
      </c>
      <c r="AU87" s="318">
        <v>6</v>
      </c>
      <c r="AV87" s="130">
        <v>10</v>
      </c>
      <c r="AW87" s="130">
        <v>13</v>
      </c>
      <c r="AX87" s="130">
        <v>23</v>
      </c>
      <c r="AY87" s="130">
        <v>1</v>
      </c>
      <c r="AZ87" s="130">
        <v>9</v>
      </c>
      <c r="BA87" s="130">
        <v>3</v>
      </c>
      <c r="BB87" s="130">
        <v>12</v>
      </c>
      <c r="BC87" s="130">
        <v>1</v>
      </c>
      <c r="BD87" s="130">
        <v>11</v>
      </c>
      <c r="BE87" s="130">
        <v>15</v>
      </c>
      <c r="BF87" s="130">
        <v>26</v>
      </c>
      <c r="BG87" s="130">
        <v>1</v>
      </c>
      <c r="BH87" s="130">
        <v>30</v>
      </c>
      <c r="BI87" s="130">
        <v>31</v>
      </c>
      <c r="BJ87" s="130">
        <v>61</v>
      </c>
      <c r="BK87" s="130">
        <v>3</v>
      </c>
      <c r="BL87" s="318">
        <v>112</v>
      </c>
      <c r="BM87" s="318">
        <v>110</v>
      </c>
      <c r="BN87" s="318">
        <v>222</v>
      </c>
      <c r="BO87" s="318">
        <v>12</v>
      </c>
    </row>
    <row r="88" spans="1:67" x14ac:dyDescent="0.35">
      <c r="A88" s="130">
        <v>85</v>
      </c>
      <c r="B88" s="130">
        <v>62020098</v>
      </c>
      <c r="C88" s="123" t="s">
        <v>89</v>
      </c>
      <c r="D88" s="130">
        <v>0</v>
      </c>
      <c r="E88" s="130">
        <v>0</v>
      </c>
      <c r="F88" s="130">
        <v>0</v>
      </c>
      <c r="G88" s="130">
        <v>0</v>
      </c>
      <c r="H88" s="130">
        <v>1</v>
      </c>
      <c r="I88" s="130">
        <v>6</v>
      </c>
      <c r="J88" s="130">
        <v>7</v>
      </c>
      <c r="K88" s="130">
        <v>1</v>
      </c>
      <c r="L88" s="130">
        <v>7</v>
      </c>
      <c r="M88" s="130">
        <v>4</v>
      </c>
      <c r="N88" s="130">
        <v>11</v>
      </c>
      <c r="O88" s="130">
        <v>1</v>
      </c>
      <c r="P88" s="318">
        <v>8</v>
      </c>
      <c r="Q88" s="318">
        <v>10</v>
      </c>
      <c r="R88" s="318">
        <v>18</v>
      </c>
      <c r="S88" s="318">
        <v>2</v>
      </c>
      <c r="T88" s="130">
        <v>3</v>
      </c>
      <c r="U88" s="130">
        <v>8</v>
      </c>
      <c r="V88" s="130">
        <v>11</v>
      </c>
      <c r="W88" s="130">
        <v>1</v>
      </c>
      <c r="X88" s="130">
        <v>7</v>
      </c>
      <c r="Y88" s="130">
        <v>2</v>
      </c>
      <c r="Z88" s="130">
        <v>9</v>
      </c>
      <c r="AA88" s="130">
        <v>1</v>
      </c>
      <c r="AB88" s="130">
        <v>4</v>
      </c>
      <c r="AC88" s="130">
        <v>2</v>
      </c>
      <c r="AD88" s="130">
        <v>6</v>
      </c>
      <c r="AE88" s="130">
        <v>1</v>
      </c>
      <c r="AF88" s="130">
        <v>6</v>
      </c>
      <c r="AG88" s="130">
        <v>5</v>
      </c>
      <c r="AH88" s="130">
        <v>11</v>
      </c>
      <c r="AI88" s="130">
        <v>1</v>
      </c>
      <c r="AJ88" s="130">
        <v>9</v>
      </c>
      <c r="AK88" s="130">
        <v>8</v>
      </c>
      <c r="AL88" s="130">
        <v>17</v>
      </c>
      <c r="AM88" s="130">
        <v>1</v>
      </c>
      <c r="AN88" s="130">
        <v>2</v>
      </c>
      <c r="AO88" s="130">
        <v>5</v>
      </c>
      <c r="AP88" s="130">
        <v>7</v>
      </c>
      <c r="AQ88" s="130">
        <v>1</v>
      </c>
      <c r="AR88" s="318">
        <v>31</v>
      </c>
      <c r="AS88" s="318">
        <v>30</v>
      </c>
      <c r="AT88" s="318">
        <v>61</v>
      </c>
      <c r="AU88" s="318">
        <v>6</v>
      </c>
      <c r="AV88" s="130">
        <v>3</v>
      </c>
      <c r="AW88" s="130">
        <v>3</v>
      </c>
      <c r="AX88" s="130">
        <v>6</v>
      </c>
      <c r="AY88" s="130">
        <v>1</v>
      </c>
      <c r="AZ88" s="130">
        <v>4</v>
      </c>
      <c r="BA88" s="130">
        <v>2</v>
      </c>
      <c r="BB88" s="130">
        <v>6</v>
      </c>
      <c r="BC88" s="130">
        <v>1</v>
      </c>
      <c r="BD88" s="130">
        <v>1</v>
      </c>
      <c r="BE88" s="130">
        <v>2</v>
      </c>
      <c r="BF88" s="130">
        <v>3</v>
      </c>
      <c r="BG88" s="130">
        <v>1</v>
      </c>
      <c r="BH88" s="130">
        <v>8</v>
      </c>
      <c r="BI88" s="130">
        <v>7</v>
      </c>
      <c r="BJ88" s="130">
        <v>15</v>
      </c>
      <c r="BK88" s="130">
        <v>3</v>
      </c>
      <c r="BL88" s="318">
        <v>47</v>
      </c>
      <c r="BM88" s="318">
        <v>47</v>
      </c>
      <c r="BN88" s="318">
        <v>94</v>
      </c>
      <c r="BO88" s="318">
        <v>11</v>
      </c>
    </row>
    <row r="89" spans="1:67" x14ac:dyDescent="0.35">
      <c r="A89" s="130">
        <v>86</v>
      </c>
      <c r="B89" s="130">
        <v>62020100</v>
      </c>
      <c r="C89" s="123" t="s">
        <v>90</v>
      </c>
      <c r="D89" s="130">
        <v>0</v>
      </c>
      <c r="E89" s="130">
        <v>0</v>
      </c>
      <c r="F89" s="130">
        <v>0</v>
      </c>
      <c r="G89" s="130">
        <v>0</v>
      </c>
      <c r="H89" s="130">
        <v>1</v>
      </c>
      <c r="I89" s="130">
        <v>2</v>
      </c>
      <c r="J89" s="130">
        <v>3</v>
      </c>
      <c r="K89" s="130">
        <v>1</v>
      </c>
      <c r="L89" s="130">
        <v>4</v>
      </c>
      <c r="M89" s="130">
        <v>3</v>
      </c>
      <c r="N89" s="130">
        <v>7</v>
      </c>
      <c r="O89" s="130">
        <v>1</v>
      </c>
      <c r="P89" s="318">
        <v>5</v>
      </c>
      <c r="Q89" s="318">
        <v>5</v>
      </c>
      <c r="R89" s="318">
        <v>10</v>
      </c>
      <c r="S89" s="318">
        <v>2</v>
      </c>
      <c r="T89" s="130">
        <v>1</v>
      </c>
      <c r="U89" s="130">
        <v>1</v>
      </c>
      <c r="V89" s="130">
        <v>2</v>
      </c>
      <c r="W89" s="130">
        <v>1</v>
      </c>
      <c r="X89" s="130">
        <v>2</v>
      </c>
      <c r="Y89" s="130">
        <v>1</v>
      </c>
      <c r="Z89" s="130">
        <v>3</v>
      </c>
      <c r="AA89" s="130">
        <v>1</v>
      </c>
      <c r="AB89" s="130">
        <v>5</v>
      </c>
      <c r="AC89" s="130">
        <v>3</v>
      </c>
      <c r="AD89" s="130">
        <v>8</v>
      </c>
      <c r="AE89" s="130">
        <v>1</v>
      </c>
      <c r="AF89" s="130">
        <v>5</v>
      </c>
      <c r="AG89" s="130">
        <v>1</v>
      </c>
      <c r="AH89" s="130">
        <v>6</v>
      </c>
      <c r="AI89" s="130">
        <v>1</v>
      </c>
      <c r="AJ89" s="130">
        <v>1</v>
      </c>
      <c r="AK89" s="130">
        <v>7</v>
      </c>
      <c r="AL89" s="130">
        <v>8</v>
      </c>
      <c r="AM89" s="130">
        <v>1</v>
      </c>
      <c r="AN89" s="130">
        <v>4</v>
      </c>
      <c r="AO89" s="130">
        <v>2</v>
      </c>
      <c r="AP89" s="130">
        <v>6</v>
      </c>
      <c r="AQ89" s="130">
        <v>1</v>
      </c>
      <c r="AR89" s="318">
        <v>18</v>
      </c>
      <c r="AS89" s="318">
        <v>15</v>
      </c>
      <c r="AT89" s="318">
        <v>33</v>
      </c>
      <c r="AU89" s="318">
        <v>6</v>
      </c>
      <c r="AV89" s="130">
        <v>0</v>
      </c>
      <c r="AW89" s="130">
        <v>0</v>
      </c>
      <c r="AX89" s="130">
        <v>0</v>
      </c>
      <c r="AY89" s="130">
        <v>0</v>
      </c>
      <c r="AZ89" s="130">
        <v>0</v>
      </c>
      <c r="BA89" s="130">
        <v>0</v>
      </c>
      <c r="BB89" s="130">
        <v>0</v>
      </c>
      <c r="BC89" s="130">
        <v>0</v>
      </c>
      <c r="BD89" s="130">
        <v>0</v>
      </c>
      <c r="BE89" s="130">
        <v>0</v>
      </c>
      <c r="BF89" s="130">
        <v>0</v>
      </c>
      <c r="BG89" s="130">
        <v>0</v>
      </c>
      <c r="BH89" s="130">
        <v>0</v>
      </c>
      <c r="BI89" s="130">
        <v>0</v>
      </c>
      <c r="BJ89" s="130">
        <v>0</v>
      </c>
      <c r="BK89" s="130">
        <v>0</v>
      </c>
      <c r="BL89" s="318">
        <v>23</v>
      </c>
      <c r="BM89" s="318">
        <v>20</v>
      </c>
      <c r="BN89" s="318">
        <v>43</v>
      </c>
      <c r="BO89" s="318">
        <v>8</v>
      </c>
    </row>
    <row r="90" spans="1:67" x14ac:dyDescent="0.35">
      <c r="A90" s="130">
        <v>87</v>
      </c>
      <c r="B90" s="130">
        <v>62020101</v>
      </c>
      <c r="C90" s="123" t="s">
        <v>91</v>
      </c>
      <c r="D90" s="130">
        <v>10</v>
      </c>
      <c r="E90" s="130">
        <v>7</v>
      </c>
      <c r="F90" s="130">
        <v>17</v>
      </c>
      <c r="G90" s="130">
        <v>1</v>
      </c>
      <c r="H90" s="130">
        <v>7</v>
      </c>
      <c r="I90" s="130">
        <v>11</v>
      </c>
      <c r="J90" s="130">
        <v>18</v>
      </c>
      <c r="K90" s="130">
        <v>1</v>
      </c>
      <c r="L90" s="130">
        <v>9</v>
      </c>
      <c r="M90" s="130">
        <v>6</v>
      </c>
      <c r="N90" s="130">
        <v>15</v>
      </c>
      <c r="O90" s="130">
        <v>1</v>
      </c>
      <c r="P90" s="318">
        <v>26</v>
      </c>
      <c r="Q90" s="318">
        <v>24</v>
      </c>
      <c r="R90" s="318">
        <v>50</v>
      </c>
      <c r="S90" s="318">
        <v>3</v>
      </c>
      <c r="T90" s="130">
        <v>6</v>
      </c>
      <c r="U90" s="130">
        <v>8</v>
      </c>
      <c r="V90" s="130">
        <v>14</v>
      </c>
      <c r="W90" s="130">
        <v>1</v>
      </c>
      <c r="X90" s="130">
        <v>10</v>
      </c>
      <c r="Y90" s="130">
        <v>9</v>
      </c>
      <c r="Z90" s="130">
        <v>19</v>
      </c>
      <c r="AA90" s="130">
        <v>1</v>
      </c>
      <c r="AB90" s="130">
        <v>12</v>
      </c>
      <c r="AC90" s="130">
        <v>11</v>
      </c>
      <c r="AD90" s="130">
        <v>23</v>
      </c>
      <c r="AE90" s="130">
        <v>1</v>
      </c>
      <c r="AF90" s="130">
        <v>15</v>
      </c>
      <c r="AG90" s="130">
        <v>5</v>
      </c>
      <c r="AH90" s="130">
        <v>20</v>
      </c>
      <c r="AI90" s="130">
        <v>1</v>
      </c>
      <c r="AJ90" s="130">
        <v>14</v>
      </c>
      <c r="AK90" s="130">
        <v>8</v>
      </c>
      <c r="AL90" s="130">
        <v>22</v>
      </c>
      <c r="AM90" s="130">
        <v>1</v>
      </c>
      <c r="AN90" s="130">
        <v>11</v>
      </c>
      <c r="AO90" s="130">
        <v>5</v>
      </c>
      <c r="AP90" s="130">
        <v>16</v>
      </c>
      <c r="AQ90" s="130">
        <v>1</v>
      </c>
      <c r="AR90" s="318">
        <v>68</v>
      </c>
      <c r="AS90" s="318">
        <v>46</v>
      </c>
      <c r="AT90" s="318">
        <v>114</v>
      </c>
      <c r="AU90" s="318">
        <v>6</v>
      </c>
      <c r="AV90" s="130">
        <v>0</v>
      </c>
      <c r="AW90" s="130">
        <v>0</v>
      </c>
      <c r="AX90" s="130">
        <v>0</v>
      </c>
      <c r="AY90" s="130">
        <v>0</v>
      </c>
      <c r="AZ90" s="130">
        <v>0</v>
      </c>
      <c r="BA90" s="130">
        <v>0</v>
      </c>
      <c r="BB90" s="130">
        <v>0</v>
      </c>
      <c r="BC90" s="130">
        <v>0</v>
      </c>
      <c r="BD90" s="130">
        <v>0</v>
      </c>
      <c r="BE90" s="130">
        <v>0</v>
      </c>
      <c r="BF90" s="130">
        <v>0</v>
      </c>
      <c r="BG90" s="130">
        <v>0</v>
      </c>
      <c r="BH90" s="130">
        <v>0</v>
      </c>
      <c r="BI90" s="130">
        <v>0</v>
      </c>
      <c r="BJ90" s="130">
        <v>0</v>
      </c>
      <c r="BK90" s="130">
        <v>0</v>
      </c>
      <c r="BL90" s="318">
        <v>94</v>
      </c>
      <c r="BM90" s="318">
        <v>70</v>
      </c>
      <c r="BN90" s="318">
        <v>164</v>
      </c>
      <c r="BO90" s="318">
        <v>9</v>
      </c>
    </row>
    <row r="91" spans="1:67" x14ac:dyDescent="0.35">
      <c r="A91" s="130">
        <v>88</v>
      </c>
      <c r="B91" s="130">
        <v>62020102</v>
      </c>
      <c r="C91" s="123" t="s">
        <v>92</v>
      </c>
      <c r="D91" s="130">
        <v>0</v>
      </c>
      <c r="E91" s="130">
        <v>0</v>
      </c>
      <c r="F91" s="130">
        <v>0</v>
      </c>
      <c r="G91" s="130">
        <v>0</v>
      </c>
      <c r="H91" s="130">
        <v>1</v>
      </c>
      <c r="I91" s="130">
        <v>3</v>
      </c>
      <c r="J91" s="130">
        <v>4</v>
      </c>
      <c r="K91" s="130">
        <v>1</v>
      </c>
      <c r="L91" s="130">
        <v>2</v>
      </c>
      <c r="M91" s="130">
        <v>3</v>
      </c>
      <c r="N91" s="130">
        <v>5</v>
      </c>
      <c r="O91" s="130">
        <v>1</v>
      </c>
      <c r="P91" s="318">
        <v>3</v>
      </c>
      <c r="Q91" s="318">
        <v>6</v>
      </c>
      <c r="R91" s="318">
        <v>9</v>
      </c>
      <c r="S91" s="318">
        <v>2</v>
      </c>
      <c r="T91" s="130">
        <v>7</v>
      </c>
      <c r="U91" s="130">
        <v>6</v>
      </c>
      <c r="V91" s="130">
        <v>13</v>
      </c>
      <c r="W91" s="130">
        <v>1</v>
      </c>
      <c r="X91" s="130">
        <v>6</v>
      </c>
      <c r="Y91" s="130">
        <v>5</v>
      </c>
      <c r="Z91" s="130">
        <v>11</v>
      </c>
      <c r="AA91" s="130">
        <v>1</v>
      </c>
      <c r="AB91" s="130">
        <v>11</v>
      </c>
      <c r="AC91" s="130">
        <v>3</v>
      </c>
      <c r="AD91" s="130">
        <v>14</v>
      </c>
      <c r="AE91" s="130">
        <v>1</v>
      </c>
      <c r="AF91" s="130">
        <v>5</v>
      </c>
      <c r="AG91" s="130">
        <v>13</v>
      </c>
      <c r="AH91" s="130">
        <v>18</v>
      </c>
      <c r="AI91" s="130">
        <v>1</v>
      </c>
      <c r="AJ91" s="130">
        <v>9</v>
      </c>
      <c r="AK91" s="130">
        <v>11</v>
      </c>
      <c r="AL91" s="130">
        <v>20</v>
      </c>
      <c r="AM91" s="130">
        <v>1</v>
      </c>
      <c r="AN91" s="130">
        <v>12</v>
      </c>
      <c r="AO91" s="130">
        <v>8</v>
      </c>
      <c r="AP91" s="130">
        <v>20</v>
      </c>
      <c r="AQ91" s="130">
        <v>1</v>
      </c>
      <c r="AR91" s="318">
        <v>50</v>
      </c>
      <c r="AS91" s="318">
        <v>46</v>
      </c>
      <c r="AT91" s="318">
        <v>96</v>
      </c>
      <c r="AU91" s="318">
        <v>6</v>
      </c>
      <c r="AV91" s="130">
        <v>0</v>
      </c>
      <c r="AW91" s="130">
        <v>0</v>
      </c>
      <c r="AX91" s="130">
        <v>0</v>
      </c>
      <c r="AY91" s="130">
        <v>0</v>
      </c>
      <c r="AZ91" s="130">
        <v>0</v>
      </c>
      <c r="BA91" s="130">
        <v>0</v>
      </c>
      <c r="BB91" s="130">
        <v>0</v>
      </c>
      <c r="BC91" s="130">
        <v>0</v>
      </c>
      <c r="BD91" s="130">
        <v>0</v>
      </c>
      <c r="BE91" s="130">
        <v>0</v>
      </c>
      <c r="BF91" s="130">
        <v>0</v>
      </c>
      <c r="BG91" s="130">
        <v>0</v>
      </c>
      <c r="BH91" s="130">
        <v>0</v>
      </c>
      <c r="BI91" s="130">
        <v>0</v>
      </c>
      <c r="BJ91" s="130">
        <v>0</v>
      </c>
      <c r="BK91" s="130">
        <v>0</v>
      </c>
      <c r="BL91" s="318">
        <v>53</v>
      </c>
      <c r="BM91" s="318">
        <v>52</v>
      </c>
      <c r="BN91" s="318">
        <v>105</v>
      </c>
      <c r="BO91" s="318">
        <v>8</v>
      </c>
    </row>
    <row r="92" spans="1:67" x14ac:dyDescent="0.35">
      <c r="A92" s="130">
        <v>89</v>
      </c>
      <c r="B92" s="130">
        <v>62020103</v>
      </c>
      <c r="C92" s="123" t="s">
        <v>93</v>
      </c>
      <c r="D92" s="130">
        <v>3</v>
      </c>
      <c r="E92" s="130">
        <v>1</v>
      </c>
      <c r="F92" s="130">
        <v>4</v>
      </c>
      <c r="G92" s="130">
        <v>1</v>
      </c>
      <c r="H92" s="130">
        <v>1</v>
      </c>
      <c r="I92" s="130">
        <v>4</v>
      </c>
      <c r="J92" s="130">
        <v>5</v>
      </c>
      <c r="K92" s="130">
        <v>1</v>
      </c>
      <c r="L92" s="130">
        <v>7</v>
      </c>
      <c r="M92" s="130">
        <v>3</v>
      </c>
      <c r="N92" s="130">
        <v>10</v>
      </c>
      <c r="O92" s="130">
        <v>1</v>
      </c>
      <c r="P92" s="318">
        <v>11</v>
      </c>
      <c r="Q92" s="318">
        <v>8</v>
      </c>
      <c r="R92" s="318">
        <v>19</v>
      </c>
      <c r="S92" s="318">
        <v>3</v>
      </c>
      <c r="T92" s="130">
        <v>3</v>
      </c>
      <c r="U92" s="130">
        <v>3</v>
      </c>
      <c r="V92" s="130">
        <v>6</v>
      </c>
      <c r="W92" s="130">
        <v>1</v>
      </c>
      <c r="X92" s="130">
        <v>3</v>
      </c>
      <c r="Y92" s="130">
        <v>6</v>
      </c>
      <c r="Z92" s="130">
        <v>9</v>
      </c>
      <c r="AA92" s="130">
        <v>1</v>
      </c>
      <c r="AB92" s="130">
        <v>4</v>
      </c>
      <c r="AC92" s="130">
        <v>1</v>
      </c>
      <c r="AD92" s="130">
        <v>5</v>
      </c>
      <c r="AE92" s="130">
        <v>1</v>
      </c>
      <c r="AF92" s="130">
        <v>1</v>
      </c>
      <c r="AG92" s="130">
        <v>3</v>
      </c>
      <c r="AH92" s="130">
        <v>4</v>
      </c>
      <c r="AI92" s="130">
        <v>1</v>
      </c>
      <c r="AJ92" s="130">
        <v>5</v>
      </c>
      <c r="AK92" s="130">
        <v>5</v>
      </c>
      <c r="AL92" s="130">
        <v>10</v>
      </c>
      <c r="AM92" s="130">
        <v>1</v>
      </c>
      <c r="AN92" s="130">
        <v>5</v>
      </c>
      <c r="AO92" s="130">
        <v>1</v>
      </c>
      <c r="AP92" s="130">
        <v>6</v>
      </c>
      <c r="AQ92" s="130">
        <v>1</v>
      </c>
      <c r="AR92" s="318">
        <v>21</v>
      </c>
      <c r="AS92" s="318">
        <v>19</v>
      </c>
      <c r="AT92" s="318">
        <v>40</v>
      </c>
      <c r="AU92" s="318">
        <v>6</v>
      </c>
      <c r="AV92" s="130">
        <v>0</v>
      </c>
      <c r="AW92" s="130">
        <v>0</v>
      </c>
      <c r="AX92" s="130">
        <v>0</v>
      </c>
      <c r="AY92" s="130">
        <v>0</v>
      </c>
      <c r="AZ92" s="130">
        <v>0</v>
      </c>
      <c r="BA92" s="130">
        <v>0</v>
      </c>
      <c r="BB92" s="130">
        <v>0</v>
      </c>
      <c r="BC92" s="130">
        <v>0</v>
      </c>
      <c r="BD92" s="130">
        <v>0</v>
      </c>
      <c r="BE92" s="130">
        <v>0</v>
      </c>
      <c r="BF92" s="130">
        <v>0</v>
      </c>
      <c r="BG92" s="130">
        <v>0</v>
      </c>
      <c r="BH92" s="130">
        <v>0</v>
      </c>
      <c r="BI92" s="130">
        <v>0</v>
      </c>
      <c r="BJ92" s="130">
        <v>0</v>
      </c>
      <c r="BK92" s="130">
        <v>0</v>
      </c>
      <c r="BL92" s="318">
        <v>32</v>
      </c>
      <c r="BM92" s="318">
        <v>27</v>
      </c>
      <c r="BN92" s="318">
        <v>59</v>
      </c>
      <c r="BO92" s="318">
        <v>9</v>
      </c>
    </row>
    <row r="93" spans="1:67" x14ac:dyDescent="0.35">
      <c r="A93" s="130">
        <v>90</v>
      </c>
      <c r="B93" s="130">
        <v>62020104</v>
      </c>
      <c r="C93" s="123" t="s">
        <v>94</v>
      </c>
      <c r="D93" s="130">
        <v>3</v>
      </c>
      <c r="E93" s="130">
        <v>3</v>
      </c>
      <c r="F93" s="130">
        <v>6</v>
      </c>
      <c r="G93" s="130">
        <v>1</v>
      </c>
      <c r="H93" s="130">
        <v>0</v>
      </c>
      <c r="I93" s="130">
        <v>0</v>
      </c>
      <c r="J93" s="130">
        <v>0</v>
      </c>
      <c r="K93" s="130">
        <v>0</v>
      </c>
      <c r="L93" s="130">
        <v>0</v>
      </c>
      <c r="M93" s="130">
        <v>0</v>
      </c>
      <c r="N93" s="130">
        <v>0</v>
      </c>
      <c r="O93" s="130">
        <v>0</v>
      </c>
      <c r="P93" s="318">
        <v>3</v>
      </c>
      <c r="Q93" s="318">
        <v>3</v>
      </c>
      <c r="R93" s="318">
        <v>6</v>
      </c>
      <c r="S93" s="318">
        <v>1</v>
      </c>
      <c r="T93" s="130">
        <v>1</v>
      </c>
      <c r="U93" s="130">
        <v>0</v>
      </c>
      <c r="V93" s="130">
        <v>1</v>
      </c>
      <c r="W93" s="130">
        <v>1</v>
      </c>
      <c r="X93" s="130">
        <v>2</v>
      </c>
      <c r="Y93" s="130">
        <v>0</v>
      </c>
      <c r="Z93" s="130">
        <v>2</v>
      </c>
      <c r="AA93" s="130">
        <v>1</v>
      </c>
      <c r="AB93" s="130">
        <v>1</v>
      </c>
      <c r="AC93" s="130">
        <v>0</v>
      </c>
      <c r="AD93" s="130">
        <v>1</v>
      </c>
      <c r="AE93" s="130">
        <v>1</v>
      </c>
      <c r="AF93" s="130">
        <v>0</v>
      </c>
      <c r="AG93" s="130">
        <v>0</v>
      </c>
      <c r="AH93" s="130">
        <v>0</v>
      </c>
      <c r="AI93" s="130">
        <v>0</v>
      </c>
      <c r="AJ93" s="130">
        <v>1</v>
      </c>
      <c r="AK93" s="130">
        <v>0</v>
      </c>
      <c r="AL93" s="130">
        <v>1</v>
      </c>
      <c r="AM93" s="130">
        <v>1</v>
      </c>
      <c r="AN93" s="130">
        <v>0</v>
      </c>
      <c r="AO93" s="130">
        <v>0</v>
      </c>
      <c r="AP93" s="130">
        <v>0</v>
      </c>
      <c r="AQ93" s="130">
        <v>0</v>
      </c>
      <c r="AR93" s="318">
        <v>5</v>
      </c>
      <c r="AS93" s="318">
        <v>0</v>
      </c>
      <c r="AT93" s="318">
        <v>5</v>
      </c>
      <c r="AU93" s="318">
        <v>4</v>
      </c>
      <c r="AV93" s="130">
        <v>0</v>
      </c>
      <c r="AW93" s="130">
        <v>0</v>
      </c>
      <c r="AX93" s="130">
        <v>0</v>
      </c>
      <c r="AY93" s="130">
        <v>0</v>
      </c>
      <c r="AZ93" s="130">
        <v>0</v>
      </c>
      <c r="BA93" s="130">
        <v>0</v>
      </c>
      <c r="BB93" s="130">
        <v>0</v>
      </c>
      <c r="BC93" s="130">
        <v>0</v>
      </c>
      <c r="BD93" s="130">
        <v>0</v>
      </c>
      <c r="BE93" s="130">
        <v>0</v>
      </c>
      <c r="BF93" s="130">
        <v>0</v>
      </c>
      <c r="BG93" s="130">
        <v>0</v>
      </c>
      <c r="BH93" s="130">
        <v>0</v>
      </c>
      <c r="BI93" s="130">
        <v>0</v>
      </c>
      <c r="BJ93" s="130">
        <v>0</v>
      </c>
      <c r="BK93" s="130">
        <v>0</v>
      </c>
      <c r="BL93" s="318">
        <v>8</v>
      </c>
      <c r="BM93" s="318">
        <v>3</v>
      </c>
      <c r="BN93" s="318">
        <v>11</v>
      </c>
      <c r="BO93" s="318">
        <v>5</v>
      </c>
    </row>
    <row r="94" spans="1:67" x14ac:dyDescent="0.35">
      <c r="A94" s="130">
        <v>91</v>
      </c>
      <c r="B94" s="130">
        <v>62020105</v>
      </c>
      <c r="C94" s="123" t="s">
        <v>95</v>
      </c>
      <c r="D94" s="130">
        <v>0</v>
      </c>
      <c r="E94" s="130">
        <v>0</v>
      </c>
      <c r="F94" s="130">
        <v>0</v>
      </c>
      <c r="G94" s="130">
        <v>0</v>
      </c>
      <c r="H94" s="130">
        <v>5</v>
      </c>
      <c r="I94" s="130">
        <v>5</v>
      </c>
      <c r="J94" s="130">
        <v>10</v>
      </c>
      <c r="K94" s="130">
        <v>1</v>
      </c>
      <c r="L94" s="130">
        <v>8</v>
      </c>
      <c r="M94" s="130">
        <v>8</v>
      </c>
      <c r="N94" s="130">
        <v>16</v>
      </c>
      <c r="O94" s="130">
        <v>1</v>
      </c>
      <c r="P94" s="318">
        <v>13</v>
      </c>
      <c r="Q94" s="318">
        <v>13</v>
      </c>
      <c r="R94" s="318">
        <v>26</v>
      </c>
      <c r="S94" s="318">
        <v>2</v>
      </c>
      <c r="T94" s="130">
        <v>5</v>
      </c>
      <c r="U94" s="130">
        <v>5</v>
      </c>
      <c r="V94" s="130">
        <v>10</v>
      </c>
      <c r="W94" s="130">
        <v>1</v>
      </c>
      <c r="X94" s="130">
        <v>8</v>
      </c>
      <c r="Y94" s="130">
        <v>6</v>
      </c>
      <c r="Z94" s="130">
        <v>14</v>
      </c>
      <c r="AA94" s="130">
        <v>1</v>
      </c>
      <c r="AB94" s="130">
        <v>7</v>
      </c>
      <c r="AC94" s="130">
        <v>4</v>
      </c>
      <c r="AD94" s="130">
        <v>11</v>
      </c>
      <c r="AE94" s="130">
        <v>1</v>
      </c>
      <c r="AF94" s="130">
        <v>9</v>
      </c>
      <c r="AG94" s="130">
        <v>4</v>
      </c>
      <c r="AH94" s="130">
        <v>13</v>
      </c>
      <c r="AI94" s="130">
        <v>1</v>
      </c>
      <c r="AJ94" s="130">
        <v>4</v>
      </c>
      <c r="AK94" s="130">
        <v>11</v>
      </c>
      <c r="AL94" s="130">
        <v>15</v>
      </c>
      <c r="AM94" s="130">
        <v>1</v>
      </c>
      <c r="AN94" s="130">
        <v>7</v>
      </c>
      <c r="AO94" s="130">
        <v>6</v>
      </c>
      <c r="AP94" s="130">
        <v>13</v>
      </c>
      <c r="AQ94" s="130">
        <v>1</v>
      </c>
      <c r="AR94" s="318">
        <v>40</v>
      </c>
      <c r="AS94" s="318">
        <v>36</v>
      </c>
      <c r="AT94" s="318">
        <v>76</v>
      </c>
      <c r="AU94" s="318">
        <v>6</v>
      </c>
      <c r="AV94" s="130">
        <v>0</v>
      </c>
      <c r="AW94" s="130">
        <v>0</v>
      </c>
      <c r="AX94" s="130">
        <v>0</v>
      </c>
      <c r="AY94" s="130">
        <v>0</v>
      </c>
      <c r="AZ94" s="130">
        <v>0</v>
      </c>
      <c r="BA94" s="130">
        <v>0</v>
      </c>
      <c r="BB94" s="130">
        <v>0</v>
      </c>
      <c r="BC94" s="130">
        <v>0</v>
      </c>
      <c r="BD94" s="130">
        <v>0</v>
      </c>
      <c r="BE94" s="130">
        <v>0</v>
      </c>
      <c r="BF94" s="130">
        <v>0</v>
      </c>
      <c r="BG94" s="130">
        <v>0</v>
      </c>
      <c r="BH94" s="130">
        <v>0</v>
      </c>
      <c r="BI94" s="130">
        <v>0</v>
      </c>
      <c r="BJ94" s="130">
        <v>0</v>
      </c>
      <c r="BK94" s="130">
        <v>0</v>
      </c>
      <c r="BL94" s="318">
        <v>53</v>
      </c>
      <c r="BM94" s="318">
        <v>49</v>
      </c>
      <c r="BN94" s="318">
        <v>102</v>
      </c>
      <c r="BO94" s="318">
        <v>8</v>
      </c>
    </row>
    <row r="95" spans="1:67" x14ac:dyDescent="0.35">
      <c r="A95" s="130">
        <v>92</v>
      </c>
      <c r="B95" s="130">
        <v>62020106</v>
      </c>
      <c r="C95" s="123" t="s">
        <v>96</v>
      </c>
      <c r="D95" s="130">
        <v>0</v>
      </c>
      <c r="E95" s="130">
        <v>0</v>
      </c>
      <c r="F95" s="130">
        <v>0</v>
      </c>
      <c r="G95" s="130">
        <v>0</v>
      </c>
      <c r="H95" s="130">
        <v>8</v>
      </c>
      <c r="I95" s="130">
        <v>12</v>
      </c>
      <c r="J95" s="130">
        <v>20</v>
      </c>
      <c r="K95" s="130">
        <v>1</v>
      </c>
      <c r="L95" s="130">
        <v>8</v>
      </c>
      <c r="M95" s="130">
        <v>7</v>
      </c>
      <c r="N95" s="130">
        <v>15</v>
      </c>
      <c r="O95" s="130">
        <v>1</v>
      </c>
      <c r="P95" s="318">
        <v>16</v>
      </c>
      <c r="Q95" s="318">
        <v>19</v>
      </c>
      <c r="R95" s="318">
        <v>35</v>
      </c>
      <c r="S95" s="318">
        <v>2</v>
      </c>
      <c r="T95" s="130">
        <v>7</v>
      </c>
      <c r="U95" s="130">
        <v>8</v>
      </c>
      <c r="V95" s="130">
        <v>15</v>
      </c>
      <c r="W95" s="130">
        <v>1</v>
      </c>
      <c r="X95" s="130">
        <v>6</v>
      </c>
      <c r="Y95" s="130">
        <v>9</v>
      </c>
      <c r="Z95" s="130">
        <v>15</v>
      </c>
      <c r="AA95" s="130">
        <v>1</v>
      </c>
      <c r="AB95" s="130">
        <v>10</v>
      </c>
      <c r="AC95" s="130">
        <v>10</v>
      </c>
      <c r="AD95" s="130">
        <v>20</v>
      </c>
      <c r="AE95" s="130">
        <v>1</v>
      </c>
      <c r="AF95" s="130">
        <v>17</v>
      </c>
      <c r="AG95" s="130">
        <v>10</v>
      </c>
      <c r="AH95" s="130">
        <v>27</v>
      </c>
      <c r="AI95" s="130">
        <v>1</v>
      </c>
      <c r="AJ95" s="130">
        <v>12</v>
      </c>
      <c r="AK95" s="130">
        <v>11</v>
      </c>
      <c r="AL95" s="130">
        <v>23</v>
      </c>
      <c r="AM95" s="130">
        <v>1</v>
      </c>
      <c r="AN95" s="130">
        <v>14</v>
      </c>
      <c r="AO95" s="130">
        <v>19</v>
      </c>
      <c r="AP95" s="130">
        <v>33</v>
      </c>
      <c r="AQ95" s="130">
        <v>1</v>
      </c>
      <c r="AR95" s="318">
        <v>66</v>
      </c>
      <c r="AS95" s="318">
        <v>67</v>
      </c>
      <c r="AT95" s="318">
        <v>133</v>
      </c>
      <c r="AU95" s="318">
        <v>6</v>
      </c>
      <c r="AV95" s="130">
        <v>18</v>
      </c>
      <c r="AW95" s="130">
        <v>10</v>
      </c>
      <c r="AX95" s="130">
        <v>28</v>
      </c>
      <c r="AY95" s="130">
        <v>1</v>
      </c>
      <c r="AZ95" s="130">
        <v>14</v>
      </c>
      <c r="BA95" s="130">
        <v>19</v>
      </c>
      <c r="BB95" s="130">
        <v>33</v>
      </c>
      <c r="BC95" s="130">
        <v>1</v>
      </c>
      <c r="BD95" s="130">
        <v>25</v>
      </c>
      <c r="BE95" s="130">
        <v>6</v>
      </c>
      <c r="BF95" s="130">
        <v>31</v>
      </c>
      <c r="BG95" s="130">
        <v>1</v>
      </c>
      <c r="BH95" s="130">
        <v>57</v>
      </c>
      <c r="BI95" s="130">
        <v>35</v>
      </c>
      <c r="BJ95" s="130">
        <v>92</v>
      </c>
      <c r="BK95" s="130">
        <v>3</v>
      </c>
      <c r="BL95" s="318">
        <v>139</v>
      </c>
      <c r="BM95" s="318">
        <v>121</v>
      </c>
      <c r="BN95" s="318">
        <v>260</v>
      </c>
      <c r="BO95" s="318">
        <v>11</v>
      </c>
    </row>
    <row r="96" spans="1:67" x14ac:dyDescent="0.35">
      <c r="A96" s="130">
        <v>93</v>
      </c>
      <c r="B96" s="130">
        <v>62020107</v>
      </c>
      <c r="C96" s="123" t="s">
        <v>97</v>
      </c>
      <c r="D96" s="130">
        <v>3</v>
      </c>
      <c r="E96" s="130">
        <v>3</v>
      </c>
      <c r="F96" s="130">
        <v>6</v>
      </c>
      <c r="G96" s="130">
        <v>1</v>
      </c>
      <c r="H96" s="130">
        <v>3</v>
      </c>
      <c r="I96" s="130">
        <v>7</v>
      </c>
      <c r="J96" s="130">
        <v>10</v>
      </c>
      <c r="K96" s="130">
        <v>1</v>
      </c>
      <c r="L96" s="130">
        <v>0</v>
      </c>
      <c r="M96" s="130">
        <v>0</v>
      </c>
      <c r="N96" s="130">
        <v>0</v>
      </c>
      <c r="O96" s="130">
        <v>0</v>
      </c>
      <c r="P96" s="318">
        <v>6</v>
      </c>
      <c r="Q96" s="318">
        <v>10</v>
      </c>
      <c r="R96" s="318">
        <v>16</v>
      </c>
      <c r="S96" s="318">
        <v>2</v>
      </c>
      <c r="T96" s="130">
        <v>6</v>
      </c>
      <c r="U96" s="130">
        <v>4</v>
      </c>
      <c r="V96" s="130">
        <v>10</v>
      </c>
      <c r="W96" s="130">
        <v>1</v>
      </c>
      <c r="X96" s="130">
        <v>5</v>
      </c>
      <c r="Y96" s="130">
        <v>3</v>
      </c>
      <c r="Z96" s="130">
        <v>8</v>
      </c>
      <c r="AA96" s="130">
        <v>1</v>
      </c>
      <c r="AB96" s="130">
        <v>6</v>
      </c>
      <c r="AC96" s="130">
        <v>3</v>
      </c>
      <c r="AD96" s="130">
        <v>9</v>
      </c>
      <c r="AE96" s="130">
        <v>1</v>
      </c>
      <c r="AF96" s="130">
        <v>1</v>
      </c>
      <c r="AG96" s="130">
        <v>5</v>
      </c>
      <c r="AH96" s="130">
        <v>6</v>
      </c>
      <c r="AI96" s="130">
        <v>1</v>
      </c>
      <c r="AJ96" s="130">
        <v>5</v>
      </c>
      <c r="AK96" s="130">
        <v>4</v>
      </c>
      <c r="AL96" s="130">
        <v>9</v>
      </c>
      <c r="AM96" s="130">
        <v>1</v>
      </c>
      <c r="AN96" s="130">
        <v>6</v>
      </c>
      <c r="AO96" s="130">
        <v>7</v>
      </c>
      <c r="AP96" s="130">
        <v>13</v>
      </c>
      <c r="AQ96" s="130">
        <v>1</v>
      </c>
      <c r="AR96" s="318">
        <v>29</v>
      </c>
      <c r="AS96" s="318">
        <v>26</v>
      </c>
      <c r="AT96" s="318">
        <v>55</v>
      </c>
      <c r="AU96" s="318">
        <v>6</v>
      </c>
      <c r="AV96" s="130">
        <v>0</v>
      </c>
      <c r="AW96" s="130">
        <v>0</v>
      </c>
      <c r="AX96" s="130">
        <v>0</v>
      </c>
      <c r="AY96" s="130">
        <v>0</v>
      </c>
      <c r="AZ96" s="130">
        <v>0</v>
      </c>
      <c r="BA96" s="130">
        <v>0</v>
      </c>
      <c r="BB96" s="130">
        <v>0</v>
      </c>
      <c r="BC96" s="130">
        <v>0</v>
      </c>
      <c r="BD96" s="130">
        <v>0</v>
      </c>
      <c r="BE96" s="130">
        <v>0</v>
      </c>
      <c r="BF96" s="130">
        <v>0</v>
      </c>
      <c r="BG96" s="130">
        <v>0</v>
      </c>
      <c r="BH96" s="130">
        <v>0</v>
      </c>
      <c r="BI96" s="130">
        <v>0</v>
      </c>
      <c r="BJ96" s="130">
        <v>0</v>
      </c>
      <c r="BK96" s="130">
        <v>0</v>
      </c>
      <c r="BL96" s="318">
        <v>35</v>
      </c>
      <c r="BM96" s="318">
        <v>36</v>
      </c>
      <c r="BN96" s="318">
        <v>71</v>
      </c>
      <c r="BO96" s="318">
        <v>8</v>
      </c>
    </row>
    <row r="97" spans="1:67" x14ac:dyDescent="0.35">
      <c r="A97" s="130">
        <v>94</v>
      </c>
      <c r="B97" s="130">
        <v>62020108</v>
      </c>
      <c r="C97" s="123" t="s">
        <v>98</v>
      </c>
      <c r="D97" s="130">
        <v>0</v>
      </c>
      <c r="E97" s="130">
        <v>0</v>
      </c>
      <c r="F97" s="130">
        <v>0</v>
      </c>
      <c r="G97" s="130">
        <v>0</v>
      </c>
      <c r="H97" s="130">
        <v>3</v>
      </c>
      <c r="I97" s="130">
        <v>5</v>
      </c>
      <c r="J97" s="130">
        <v>8</v>
      </c>
      <c r="K97" s="130">
        <v>1</v>
      </c>
      <c r="L97" s="130">
        <v>9</v>
      </c>
      <c r="M97" s="130">
        <v>4</v>
      </c>
      <c r="N97" s="130">
        <v>13</v>
      </c>
      <c r="O97" s="130">
        <v>1</v>
      </c>
      <c r="P97" s="318">
        <v>12</v>
      </c>
      <c r="Q97" s="318">
        <v>9</v>
      </c>
      <c r="R97" s="318">
        <v>21</v>
      </c>
      <c r="S97" s="318">
        <v>2</v>
      </c>
      <c r="T97" s="130">
        <v>5</v>
      </c>
      <c r="U97" s="130">
        <v>9</v>
      </c>
      <c r="V97" s="130">
        <v>14</v>
      </c>
      <c r="W97" s="130">
        <v>1</v>
      </c>
      <c r="X97" s="130">
        <v>8</v>
      </c>
      <c r="Y97" s="130">
        <v>3</v>
      </c>
      <c r="Z97" s="130">
        <v>11</v>
      </c>
      <c r="AA97" s="130">
        <v>1</v>
      </c>
      <c r="AB97" s="130">
        <v>8</v>
      </c>
      <c r="AC97" s="130">
        <v>14</v>
      </c>
      <c r="AD97" s="130">
        <v>22</v>
      </c>
      <c r="AE97" s="130">
        <v>1</v>
      </c>
      <c r="AF97" s="130">
        <v>5</v>
      </c>
      <c r="AG97" s="130">
        <v>10</v>
      </c>
      <c r="AH97" s="130">
        <v>15</v>
      </c>
      <c r="AI97" s="130">
        <v>1</v>
      </c>
      <c r="AJ97" s="130">
        <v>7</v>
      </c>
      <c r="AK97" s="130">
        <v>7</v>
      </c>
      <c r="AL97" s="130">
        <v>14</v>
      </c>
      <c r="AM97" s="130">
        <v>1</v>
      </c>
      <c r="AN97" s="130">
        <v>5</v>
      </c>
      <c r="AO97" s="130">
        <v>8</v>
      </c>
      <c r="AP97" s="130">
        <v>13</v>
      </c>
      <c r="AQ97" s="130">
        <v>1</v>
      </c>
      <c r="AR97" s="318">
        <v>38</v>
      </c>
      <c r="AS97" s="318">
        <v>51</v>
      </c>
      <c r="AT97" s="318">
        <v>89</v>
      </c>
      <c r="AU97" s="318">
        <v>6</v>
      </c>
      <c r="AV97" s="130">
        <v>0</v>
      </c>
      <c r="AW97" s="130">
        <v>0</v>
      </c>
      <c r="AX97" s="130">
        <v>0</v>
      </c>
      <c r="AY97" s="130">
        <v>0</v>
      </c>
      <c r="AZ97" s="130">
        <v>0</v>
      </c>
      <c r="BA97" s="130">
        <v>0</v>
      </c>
      <c r="BB97" s="130">
        <v>0</v>
      </c>
      <c r="BC97" s="130">
        <v>0</v>
      </c>
      <c r="BD97" s="130">
        <v>0</v>
      </c>
      <c r="BE97" s="130">
        <v>0</v>
      </c>
      <c r="BF97" s="130">
        <v>0</v>
      </c>
      <c r="BG97" s="130">
        <v>0</v>
      </c>
      <c r="BH97" s="130">
        <v>0</v>
      </c>
      <c r="BI97" s="130">
        <v>0</v>
      </c>
      <c r="BJ97" s="130">
        <v>0</v>
      </c>
      <c r="BK97" s="130">
        <v>0</v>
      </c>
      <c r="BL97" s="318">
        <v>50</v>
      </c>
      <c r="BM97" s="318">
        <v>60</v>
      </c>
      <c r="BN97" s="318">
        <v>110</v>
      </c>
      <c r="BO97" s="318">
        <v>8</v>
      </c>
    </row>
    <row r="98" spans="1:67" x14ac:dyDescent="0.35">
      <c r="A98" s="130">
        <v>95</v>
      </c>
      <c r="B98" s="130">
        <v>62020110</v>
      </c>
      <c r="C98" s="123" t="s">
        <v>99</v>
      </c>
      <c r="D98" s="130">
        <v>0</v>
      </c>
      <c r="E98" s="130">
        <v>0</v>
      </c>
      <c r="F98" s="130">
        <v>0</v>
      </c>
      <c r="G98" s="130">
        <v>0</v>
      </c>
      <c r="H98" s="130">
        <v>3</v>
      </c>
      <c r="I98" s="130">
        <v>3</v>
      </c>
      <c r="J98" s="130">
        <v>6</v>
      </c>
      <c r="K98" s="130">
        <v>1</v>
      </c>
      <c r="L98" s="130">
        <v>0</v>
      </c>
      <c r="M98" s="130">
        <v>5</v>
      </c>
      <c r="N98" s="130">
        <v>5</v>
      </c>
      <c r="O98" s="130">
        <v>1</v>
      </c>
      <c r="P98" s="318">
        <v>3</v>
      </c>
      <c r="Q98" s="318">
        <v>8</v>
      </c>
      <c r="R98" s="318">
        <v>11</v>
      </c>
      <c r="S98" s="318">
        <v>2</v>
      </c>
      <c r="T98" s="130">
        <v>6</v>
      </c>
      <c r="U98" s="130">
        <v>3</v>
      </c>
      <c r="V98" s="130">
        <v>9</v>
      </c>
      <c r="W98" s="130">
        <v>1</v>
      </c>
      <c r="X98" s="130">
        <v>4</v>
      </c>
      <c r="Y98" s="130">
        <v>7</v>
      </c>
      <c r="Z98" s="130">
        <v>11</v>
      </c>
      <c r="AA98" s="130">
        <v>1</v>
      </c>
      <c r="AB98" s="130">
        <v>4</v>
      </c>
      <c r="AC98" s="130">
        <v>2</v>
      </c>
      <c r="AD98" s="130">
        <v>6</v>
      </c>
      <c r="AE98" s="130">
        <v>1</v>
      </c>
      <c r="AF98" s="130">
        <v>2</v>
      </c>
      <c r="AG98" s="130">
        <v>3</v>
      </c>
      <c r="AH98" s="130">
        <v>5</v>
      </c>
      <c r="AI98" s="130">
        <v>1</v>
      </c>
      <c r="AJ98" s="130">
        <v>8</v>
      </c>
      <c r="AK98" s="130">
        <v>6</v>
      </c>
      <c r="AL98" s="130">
        <v>14</v>
      </c>
      <c r="AM98" s="130">
        <v>1</v>
      </c>
      <c r="AN98" s="130">
        <v>3</v>
      </c>
      <c r="AO98" s="130">
        <v>2</v>
      </c>
      <c r="AP98" s="130">
        <v>5</v>
      </c>
      <c r="AQ98" s="130">
        <v>1</v>
      </c>
      <c r="AR98" s="318">
        <v>27</v>
      </c>
      <c r="AS98" s="318">
        <v>23</v>
      </c>
      <c r="AT98" s="318">
        <v>50</v>
      </c>
      <c r="AU98" s="318">
        <v>6</v>
      </c>
      <c r="AV98" s="130">
        <v>0</v>
      </c>
      <c r="AW98" s="130">
        <v>0</v>
      </c>
      <c r="AX98" s="130">
        <v>0</v>
      </c>
      <c r="AY98" s="130">
        <v>0</v>
      </c>
      <c r="AZ98" s="130">
        <v>0</v>
      </c>
      <c r="BA98" s="130">
        <v>0</v>
      </c>
      <c r="BB98" s="130">
        <v>0</v>
      </c>
      <c r="BC98" s="130">
        <v>0</v>
      </c>
      <c r="BD98" s="130">
        <v>0</v>
      </c>
      <c r="BE98" s="130">
        <v>0</v>
      </c>
      <c r="BF98" s="130">
        <v>0</v>
      </c>
      <c r="BG98" s="130">
        <v>0</v>
      </c>
      <c r="BH98" s="130">
        <v>0</v>
      </c>
      <c r="BI98" s="130">
        <v>0</v>
      </c>
      <c r="BJ98" s="130">
        <v>0</v>
      </c>
      <c r="BK98" s="130">
        <v>0</v>
      </c>
      <c r="BL98" s="318">
        <v>30</v>
      </c>
      <c r="BM98" s="318">
        <v>31</v>
      </c>
      <c r="BN98" s="318">
        <v>61</v>
      </c>
      <c r="BO98" s="318">
        <v>8</v>
      </c>
    </row>
    <row r="99" spans="1:67" x14ac:dyDescent="0.35">
      <c r="A99" s="130">
        <v>96</v>
      </c>
      <c r="B99" s="130">
        <v>62020111</v>
      </c>
      <c r="C99" s="123" t="s">
        <v>100</v>
      </c>
      <c r="D99" s="130">
        <v>0</v>
      </c>
      <c r="E99" s="130">
        <v>0</v>
      </c>
      <c r="F99" s="130">
        <v>0</v>
      </c>
      <c r="G99" s="130">
        <v>0</v>
      </c>
      <c r="H99" s="130">
        <v>3</v>
      </c>
      <c r="I99" s="130">
        <v>4</v>
      </c>
      <c r="J99" s="130">
        <v>7</v>
      </c>
      <c r="K99" s="130">
        <v>1</v>
      </c>
      <c r="L99" s="130">
        <v>7</v>
      </c>
      <c r="M99" s="130">
        <v>4</v>
      </c>
      <c r="N99" s="130">
        <v>11</v>
      </c>
      <c r="O99" s="130">
        <v>1</v>
      </c>
      <c r="P99" s="318">
        <v>10</v>
      </c>
      <c r="Q99" s="318">
        <v>8</v>
      </c>
      <c r="R99" s="318">
        <v>18</v>
      </c>
      <c r="S99" s="318">
        <v>2</v>
      </c>
      <c r="T99" s="130">
        <v>2</v>
      </c>
      <c r="U99" s="130">
        <v>0</v>
      </c>
      <c r="V99" s="130">
        <v>2</v>
      </c>
      <c r="W99" s="130">
        <v>1</v>
      </c>
      <c r="X99" s="130">
        <v>5</v>
      </c>
      <c r="Y99" s="130">
        <v>3</v>
      </c>
      <c r="Z99" s="130">
        <v>8</v>
      </c>
      <c r="AA99" s="130">
        <v>1</v>
      </c>
      <c r="AB99" s="130">
        <v>7</v>
      </c>
      <c r="AC99" s="130">
        <v>1</v>
      </c>
      <c r="AD99" s="130">
        <v>8</v>
      </c>
      <c r="AE99" s="130">
        <v>1</v>
      </c>
      <c r="AF99" s="130">
        <v>3</v>
      </c>
      <c r="AG99" s="130">
        <v>3</v>
      </c>
      <c r="AH99" s="130">
        <v>6</v>
      </c>
      <c r="AI99" s="130">
        <v>1</v>
      </c>
      <c r="AJ99" s="130">
        <v>5</v>
      </c>
      <c r="AK99" s="130">
        <v>6</v>
      </c>
      <c r="AL99" s="130">
        <v>11</v>
      </c>
      <c r="AM99" s="130">
        <v>1</v>
      </c>
      <c r="AN99" s="130">
        <v>4</v>
      </c>
      <c r="AO99" s="130">
        <v>5</v>
      </c>
      <c r="AP99" s="130">
        <v>9</v>
      </c>
      <c r="AQ99" s="130">
        <v>1</v>
      </c>
      <c r="AR99" s="318">
        <v>26</v>
      </c>
      <c r="AS99" s="318">
        <v>18</v>
      </c>
      <c r="AT99" s="318">
        <v>44</v>
      </c>
      <c r="AU99" s="318">
        <v>6</v>
      </c>
      <c r="AV99" s="130">
        <v>0</v>
      </c>
      <c r="AW99" s="130">
        <v>0</v>
      </c>
      <c r="AX99" s="130">
        <v>0</v>
      </c>
      <c r="AY99" s="130">
        <v>0</v>
      </c>
      <c r="AZ99" s="130">
        <v>0</v>
      </c>
      <c r="BA99" s="130">
        <v>0</v>
      </c>
      <c r="BB99" s="130">
        <v>0</v>
      </c>
      <c r="BC99" s="130">
        <v>0</v>
      </c>
      <c r="BD99" s="130">
        <v>0</v>
      </c>
      <c r="BE99" s="130">
        <v>0</v>
      </c>
      <c r="BF99" s="130">
        <v>0</v>
      </c>
      <c r="BG99" s="130">
        <v>0</v>
      </c>
      <c r="BH99" s="130">
        <v>0</v>
      </c>
      <c r="BI99" s="130">
        <v>0</v>
      </c>
      <c r="BJ99" s="130">
        <v>0</v>
      </c>
      <c r="BK99" s="130">
        <v>0</v>
      </c>
      <c r="BL99" s="318">
        <v>36</v>
      </c>
      <c r="BM99" s="318">
        <v>26</v>
      </c>
      <c r="BN99" s="318">
        <v>62</v>
      </c>
      <c r="BO99" s="318">
        <v>8</v>
      </c>
    </row>
    <row r="100" spans="1:67" x14ac:dyDescent="0.35">
      <c r="A100" s="130">
        <v>97</v>
      </c>
      <c r="B100" s="130">
        <v>62020112</v>
      </c>
      <c r="C100" s="123" t="s">
        <v>101</v>
      </c>
      <c r="D100" s="130">
        <v>0</v>
      </c>
      <c r="E100" s="130">
        <v>0</v>
      </c>
      <c r="F100" s="130">
        <v>0</v>
      </c>
      <c r="G100" s="130">
        <v>0</v>
      </c>
      <c r="H100" s="130">
        <v>1</v>
      </c>
      <c r="I100" s="130">
        <v>4</v>
      </c>
      <c r="J100" s="130">
        <v>5</v>
      </c>
      <c r="K100" s="130">
        <v>1</v>
      </c>
      <c r="L100" s="130">
        <v>4</v>
      </c>
      <c r="M100" s="130">
        <v>2</v>
      </c>
      <c r="N100" s="130">
        <v>6</v>
      </c>
      <c r="O100" s="130">
        <v>1</v>
      </c>
      <c r="P100" s="318">
        <v>5</v>
      </c>
      <c r="Q100" s="318">
        <v>6</v>
      </c>
      <c r="R100" s="318">
        <v>11</v>
      </c>
      <c r="S100" s="318">
        <v>2</v>
      </c>
      <c r="T100" s="130">
        <v>2</v>
      </c>
      <c r="U100" s="130">
        <v>3</v>
      </c>
      <c r="V100" s="130">
        <v>5</v>
      </c>
      <c r="W100" s="130">
        <v>1</v>
      </c>
      <c r="X100" s="130">
        <v>6</v>
      </c>
      <c r="Y100" s="130">
        <v>2</v>
      </c>
      <c r="Z100" s="130">
        <v>8</v>
      </c>
      <c r="AA100" s="130">
        <v>1</v>
      </c>
      <c r="AB100" s="130">
        <v>2</v>
      </c>
      <c r="AC100" s="130">
        <v>5</v>
      </c>
      <c r="AD100" s="130">
        <v>7</v>
      </c>
      <c r="AE100" s="130">
        <v>1</v>
      </c>
      <c r="AF100" s="130">
        <v>2</v>
      </c>
      <c r="AG100" s="130">
        <v>5</v>
      </c>
      <c r="AH100" s="130">
        <v>7</v>
      </c>
      <c r="AI100" s="130">
        <v>1</v>
      </c>
      <c r="AJ100" s="130">
        <v>6</v>
      </c>
      <c r="AK100" s="130">
        <v>1</v>
      </c>
      <c r="AL100" s="130">
        <v>7</v>
      </c>
      <c r="AM100" s="130">
        <v>1</v>
      </c>
      <c r="AN100" s="130">
        <v>4</v>
      </c>
      <c r="AO100" s="130">
        <v>4</v>
      </c>
      <c r="AP100" s="130">
        <v>8</v>
      </c>
      <c r="AQ100" s="130">
        <v>1</v>
      </c>
      <c r="AR100" s="318">
        <v>22</v>
      </c>
      <c r="AS100" s="318">
        <v>20</v>
      </c>
      <c r="AT100" s="318">
        <v>42</v>
      </c>
      <c r="AU100" s="318">
        <v>6</v>
      </c>
      <c r="AV100" s="130">
        <v>5</v>
      </c>
      <c r="AW100" s="130">
        <v>3</v>
      </c>
      <c r="AX100" s="130">
        <v>8</v>
      </c>
      <c r="AY100" s="130">
        <v>1</v>
      </c>
      <c r="AZ100" s="130">
        <v>2</v>
      </c>
      <c r="BA100" s="130">
        <v>1</v>
      </c>
      <c r="BB100" s="130">
        <v>3</v>
      </c>
      <c r="BC100" s="130">
        <v>1</v>
      </c>
      <c r="BD100" s="130">
        <v>5</v>
      </c>
      <c r="BE100" s="130">
        <v>3</v>
      </c>
      <c r="BF100" s="130">
        <v>8</v>
      </c>
      <c r="BG100" s="130">
        <v>1</v>
      </c>
      <c r="BH100" s="130">
        <v>12</v>
      </c>
      <c r="BI100" s="130">
        <v>7</v>
      </c>
      <c r="BJ100" s="130">
        <v>19</v>
      </c>
      <c r="BK100" s="130">
        <v>3</v>
      </c>
      <c r="BL100" s="318">
        <v>39</v>
      </c>
      <c r="BM100" s="318">
        <v>33</v>
      </c>
      <c r="BN100" s="318">
        <v>72</v>
      </c>
      <c r="BO100" s="318">
        <v>11</v>
      </c>
    </row>
    <row r="101" spans="1:67" x14ac:dyDescent="0.35">
      <c r="A101" s="130">
        <v>98</v>
      </c>
      <c r="B101" s="130">
        <v>62020113</v>
      </c>
      <c r="C101" s="123" t="s">
        <v>102</v>
      </c>
      <c r="D101" s="130">
        <v>3</v>
      </c>
      <c r="E101" s="130">
        <v>4</v>
      </c>
      <c r="F101" s="130">
        <v>7</v>
      </c>
      <c r="G101" s="130">
        <v>1</v>
      </c>
      <c r="H101" s="130">
        <v>5</v>
      </c>
      <c r="I101" s="130">
        <v>2</v>
      </c>
      <c r="J101" s="130">
        <v>7</v>
      </c>
      <c r="K101" s="130">
        <v>1</v>
      </c>
      <c r="L101" s="130">
        <v>5</v>
      </c>
      <c r="M101" s="130">
        <v>5</v>
      </c>
      <c r="N101" s="130">
        <v>10</v>
      </c>
      <c r="O101" s="130">
        <v>1</v>
      </c>
      <c r="P101" s="318">
        <v>13</v>
      </c>
      <c r="Q101" s="318">
        <v>11</v>
      </c>
      <c r="R101" s="318">
        <v>24</v>
      </c>
      <c r="S101" s="318">
        <v>3</v>
      </c>
      <c r="T101" s="130">
        <v>8</v>
      </c>
      <c r="U101" s="130">
        <v>4</v>
      </c>
      <c r="V101" s="130">
        <v>12</v>
      </c>
      <c r="W101" s="130">
        <v>1</v>
      </c>
      <c r="X101" s="130">
        <v>4</v>
      </c>
      <c r="Y101" s="130">
        <v>4</v>
      </c>
      <c r="Z101" s="130">
        <v>8</v>
      </c>
      <c r="AA101" s="130">
        <v>1</v>
      </c>
      <c r="AB101" s="130">
        <v>1</v>
      </c>
      <c r="AC101" s="130">
        <v>7</v>
      </c>
      <c r="AD101" s="130">
        <v>8</v>
      </c>
      <c r="AE101" s="130">
        <v>1</v>
      </c>
      <c r="AF101" s="130">
        <v>3</v>
      </c>
      <c r="AG101" s="130">
        <v>4</v>
      </c>
      <c r="AH101" s="130">
        <v>7</v>
      </c>
      <c r="AI101" s="130">
        <v>1</v>
      </c>
      <c r="AJ101" s="130">
        <v>6</v>
      </c>
      <c r="AK101" s="130">
        <v>5</v>
      </c>
      <c r="AL101" s="130">
        <v>11</v>
      </c>
      <c r="AM101" s="130">
        <v>1</v>
      </c>
      <c r="AN101" s="130">
        <v>4</v>
      </c>
      <c r="AO101" s="130">
        <v>3</v>
      </c>
      <c r="AP101" s="130">
        <v>7</v>
      </c>
      <c r="AQ101" s="130">
        <v>1</v>
      </c>
      <c r="AR101" s="318">
        <v>26</v>
      </c>
      <c r="AS101" s="318">
        <v>27</v>
      </c>
      <c r="AT101" s="318">
        <v>53</v>
      </c>
      <c r="AU101" s="318">
        <v>6</v>
      </c>
      <c r="AV101" s="130">
        <v>0</v>
      </c>
      <c r="AW101" s="130">
        <v>0</v>
      </c>
      <c r="AX101" s="130">
        <v>0</v>
      </c>
      <c r="AY101" s="130">
        <v>0</v>
      </c>
      <c r="AZ101" s="130">
        <v>0</v>
      </c>
      <c r="BA101" s="130">
        <v>0</v>
      </c>
      <c r="BB101" s="130">
        <v>0</v>
      </c>
      <c r="BC101" s="130">
        <v>0</v>
      </c>
      <c r="BD101" s="130">
        <v>0</v>
      </c>
      <c r="BE101" s="130">
        <v>0</v>
      </c>
      <c r="BF101" s="130">
        <v>0</v>
      </c>
      <c r="BG101" s="130">
        <v>0</v>
      </c>
      <c r="BH101" s="130">
        <v>0</v>
      </c>
      <c r="BI101" s="130">
        <v>0</v>
      </c>
      <c r="BJ101" s="130">
        <v>0</v>
      </c>
      <c r="BK101" s="130">
        <v>0</v>
      </c>
      <c r="BL101" s="318">
        <v>39</v>
      </c>
      <c r="BM101" s="318">
        <v>38</v>
      </c>
      <c r="BN101" s="318">
        <v>77</v>
      </c>
      <c r="BO101" s="318">
        <v>9</v>
      </c>
    </row>
    <row r="102" spans="1:67" x14ac:dyDescent="0.35">
      <c r="A102" s="130">
        <v>99</v>
      </c>
      <c r="B102" s="130">
        <v>62020114</v>
      </c>
      <c r="C102" s="123" t="s">
        <v>103</v>
      </c>
      <c r="D102" s="130">
        <v>0</v>
      </c>
      <c r="E102" s="130">
        <v>0</v>
      </c>
      <c r="F102" s="130">
        <v>0</v>
      </c>
      <c r="G102" s="130">
        <v>0</v>
      </c>
      <c r="H102" s="130">
        <v>7</v>
      </c>
      <c r="I102" s="130">
        <v>5</v>
      </c>
      <c r="J102" s="130">
        <v>12</v>
      </c>
      <c r="K102" s="130">
        <v>1</v>
      </c>
      <c r="L102" s="130">
        <v>8</v>
      </c>
      <c r="M102" s="130">
        <v>4</v>
      </c>
      <c r="N102" s="130">
        <v>12</v>
      </c>
      <c r="O102" s="130">
        <v>1</v>
      </c>
      <c r="P102" s="318">
        <v>15</v>
      </c>
      <c r="Q102" s="318">
        <v>9</v>
      </c>
      <c r="R102" s="318">
        <v>24</v>
      </c>
      <c r="S102" s="318">
        <v>2</v>
      </c>
      <c r="T102" s="130">
        <v>12</v>
      </c>
      <c r="U102" s="130">
        <v>4</v>
      </c>
      <c r="V102" s="130">
        <v>16</v>
      </c>
      <c r="W102" s="130">
        <v>1</v>
      </c>
      <c r="X102" s="130">
        <v>10</v>
      </c>
      <c r="Y102" s="130">
        <v>5</v>
      </c>
      <c r="Z102" s="130">
        <v>15</v>
      </c>
      <c r="AA102" s="130">
        <v>1</v>
      </c>
      <c r="AB102" s="130">
        <v>5</v>
      </c>
      <c r="AC102" s="130">
        <v>8</v>
      </c>
      <c r="AD102" s="130">
        <v>13</v>
      </c>
      <c r="AE102" s="130">
        <v>1</v>
      </c>
      <c r="AF102" s="130">
        <v>11</v>
      </c>
      <c r="AG102" s="130">
        <v>10</v>
      </c>
      <c r="AH102" s="130">
        <v>21</v>
      </c>
      <c r="AI102" s="130">
        <v>1</v>
      </c>
      <c r="AJ102" s="130">
        <v>13</v>
      </c>
      <c r="AK102" s="130">
        <v>14</v>
      </c>
      <c r="AL102" s="130">
        <v>27</v>
      </c>
      <c r="AM102" s="130">
        <v>1</v>
      </c>
      <c r="AN102" s="130">
        <v>14</v>
      </c>
      <c r="AO102" s="130">
        <v>12</v>
      </c>
      <c r="AP102" s="130">
        <v>26</v>
      </c>
      <c r="AQ102" s="130">
        <v>1</v>
      </c>
      <c r="AR102" s="318">
        <v>65</v>
      </c>
      <c r="AS102" s="318">
        <v>53</v>
      </c>
      <c r="AT102" s="318">
        <v>118</v>
      </c>
      <c r="AU102" s="318">
        <v>6</v>
      </c>
      <c r="AV102" s="130">
        <v>10</v>
      </c>
      <c r="AW102" s="130">
        <v>6</v>
      </c>
      <c r="AX102" s="130">
        <v>16</v>
      </c>
      <c r="AY102" s="130">
        <v>1</v>
      </c>
      <c r="AZ102" s="130">
        <v>14</v>
      </c>
      <c r="BA102" s="130">
        <v>7</v>
      </c>
      <c r="BB102" s="130">
        <v>21</v>
      </c>
      <c r="BC102" s="130">
        <v>1</v>
      </c>
      <c r="BD102" s="130">
        <v>7</v>
      </c>
      <c r="BE102" s="130">
        <v>10</v>
      </c>
      <c r="BF102" s="130">
        <v>17</v>
      </c>
      <c r="BG102" s="130">
        <v>1</v>
      </c>
      <c r="BH102" s="130">
        <v>31</v>
      </c>
      <c r="BI102" s="130">
        <v>23</v>
      </c>
      <c r="BJ102" s="130">
        <v>54</v>
      </c>
      <c r="BK102" s="130">
        <v>3</v>
      </c>
      <c r="BL102" s="318">
        <v>111</v>
      </c>
      <c r="BM102" s="318">
        <v>85</v>
      </c>
      <c r="BN102" s="318">
        <v>196</v>
      </c>
      <c r="BO102" s="318">
        <v>11</v>
      </c>
    </row>
    <row r="103" spans="1:67" x14ac:dyDescent="0.35">
      <c r="A103" s="130">
        <v>100</v>
      </c>
      <c r="B103" s="130">
        <v>62020115</v>
      </c>
      <c r="C103" s="123" t="s">
        <v>104</v>
      </c>
      <c r="D103" s="130">
        <v>3</v>
      </c>
      <c r="E103" s="130">
        <v>1</v>
      </c>
      <c r="F103" s="130">
        <v>4</v>
      </c>
      <c r="G103" s="130">
        <v>1</v>
      </c>
      <c r="H103" s="130">
        <v>3</v>
      </c>
      <c r="I103" s="130">
        <v>6</v>
      </c>
      <c r="J103" s="130">
        <v>9</v>
      </c>
      <c r="K103" s="130">
        <v>1</v>
      </c>
      <c r="L103" s="130">
        <v>9</v>
      </c>
      <c r="M103" s="130">
        <v>4</v>
      </c>
      <c r="N103" s="130">
        <v>13</v>
      </c>
      <c r="O103" s="130">
        <v>1</v>
      </c>
      <c r="P103" s="318">
        <v>15</v>
      </c>
      <c r="Q103" s="318">
        <v>11</v>
      </c>
      <c r="R103" s="318">
        <v>26</v>
      </c>
      <c r="S103" s="318">
        <v>3</v>
      </c>
      <c r="T103" s="130">
        <v>3</v>
      </c>
      <c r="U103" s="130">
        <v>2</v>
      </c>
      <c r="V103" s="130">
        <v>5</v>
      </c>
      <c r="W103" s="130">
        <v>1</v>
      </c>
      <c r="X103" s="130">
        <v>5</v>
      </c>
      <c r="Y103" s="130">
        <v>6</v>
      </c>
      <c r="Z103" s="130">
        <v>11</v>
      </c>
      <c r="AA103" s="130">
        <v>1</v>
      </c>
      <c r="AB103" s="130">
        <v>13</v>
      </c>
      <c r="AC103" s="130">
        <v>4</v>
      </c>
      <c r="AD103" s="130">
        <v>17</v>
      </c>
      <c r="AE103" s="130">
        <v>1</v>
      </c>
      <c r="AF103" s="130">
        <v>4</v>
      </c>
      <c r="AG103" s="130">
        <v>7</v>
      </c>
      <c r="AH103" s="130">
        <v>11</v>
      </c>
      <c r="AI103" s="130">
        <v>1</v>
      </c>
      <c r="AJ103" s="130">
        <v>4</v>
      </c>
      <c r="AK103" s="130">
        <v>4</v>
      </c>
      <c r="AL103" s="130">
        <v>8</v>
      </c>
      <c r="AM103" s="130">
        <v>1</v>
      </c>
      <c r="AN103" s="130">
        <v>5</v>
      </c>
      <c r="AO103" s="130">
        <v>5</v>
      </c>
      <c r="AP103" s="130">
        <v>10</v>
      </c>
      <c r="AQ103" s="130">
        <v>1</v>
      </c>
      <c r="AR103" s="318">
        <v>34</v>
      </c>
      <c r="AS103" s="318">
        <v>28</v>
      </c>
      <c r="AT103" s="318">
        <v>62</v>
      </c>
      <c r="AU103" s="318">
        <v>6</v>
      </c>
      <c r="AV103" s="130">
        <v>0</v>
      </c>
      <c r="AW103" s="130">
        <v>0</v>
      </c>
      <c r="AX103" s="130">
        <v>0</v>
      </c>
      <c r="AY103" s="130">
        <v>0</v>
      </c>
      <c r="AZ103" s="130">
        <v>0</v>
      </c>
      <c r="BA103" s="130">
        <v>0</v>
      </c>
      <c r="BB103" s="130">
        <v>0</v>
      </c>
      <c r="BC103" s="130">
        <v>0</v>
      </c>
      <c r="BD103" s="130">
        <v>0</v>
      </c>
      <c r="BE103" s="130">
        <v>0</v>
      </c>
      <c r="BF103" s="130">
        <v>0</v>
      </c>
      <c r="BG103" s="130">
        <v>0</v>
      </c>
      <c r="BH103" s="130">
        <v>0</v>
      </c>
      <c r="BI103" s="130">
        <v>0</v>
      </c>
      <c r="BJ103" s="130">
        <v>0</v>
      </c>
      <c r="BK103" s="130">
        <v>0</v>
      </c>
      <c r="BL103" s="318">
        <v>49</v>
      </c>
      <c r="BM103" s="318">
        <v>39</v>
      </c>
      <c r="BN103" s="318">
        <v>88</v>
      </c>
      <c r="BO103" s="318">
        <v>9</v>
      </c>
    </row>
    <row r="104" spans="1:67" x14ac:dyDescent="0.35">
      <c r="A104" s="130">
        <v>101</v>
      </c>
      <c r="B104" s="130">
        <v>62020116</v>
      </c>
      <c r="C104" s="123" t="s">
        <v>105</v>
      </c>
      <c r="D104" s="130">
        <v>0</v>
      </c>
      <c r="E104" s="130">
        <v>0</v>
      </c>
      <c r="F104" s="130">
        <v>0</v>
      </c>
      <c r="G104" s="130">
        <v>0</v>
      </c>
      <c r="H104" s="130">
        <v>4</v>
      </c>
      <c r="I104" s="130">
        <v>0</v>
      </c>
      <c r="J104" s="130">
        <v>4</v>
      </c>
      <c r="K104" s="130">
        <v>1</v>
      </c>
      <c r="L104" s="130">
        <v>1</v>
      </c>
      <c r="M104" s="130">
        <v>0</v>
      </c>
      <c r="N104" s="130">
        <v>1</v>
      </c>
      <c r="O104" s="130">
        <v>1</v>
      </c>
      <c r="P104" s="318">
        <v>5</v>
      </c>
      <c r="Q104" s="318">
        <v>0</v>
      </c>
      <c r="R104" s="318">
        <v>5</v>
      </c>
      <c r="S104" s="318">
        <v>2</v>
      </c>
      <c r="T104" s="130">
        <v>0</v>
      </c>
      <c r="U104" s="130">
        <v>2</v>
      </c>
      <c r="V104" s="130">
        <v>2</v>
      </c>
      <c r="W104" s="130">
        <v>1</v>
      </c>
      <c r="X104" s="130">
        <v>3</v>
      </c>
      <c r="Y104" s="130">
        <v>1</v>
      </c>
      <c r="Z104" s="130">
        <v>4</v>
      </c>
      <c r="AA104" s="130">
        <v>1</v>
      </c>
      <c r="AB104" s="130">
        <v>1</v>
      </c>
      <c r="AC104" s="130">
        <v>0</v>
      </c>
      <c r="AD104" s="130">
        <v>1</v>
      </c>
      <c r="AE104" s="130">
        <v>1</v>
      </c>
      <c r="AF104" s="130">
        <v>6</v>
      </c>
      <c r="AG104" s="130">
        <v>3</v>
      </c>
      <c r="AH104" s="130">
        <v>9</v>
      </c>
      <c r="AI104" s="130">
        <v>1</v>
      </c>
      <c r="AJ104" s="130">
        <v>3</v>
      </c>
      <c r="AK104" s="130">
        <v>3</v>
      </c>
      <c r="AL104" s="130">
        <v>6</v>
      </c>
      <c r="AM104" s="130">
        <v>1</v>
      </c>
      <c r="AN104" s="130">
        <v>7</v>
      </c>
      <c r="AO104" s="130">
        <v>4</v>
      </c>
      <c r="AP104" s="130">
        <v>11</v>
      </c>
      <c r="AQ104" s="130">
        <v>1</v>
      </c>
      <c r="AR104" s="318">
        <v>20</v>
      </c>
      <c r="AS104" s="318">
        <v>13</v>
      </c>
      <c r="AT104" s="318">
        <v>33</v>
      </c>
      <c r="AU104" s="318">
        <v>6</v>
      </c>
      <c r="AV104" s="130">
        <v>0</v>
      </c>
      <c r="AW104" s="130">
        <v>0</v>
      </c>
      <c r="AX104" s="130">
        <v>0</v>
      </c>
      <c r="AY104" s="130">
        <v>0</v>
      </c>
      <c r="AZ104" s="130">
        <v>0</v>
      </c>
      <c r="BA104" s="130">
        <v>0</v>
      </c>
      <c r="BB104" s="130">
        <v>0</v>
      </c>
      <c r="BC104" s="130">
        <v>0</v>
      </c>
      <c r="BD104" s="130">
        <v>0</v>
      </c>
      <c r="BE104" s="130">
        <v>0</v>
      </c>
      <c r="BF104" s="130">
        <v>0</v>
      </c>
      <c r="BG104" s="130">
        <v>0</v>
      </c>
      <c r="BH104" s="130">
        <v>0</v>
      </c>
      <c r="BI104" s="130">
        <v>0</v>
      </c>
      <c r="BJ104" s="130">
        <v>0</v>
      </c>
      <c r="BK104" s="130">
        <v>0</v>
      </c>
      <c r="BL104" s="318">
        <v>25</v>
      </c>
      <c r="BM104" s="318">
        <v>13</v>
      </c>
      <c r="BN104" s="318">
        <v>38</v>
      </c>
      <c r="BO104" s="318">
        <v>8</v>
      </c>
    </row>
    <row r="105" spans="1:67" x14ac:dyDescent="0.35">
      <c r="A105" s="130">
        <v>102</v>
      </c>
      <c r="B105" s="130">
        <v>62020117</v>
      </c>
      <c r="C105" s="123" t="s">
        <v>106</v>
      </c>
      <c r="D105" s="130">
        <v>4</v>
      </c>
      <c r="E105" s="130">
        <v>2</v>
      </c>
      <c r="F105" s="130">
        <v>6</v>
      </c>
      <c r="G105" s="130">
        <v>1</v>
      </c>
      <c r="H105" s="130">
        <v>1</v>
      </c>
      <c r="I105" s="130">
        <v>3</v>
      </c>
      <c r="J105" s="130">
        <v>4</v>
      </c>
      <c r="K105" s="130">
        <v>1</v>
      </c>
      <c r="L105" s="130">
        <v>4</v>
      </c>
      <c r="M105" s="130">
        <v>4</v>
      </c>
      <c r="N105" s="130">
        <v>8</v>
      </c>
      <c r="O105" s="130">
        <v>1</v>
      </c>
      <c r="P105" s="318">
        <v>9</v>
      </c>
      <c r="Q105" s="318">
        <v>9</v>
      </c>
      <c r="R105" s="318">
        <v>18</v>
      </c>
      <c r="S105" s="318">
        <v>3</v>
      </c>
      <c r="T105" s="130">
        <v>3</v>
      </c>
      <c r="U105" s="130">
        <v>4</v>
      </c>
      <c r="V105" s="130">
        <v>7</v>
      </c>
      <c r="W105" s="130">
        <v>1</v>
      </c>
      <c r="X105" s="130">
        <v>3</v>
      </c>
      <c r="Y105" s="130">
        <v>4</v>
      </c>
      <c r="Z105" s="130">
        <v>7</v>
      </c>
      <c r="AA105" s="130">
        <v>1</v>
      </c>
      <c r="AB105" s="130">
        <v>2</v>
      </c>
      <c r="AC105" s="130">
        <v>3</v>
      </c>
      <c r="AD105" s="130">
        <v>5</v>
      </c>
      <c r="AE105" s="130">
        <v>1</v>
      </c>
      <c r="AF105" s="130">
        <v>1</v>
      </c>
      <c r="AG105" s="130">
        <v>6</v>
      </c>
      <c r="AH105" s="130">
        <v>7</v>
      </c>
      <c r="AI105" s="130">
        <v>1</v>
      </c>
      <c r="AJ105" s="130">
        <v>3</v>
      </c>
      <c r="AK105" s="130">
        <v>3</v>
      </c>
      <c r="AL105" s="130">
        <v>6</v>
      </c>
      <c r="AM105" s="130">
        <v>1</v>
      </c>
      <c r="AN105" s="130">
        <v>2</v>
      </c>
      <c r="AO105" s="130">
        <v>4</v>
      </c>
      <c r="AP105" s="130">
        <v>6</v>
      </c>
      <c r="AQ105" s="130">
        <v>1</v>
      </c>
      <c r="AR105" s="318">
        <v>14</v>
      </c>
      <c r="AS105" s="318">
        <v>24</v>
      </c>
      <c r="AT105" s="318">
        <v>38</v>
      </c>
      <c r="AU105" s="318">
        <v>6</v>
      </c>
      <c r="AV105" s="130">
        <v>0</v>
      </c>
      <c r="AW105" s="130">
        <v>0</v>
      </c>
      <c r="AX105" s="130">
        <v>0</v>
      </c>
      <c r="AY105" s="130">
        <v>0</v>
      </c>
      <c r="AZ105" s="130">
        <v>0</v>
      </c>
      <c r="BA105" s="130">
        <v>0</v>
      </c>
      <c r="BB105" s="130">
        <v>0</v>
      </c>
      <c r="BC105" s="130">
        <v>0</v>
      </c>
      <c r="BD105" s="130">
        <v>0</v>
      </c>
      <c r="BE105" s="130">
        <v>0</v>
      </c>
      <c r="BF105" s="130">
        <v>0</v>
      </c>
      <c r="BG105" s="130">
        <v>0</v>
      </c>
      <c r="BH105" s="130">
        <v>0</v>
      </c>
      <c r="BI105" s="130">
        <v>0</v>
      </c>
      <c r="BJ105" s="130">
        <v>0</v>
      </c>
      <c r="BK105" s="130">
        <v>0</v>
      </c>
      <c r="BL105" s="318">
        <v>23</v>
      </c>
      <c r="BM105" s="318">
        <v>33</v>
      </c>
      <c r="BN105" s="318">
        <v>56</v>
      </c>
      <c r="BO105" s="318">
        <v>9</v>
      </c>
    </row>
    <row r="106" spans="1:67" x14ac:dyDescent="0.35">
      <c r="A106" s="130">
        <v>103</v>
      </c>
      <c r="B106" s="130">
        <v>62020118</v>
      </c>
      <c r="C106" s="123" t="s">
        <v>107</v>
      </c>
      <c r="D106" s="130">
        <v>0</v>
      </c>
      <c r="E106" s="130">
        <v>0</v>
      </c>
      <c r="F106" s="130">
        <v>0</v>
      </c>
      <c r="G106" s="130">
        <v>0</v>
      </c>
      <c r="H106" s="130">
        <v>18</v>
      </c>
      <c r="I106" s="130">
        <v>14</v>
      </c>
      <c r="J106" s="130">
        <v>32</v>
      </c>
      <c r="K106" s="130">
        <v>1</v>
      </c>
      <c r="L106" s="130">
        <v>9</v>
      </c>
      <c r="M106" s="130">
        <v>11</v>
      </c>
      <c r="N106" s="130">
        <v>20</v>
      </c>
      <c r="O106" s="130">
        <v>1</v>
      </c>
      <c r="P106" s="318">
        <v>27</v>
      </c>
      <c r="Q106" s="318">
        <v>25</v>
      </c>
      <c r="R106" s="318">
        <v>52</v>
      </c>
      <c r="S106" s="318">
        <v>2</v>
      </c>
      <c r="T106" s="130">
        <v>11</v>
      </c>
      <c r="U106" s="130">
        <v>14</v>
      </c>
      <c r="V106" s="130">
        <v>25</v>
      </c>
      <c r="W106" s="130">
        <v>1</v>
      </c>
      <c r="X106" s="130">
        <v>9</v>
      </c>
      <c r="Y106" s="130">
        <v>11</v>
      </c>
      <c r="Z106" s="130">
        <v>20</v>
      </c>
      <c r="AA106" s="130">
        <v>1</v>
      </c>
      <c r="AB106" s="130">
        <v>14</v>
      </c>
      <c r="AC106" s="130">
        <v>11</v>
      </c>
      <c r="AD106" s="130">
        <v>25</v>
      </c>
      <c r="AE106" s="130">
        <v>1</v>
      </c>
      <c r="AF106" s="130">
        <v>16</v>
      </c>
      <c r="AG106" s="130">
        <v>12</v>
      </c>
      <c r="AH106" s="130">
        <v>28</v>
      </c>
      <c r="AI106" s="130">
        <v>1</v>
      </c>
      <c r="AJ106" s="130">
        <v>17</v>
      </c>
      <c r="AK106" s="130">
        <v>13</v>
      </c>
      <c r="AL106" s="130">
        <v>30</v>
      </c>
      <c r="AM106" s="130">
        <v>1</v>
      </c>
      <c r="AN106" s="130">
        <v>14</v>
      </c>
      <c r="AO106" s="130">
        <v>14</v>
      </c>
      <c r="AP106" s="130">
        <v>28</v>
      </c>
      <c r="AQ106" s="130">
        <v>1</v>
      </c>
      <c r="AR106" s="318">
        <v>81</v>
      </c>
      <c r="AS106" s="318">
        <v>75</v>
      </c>
      <c r="AT106" s="318">
        <v>156</v>
      </c>
      <c r="AU106" s="318">
        <v>6</v>
      </c>
      <c r="AV106" s="130">
        <v>15</v>
      </c>
      <c r="AW106" s="130">
        <v>6</v>
      </c>
      <c r="AX106" s="130">
        <v>21</v>
      </c>
      <c r="AY106" s="130">
        <v>1</v>
      </c>
      <c r="AZ106" s="130">
        <v>13</v>
      </c>
      <c r="BA106" s="130">
        <v>12</v>
      </c>
      <c r="BB106" s="130">
        <v>25</v>
      </c>
      <c r="BC106" s="130">
        <v>1</v>
      </c>
      <c r="BD106" s="130">
        <v>14</v>
      </c>
      <c r="BE106" s="130">
        <v>8</v>
      </c>
      <c r="BF106" s="130">
        <v>22</v>
      </c>
      <c r="BG106" s="130">
        <v>1</v>
      </c>
      <c r="BH106" s="130">
        <v>42</v>
      </c>
      <c r="BI106" s="130">
        <v>26</v>
      </c>
      <c r="BJ106" s="130">
        <v>68</v>
      </c>
      <c r="BK106" s="130">
        <v>3</v>
      </c>
      <c r="BL106" s="318">
        <v>150</v>
      </c>
      <c r="BM106" s="318">
        <v>126</v>
      </c>
      <c r="BN106" s="318">
        <v>276</v>
      </c>
      <c r="BO106" s="318">
        <v>11</v>
      </c>
    </row>
    <row r="107" spans="1:67" x14ac:dyDescent="0.35">
      <c r="A107" s="130">
        <v>104</v>
      </c>
      <c r="B107" s="130">
        <v>62020119</v>
      </c>
      <c r="C107" s="123" t="s">
        <v>108</v>
      </c>
      <c r="D107" s="130">
        <v>0</v>
      </c>
      <c r="E107" s="130">
        <v>0</v>
      </c>
      <c r="F107" s="130">
        <v>0</v>
      </c>
      <c r="G107" s="130">
        <v>0</v>
      </c>
      <c r="H107" s="130">
        <v>0</v>
      </c>
      <c r="I107" s="130">
        <v>2</v>
      </c>
      <c r="J107" s="130">
        <v>2</v>
      </c>
      <c r="K107" s="130">
        <v>1</v>
      </c>
      <c r="L107" s="130">
        <v>2</v>
      </c>
      <c r="M107" s="130">
        <v>2</v>
      </c>
      <c r="N107" s="130">
        <v>4</v>
      </c>
      <c r="O107" s="130">
        <v>1</v>
      </c>
      <c r="P107" s="318">
        <v>2</v>
      </c>
      <c r="Q107" s="318">
        <v>4</v>
      </c>
      <c r="R107" s="318">
        <v>6</v>
      </c>
      <c r="S107" s="318">
        <v>2</v>
      </c>
      <c r="T107" s="130">
        <v>3</v>
      </c>
      <c r="U107" s="130">
        <v>1</v>
      </c>
      <c r="V107" s="130">
        <v>4</v>
      </c>
      <c r="W107" s="130">
        <v>1</v>
      </c>
      <c r="X107" s="130">
        <v>3</v>
      </c>
      <c r="Y107" s="130">
        <v>1</v>
      </c>
      <c r="Z107" s="130">
        <v>4</v>
      </c>
      <c r="AA107" s="130">
        <v>1</v>
      </c>
      <c r="AB107" s="130">
        <v>3</v>
      </c>
      <c r="AC107" s="130">
        <v>3</v>
      </c>
      <c r="AD107" s="130">
        <v>6</v>
      </c>
      <c r="AE107" s="130">
        <v>1</v>
      </c>
      <c r="AF107" s="130">
        <v>3</v>
      </c>
      <c r="AG107" s="130">
        <v>2</v>
      </c>
      <c r="AH107" s="130">
        <v>5</v>
      </c>
      <c r="AI107" s="130">
        <v>1</v>
      </c>
      <c r="AJ107" s="130">
        <v>1</v>
      </c>
      <c r="AK107" s="130">
        <v>7</v>
      </c>
      <c r="AL107" s="130">
        <v>8</v>
      </c>
      <c r="AM107" s="130">
        <v>1</v>
      </c>
      <c r="AN107" s="130">
        <v>1</v>
      </c>
      <c r="AO107" s="130">
        <v>4</v>
      </c>
      <c r="AP107" s="130">
        <v>5</v>
      </c>
      <c r="AQ107" s="130">
        <v>1</v>
      </c>
      <c r="AR107" s="318">
        <v>14</v>
      </c>
      <c r="AS107" s="318">
        <v>18</v>
      </c>
      <c r="AT107" s="318">
        <v>32</v>
      </c>
      <c r="AU107" s="318">
        <v>6</v>
      </c>
      <c r="AV107" s="130">
        <v>0</v>
      </c>
      <c r="AW107" s="130">
        <v>0</v>
      </c>
      <c r="AX107" s="130">
        <v>0</v>
      </c>
      <c r="AY107" s="130">
        <v>0</v>
      </c>
      <c r="AZ107" s="130">
        <v>0</v>
      </c>
      <c r="BA107" s="130">
        <v>0</v>
      </c>
      <c r="BB107" s="130">
        <v>0</v>
      </c>
      <c r="BC107" s="130">
        <v>0</v>
      </c>
      <c r="BD107" s="130">
        <v>0</v>
      </c>
      <c r="BE107" s="130">
        <v>0</v>
      </c>
      <c r="BF107" s="130">
        <v>0</v>
      </c>
      <c r="BG107" s="130">
        <v>0</v>
      </c>
      <c r="BH107" s="130">
        <v>0</v>
      </c>
      <c r="BI107" s="130">
        <v>0</v>
      </c>
      <c r="BJ107" s="130">
        <v>0</v>
      </c>
      <c r="BK107" s="130">
        <v>0</v>
      </c>
      <c r="BL107" s="318">
        <v>16</v>
      </c>
      <c r="BM107" s="318">
        <v>22</v>
      </c>
      <c r="BN107" s="318">
        <v>38</v>
      </c>
      <c r="BO107" s="318">
        <v>8</v>
      </c>
    </row>
    <row r="108" spans="1:67" x14ac:dyDescent="0.35">
      <c r="A108" s="130">
        <v>105</v>
      </c>
      <c r="B108" s="130">
        <v>62020120</v>
      </c>
      <c r="C108" s="123" t="s">
        <v>109</v>
      </c>
      <c r="D108" s="130">
        <v>0</v>
      </c>
      <c r="E108" s="130">
        <v>0</v>
      </c>
      <c r="F108" s="130">
        <v>0</v>
      </c>
      <c r="G108" s="130">
        <v>0</v>
      </c>
      <c r="H108" s="130">
        <v>3</v>
      </c>
      <c r="I108" s="130">
        <v>2</v>
      </c>
      <c r="J108" s="130">
        <v>5</v>
      </c>
      <c r="K108" s="130">
        <v>1</v>
      </c>
      <c r="L108" s="130">
        <v>3</v>
      </c>
      <c r="M108" s="130">
        <v>6</v>
      </c>
      <c r="N108" s="130">
        <v>9</v>
      </c>
      <c r="O108" s="130">
        <v>1</v>
      </c>
      <c r="P108" s="318">
        <v>6</v>
      </c>
      <c r="Q108" s="318">
        <v>8</v>
      </c>
      <c r="R108" s="318">
        <v>14</v>
      </c>
      <c r="S108" s="318">
        <v>2</v>
      </c>
      <c r="T108" s="130">
        <v>4</v>
      </c>
      <c r="U108" s="130">
        <v>3</v>
      </c>
      <c r="V108" s="130">
        <v>7</v>
      </c>
      <c r="W108" s="130">
        <v>1</v>
      </c>
      <c r="X108" s="130">
        <v>2</v>
      </c>
      <c r="Y108" s="130">
        <v>3</v>
      </c>
      <c r="Z108" s="130">
        <v>5</v>
      </c>
      <c r="AA108" s="130">
        <v>1</v>
      </c>
      <c r="AB108" s="130">
        <v>3</v>
      </c>
      <c r="AC108" s="130">
        <v>2</v>
      </c>
      <c r="AD108" s="130">
        <v>5</v>
      </c>
      <c r="AE108" s="130">
        <v>1</v>
      </c>
      <c r="AF108" s="130">
        <v>3</v>
      </c>
      <c r="AG108" s="130">
        <v>3</v>
      </c>
      <c r="AH108" s="130">
        <v>6</v>
      </c>
      <c r="AI108" s="130">
        <v>1</v>
      </c>
      <c r="AJ108" s="130">
        <v>3</v>
      </c>
      <c r="AK108" s="130">
        <v>8</v>
      </c>
      <c r="AL108" s="130">
        <v>11</v>
      </c>
      <c r="AM108" s="130">
        <v>1</v>
      </c>
      <c r="AN108" s="130">
        <v>4</v>
      </c>
      <c r="AO108" s="130">
        <v>4</v>
      </c>
      <c r="AP108" s="130">
        <v>8</v>
      </c>
      <c r="AQ108" s="130">
        <v>1</v>
      </c>
      <c r="AR108" s="318">
        <v>19</v>
      </c>
      <c r="AS108" s="318">
        <v>23</v>
      </c>
      <c r="AT108" s="318">
        <v>42</v>
      </c>
      <c r="AU108" s="318">
        <v>6</v>
      </c>
      <c r="AV108" s="130">
        <v>0</v>
      </c>
      <c r="AW108" s="130">
        <v>0</v>
      </c>
      <c r="AX108" s="130">
        <v>0</v>
      </c>
      <c r="AY108" s="130">
        <v>0</v>
      </c>
      <c r="AZ108" s="130">
        <v>0</v>
      </c>
      <c r="BA108" s="130">
        <v>0</v>
      </c>
      <c r="BB108" s="130">
        <v>0</v>
      </c>
      <c r="BC108" s="130">
        <v>0</v>
      </c>
      <c r="BD108" s="130">
        <v>0</v>
      </c>
      <c r="BE108" s="130">
        <v>0</v>
      </c>
      <c r="BF108" s="130">
        <v>0</v>
      </c>
      <c r="BG108" s="130">
        <v>0</v>
      </c>
      <c r="BH108" s="130">
        <v>0</v>
      </c>
      <c r="BI108" s="130">
        <v>0</v>
      </c>
      <c r="BJ108" s="130">
        <v>0</v>
      </c>
      <c r="BK108" s="130">
        <v>0</v>
      </c>
      <c r="BL108" s="318">
        <v>25</v>
      </c>
      <c r="BM108" s="318">
        <v>31</v>
      </c>
      <c r="BN108" s="318">
        <v>56</v>
      </c>
      <c r="BO108" s="318">
        <v>8</v>
      </c>
    </row>
    <row r="109" spans="1:67" x14ac:dyDescent="0.35">
      <c r="A109" s="130">
        <v>106</v>
      </c>
      <c r="B109" s="130">
        <v>62020121</v>
      </c>
      <c r="C109" s="123" t="s">
        <v>110</v>
      </c>
      <c r="D109" s="130">
        <v>1</v>
      </c>
      <c r="E109" s="130">
        <v>3</v>
      </c>
      <c r="F109" s="130">
        <v>4</v>
      </c>
      <c r="G109" s="130">
        <v>1</v>
      </c>
      <c r="H109" s="130">
        <v>9</v>
      </c>
      <c r="I109" s="130">
        <v>1</v>
      </c>
      <c r="J109" s="130">
        <v>10</v>
      </c>
      <c r="K109" s="130">
        <v>1</v>
      </c>
      <c r="L109" s="130">
        <v>7</v>
      </c>
      <c r="M109" s="130">
        <v>4</v>
      </c>
      <c r="N109" s="130">
        <v>11</v>
      </c>
      <c r="O109" s="130">
        <v>1</v>
      </c>
      <c r="P109" s="318">
        <v>17</v>
      </c>
      <c r="Q109" s="318">
        <v>8</v>
      </c>
      <c r="R109" s="318">
        <v>25</v>
      </c>
      <c r="S109" s="318">
        <v>3</v>
      </c>
      <c r="T109" s="130">
        <v>13</v>
      </c>
      <c r="U109" s="130">
        <v>11</v>
      </c>
      <c r="V109" s="130">
        <v>24</v>
      </c>
      <c r="W109" s="130">
        <v>1</v>
      </c>
      <c r="X109" s="130">
        <v>11</v>
      </c>
      <c r="Y109" s="130">
        <v>18</v>
      </c>
      <c r="Z109" s="130">
        <v>29</v>
      </c>
      <c r="AA109" s="130">
        <v>1</v>
      </c>
      <c r="AB109" s="130">
        <v>7</v>
      </c>
      <c r="AC109" s="130">
        <v>10</v>
      </c>
      <c r="AD109" s="130">
        <v>17</v>
      </c>
      <c r="AE109" s="130">
        <v>1</v>
      </c>
      <c r="AF109" s="130">
        <v>18</v>
      </c>
      <c r="AG109" s="130">
        <v>7</v>
      </c>
      <c r="AH109" s="130">
        <v>25</v>
      </c>
      <c r="AI109" s="130">
        <v>1</v>
      </c>
      <c r="AJ109" s="130">
        <v>10</v>
      </c>
      <c r="AK109" s="130">
        <v>17</v>
      </c>
      <c r="AL109" s="130">
        <v>27</v>
      </c>
      <c r="AM109" s="130">
        <v>1</v>
      </c>
      <c r="AN109" s="130">
        <v>13</v>
      </c>
      <c r="AO109" s="130">
        <v>16</v>
      </c>
      <c r="AP109" s="130">
        <v>29</v>
      </c>
      <c r="AQ109" s="130">
        <v>1</v>
      </c>
      <c r="AR109" s="318">
        <v>72</v>
      </c>
      <c r="AS109" s="318">
        <v>79</v>
      </c>
      <c r="AT109" s="318">
        <v>151</v>
      </c>
      <c r="AU109" s="318">
        <v>6</v>
      </c>
      <c r="AV109" s="130">
        <v>18</v>
      </c>
      <c r="AW109" s="130">
        <v>7</v>
      </c>
      <c r="AX109" s="130">
        <v>25</v>
      </c>
      <c r="AY109" s="130">
        <v>1</v>
      </c>
      <c r="AZ109" s="130">
        <v>26</v>
      </c>
      <c r="BA109" s="130">
        <v>17</v>
      </c>
      <c r="BB109" s="130">
        <v>43</v>
      </c>
      <c r="BC109" s="130">
        <v>1</v>
      </c>
      <c r="BD109" s="130">
        <v>18</v>
      </c>
      <c r="BE109" s="130">
        <v>11</v>
      </c>
      <c r="BF109" s="130">
        <v>29</v>
      </c>
      <c r="BG109" s="130">
        <v>1</v>
      </c>
      <c r="BH109" s="130">
        <v>62</v>
      </c>
      <c r="BI109" s="130">
        <v>35</v>
      </c>
      <c r="BJ109" s="130">
        <v>97</v>
      </c>
      <c r="BK109" s="130">
        <v>3</v>
      </c>
      <c r="BL109" s="318">
        <v>151</v>
      </c>
      <c r="BM109" s="318">
        <v>122</v>
      </c>
      <c r="BN109" s="318">
        <v>273</v>
      </c>
      <c r="BO109" s="318">
        <v>12</v>
      </c>
    </row>
    <row r="110" spans="1:67" x14ac:dyDescent="0.35">
      <c r="A110" s="130">
        <v>107</v>
      </c>
      <c r="B110" s="130">
        <v>62020122</v>
      </c>
      <c r="C110" s="123" t="s">
        <v>111</v>
      </c>
      <c r="D110" s="130">
        <v>0</v>
      </c>
      <c r="E110" s="130">
        <v>0</v>
      </c>
      <c r="F110" s="130">
        <v>0</v>
      </c>
      <c r="G110" s="130">
        <v>0</v>
      </c>
      <c r="H110" s="130">
        <v>9</v>
      </c>
      <c r="I110" s="130">
        <v>9</v>
      </c>
      <c r="J110" s="130">
        <v>18</v>
      </c>
      <c r="K110" s="130">
        <v>1</v>
      </c>
      <c r="L110" s="130">
        <v>3</v>
      </c>
      <c r="M110" s="130">
        <v>3</v>
      </c>
      <c r="N110" s="130">
        <v>6</v>
      </c>
      <c r="O110" s="130">
        <v>1</v>
      </c>
      <c r="P110" s="318">
        <v>12</v>
      </c>
      <c r="Q110" s="318">
        <v>12</v>
      </c>
      <c r="R110" s="318">
        <v>24</v>
      </c>
      <c r="S110" s="318">
        <v>2</v>
      </c>
      <c r="T110" s="130">
        <v>9</v>
      </c>
      <c r="U110" s="130">
        <v>10</v>
      </c>
      <c r="V110" s="130">
        <v>19</v>
      </c>
      <c r="W110" s="130">
        <v>1</v>
      </c>
      <c r="X110" s="130">
        <v>9</v>
      </c>
      <c r="Y110" s="130">
        <v>7</v>
      </c>
      <c r="Z110" s="130">
        <v>16</v>
      </c>
      <c r="AA110" s="130">
        <v>1</v>
      </c>
      <c r="AB110" s="130">
        <v>9</v>
      </c>
      <c r="AC110" s="130">
        <v>9</v>
      </c>
      <c r="AD110" s="130">
        <v>18</v>
      </c>
      <c r="AE110" s="130">
        <v>1</v>
      </c>
      <c r="AF110" s="130">
        <v>7</v>
      </c>
      <c r="AG110" s="130">
        <v>10</v>
      </c>
      <c r="AH110" s="130">
        <v>17</v>
      </c>
      <c r="AI110" s="130">
        <v>1</v>
      </c>
      <c r="AJ110" s="130">
        <v>11</v>
      </c>
      <c r="AK110" s="130">
        <v>5</v>
      </c>
      <c r="AL110" s="130">
        <v>16</v>
      </c>
      <c r="AM110" s="130">
        <v>1</v>
      </c>
      <c r="AN110" s="130">
        <v>9</v>
      </c>
      <c r="AO110" s="130">
        <v>8</v>
      </c>
      <c r="AP110" s="130">
        <v>17</v>
      </c>
      <c r="AQ110" s="130">
        <v>1</v>
      </c>
      <c r="AR110" s="318">
        <v>54</v>
      </c>
      <c r="AS110" s="318">
        <v>49</v>
      </c>
      <c r="AT110" s="318">
        <v>103</v>
      </c>
      <c r="AU110" s="318">
        <v>6</v>
      </c>
      <c r="AV110" s="130">
        <v>0</v>
      </c>
      <c r="AW110" s="130">
        <v>0</v>
      </c>
      <c r="AX110" s="130">
        <v>0</v>
      </c>
      <c r="AY110" s="130">
        <v>0</v>
      </c>
      <c r="AZ110" s="130">
        <v>0</v>
      </c>
      <c r="BA110" s="130">
        <v>0</v>
      </c>
      <c r="BB110" s="130">
        <v>0</v>
      </c>
      <c r="BC110" s="130">
        <v>0</v>
      </c>
      <c r="BD110" s="130">
        <v>0</v>
      </c>
      <c r="BE110" s="130">
        <v>0</v>
      </c>
      <c r="BF110" s="130">
        <v>0</v>
      </c>
      <c r="BG110" s="130">
        <v>0</v>
      </c>
      <c r="BH110" s="130">
        <v>0</v>
      </c>
      <c r="BI110" s="130">
        <v>0</v>
      </c>
      <c r="BJ110" s="130">
        <v>0</v>
      </c>
      <c r="BK110" s="130">
        <v>0</v>
      </c>
      <c r="BL110" s="318">
        <v>66</v>
      </c>
      <c r="BM110" s="318">
        <v>61</v>
      </c>
      <c r="BN110" s="318">
        <v>127</v>
      </c>
      <c r="BO110" s="318">
        <v>8</v>
      </c>
    </row>
    <row r="111" spans="1:67" x14ac:dyDescent="0.35">
      <c r="A111" s="130">
        <v>108</v>
      </c>
      <c r="B111" s="130">
        <v>62020124</v>
      </c>
      <c r="C111" s="123" t="s">
        <v>112</v>
      </c>
      <c r="D111" s="130">
        <v>0</v>
      </c>
      <c r="E111" s="130">
        <v>0</v>
      </c>
      <c r="F111" s="130">
        <v>0</v>
      </c>
      <c r="G111" s="130">
        <v>0</v>
      </c>
      <c r="H111" s="130">
        <v>1</v>
      </c>
      <c r="I111" s="130">
        <v>0</v>
      </c>
      <c r="J111" s="130">
        <v>1</v>
      </c>
      <c r="K111" s="130">
        <v>1</v>
      </c>
      <c r="L111" s="130">
        <v>2</v>
      </c>
      <c r="M111" s="130">
        <v>2</v>
      </c>
      <c r="N111" s="130">
        <v>4</v>
      </c>
      <c r="O111" s="130">
        <v>1</v>
      </c>
      <c r="P111" s="318">
        <v>3</v>
      </c>
      <c r="Q111" s="318">
        <v>2</v>
      </c>
      <c r="R111" s="318">
        <v>5</v>
      </c>
      <c r="S111" s="318">
        <v>2</v>
      </c>
      <c r="T111" s="130">
        <v>4</v>
      </c>
      <c r="U111" s="130">
        <v>3</v>
      </c>
      <c r="V111" s="130">
        <v>7</v>
      </c>
      <c r="W111" s="130">
        <v>1</v>
      </c>
      <c r="X111" s="130">
        <v>2</v>
      </c>
      <c r="Y111" s="130">
        <v>1</v>
      </c>
      <c r="Z111" s="130">
        <v>3</v>
      </c>
      <c r="AA111" s="130">
        <v>1</v>
      </c>
      <c r="AB111" s="130">
        <v>2</v>
      </c>
      <c r="AC111" s="130">
        <v>2</v>
      </c>
      <c r="AD111" s="130">
        <v>4</v>
      </c>
      <c r="AE111" s="130">
        <v>1</v>
      </c>
      <c r="AF111" s="130">
        <v>1</v>
      </c>
      <c r="AG111" s="130">
        <v>4</v>
      </c>
      <c r="AH111" s="130">
        <v>5</v>
      </c>
      <c r="AI111" s="130">
        <v>1</v>
      </c>
      <c r="AJ111" s="130">
        <v>4</v>
      </c>
      <c r="AK111" s="130">
        <v>1</v>
      </c>
      <c r="AL111" s="130">
        <v>5</v>
      </c>
      <c r="AM111" s="130">
        <v>1</v>
      </c>
      <c r="AN111" s="130">
        <v>2</v>
      </c>
      <c r="AO111" s="130">
        <v>3</v>
      </c>
      <c r="AP111" s="130">
        <v>5</v>
      </c>
      <c r="AQ111" s="130">
        <v>1</v>
      </c>
      <c r="AR111" s="318">
        <v>15</v>
      </c>
      <c r="AS111" s="318">
        <v>14</v>
      </c>
      <c r="AT111" s="318">
        <v>29</v>
      </c>
      <c r="AU111" s="318">
        <v>6</v>
      </c>
      <c r="AV111" s="130">
        <v>0</v>
      </c>
      <c r="AW111" s="130">
        <v>0</v>
      </c>
      <c r="AX111" s="130">
        <v>0</v>
      </c>
      <c r="AY111" s="130">
        <v>0</v>
      </c>
      <c r="AZ111" s="130">
        <v>0</v>
      </c>
      <c r="BA111" s="130">
        <v>0</v>
      </c>
      <c r="BB111" s="130">
        <v>0</v>
      </c>
      <c r="BC111" s="130">
        <v>0</v>
      </c>
      <c r="BD111" s="130">
        <v>0</v>
      </c>
      <c r="BE111" s="130">
        <v>0</v>
      </c>
      <c r="BF111" s="130">
        <v>0</v>
      </c>
      <c r="BG111" s="130">
        <v>0</v>
      </c>
      <c r="BH111" s="130">
        <v>0</v>
      </c>
      <c r="BI111" s="130">
        <v>0</v>
      </c>
      <c r="BJ111" s="130">
        <v>0</v>
      </c>
      <c r="BK111" s="130">
        <v>0</v>
      </c>
      <c r="BL111" s="318">
        <v>18</v>
      </c>
      <c r="BM111" s="318">
        <v>16</v>
      </c>
      <c r="BN111" s="318">
        <v>34</v>
      </c>
      <c r="BO111" s="318">
        <v>8</v>
      </c>
    </row>
    <row r="112" spans="1:67" x14ac:dyDescent="0.35">
      <c r="A112" s="130">
        <v>109</v>
      </c>
      <c r="B112" s="130">
        <v>62020126</v>
      </c>
      <c r="C112" s="123" t="s">
        <v>113</v>
      </c>
      <c r="D112" s="130">
        <v>0</v>
      </c>
      <c r="E112" s="130">
        <v>0</v>
      </c>
      <c r="F112" s="130">
        <v>0</v>
      </c>
      <c r="G112" s="130">
        <v>0</v>
      </c>
      <c r="H112" s="130">
        <v>2</v>
      </c>
      <c r="I112" s="130">
        <v>1</v>
      </c>
      <c r="J112" s="130">
        <v>3</v>
      </c>
      <c r="K112" s="130">
        <v>1</v>
      </c>
      <c r="L112" s="130">
        <v>3</v>
      </c>
      <c r="M112" s="130">
        <v>1</v>
      </c>
      <c r="N112" s="130">
        <v>4</v>
      </c>
      <c r="O112" s="130">
        <v>1</v>
      </c>
      <c r="P112" s="318">
        <v>5</v>
      </c>
      <c r="Q112" s="318">
        <v>2</v>
      </c>
      <c r="R112" s="318">
        <v>7</v>
      </c>
      <c r="S112" s="318">
        <v>2</v>
      </c>
      <c r="T112" s="130">
        <v>3</v>
      </c>
      <c r="U112" s="130">
        <v>3</v>
      </c>
      <c r="V112" s="130">
        <v>6</v>
      </c>
      <c r="W112" s="130">
        <v>1</v>
      </c>
      <c r="X112" s="130">
        <v>1</v>
      </c>
      <c r="Y112" s="130">
        <v>7</v>
      </c>
      <c r="Z112" s="130">
        <v>8</v>
      </c>
      <c r="AA112" s="130">
        <v>1</v>
      </c>
      <c r="AB112" s="130">
        <v>4</v>
      </c>
      <c r="AC112" s="130">
        <v>7</v>
      </c>
      <c r="AD112" s="130">
        <v>11</v>
      </c>
      <c r="AE112" s="130">
        <v>1</v>
      </c>
      <c r="AF112" s="130">
        <v>3</v>
      </c>
      <c r="AG112" s="130">
        <v>8</v>
      </c>
      <c r="AH112" s="130">
        <v>11</v>
      </c>
      <c r="AI112" s="130">
        <v>1</v>
      </c>
      <c r="AJ112" s="130">
        <v>7</v>
      </c>
      <c r="AK112" s="130">
        <v>5</v>
      </c>
      <c r="AL112" s="130">
        <v>12</v>
      </c>
      <c r="AM112" s="130">
        <v>1</v>
      </c>
      <c r="AN112" s="130">
        <v>12</v>
      </c>
      <c r="AO112" s="130">
        <v>8</v>
      </c>
      <c r="AP112" s="130">
        <v>20</v>
      </c>
      <c r="AQ112" s="130">
        <v>1</v>
      </c>
      <c r="AR112" s="318">
        <v>30</v>
      </c>
      <c r="AS112" s="318">
        <v>38</v>
      </c>
      <c r="AT112" s="318">
        <v>68</v>
      </c>
      <c r="AU112" s="318">
        <v>6</v>
      </c>
      <c r="AV112" s="130">
        <v>12</v>
      </c>
      <c r="AW112" s="130">
        <v>12</v>
      </c>
      <c r="AX112" s="130">
        <v>24</v>
      </c>
      <c r="AY112" s="130">
        <v>1</v>
      </c>
      <c r="AZ112" s="130">
        <v>12</v>
      </c>
      <c r="BA112" s="130">
        <v>10</v>
      </c>
      <c r="BB112" s="130">
        <v>22</v>
      </c>
      <c r="BC112" s="130">
        <v>1</v>
      </c>
      <c r="BD112" s="130">
        <v>12</v>
      </c>
      <c r="BE112" s="130">
        <v>12</v>
      </c>
      <c r="BF112" s="130">
        <v>24</v>
      </c>
      <c r="BG112" s="130">
        <v>1</v>
      </c>
      <c r="BH112" s="130">
        <v>36</v>
      </c>
      <c r="BI112" s="130">
        <v>34</v>
      </c>
      <c r="BJ112" s="130">
        <v>70</v>
      </c>
      <c r="BK112" s="130">
        <v>3</v>
      </c>
      <c r="BL112" s="318">
        <v>71</v>
      </c>
      <c r="BM112" s="318">
        <v>74</v>
      </c>
      <c r="BN112" s="318">
        <v>145</v>
      </c>
      <c r="BO112" s="318">
        <v>11</v>
      </c>
    </row>
    <row r="113" spans="1:67" x14ac:dyDescent="0.35">
      <c r="A113" s="130">
        <v>110</v>
      </c>
      <c r="B113" s="130">
        <v>62020128</v>
      </c>
      <c r="C113" s="123" t="s">
        <v>114</v>
      </c>
      <c r="D113" s="130">
        <v>4</v>
      </c>
      <c r="E113" s="130">
        <v>2</v>
      </c>
      <c r="F113" s="130">
        <v>6</v>
      </c>
      <c r="G113" s="130">
        <v>1</v>
      </c>
      <c r="H113" s="130">
        <v>1</v>
      </c>
      <c r="I113" s="130">
        <v>1</v>
      </c>
      <c r="J113" s="130">
        <v>2</v>
      </c>
      <c r="K113" s="130">
        <v>1</v>
      </c>
      <c r="L113" s="130">
        <v>5</v>
      </c>
      <c r="M113" s="130">
        <v>0</v>
      </c>
      <c r="N113" s="130">
        <v>5</v>
      </c>
      <c r="O113" s="130">
        <v>1</v>
      </c>
      <c r="P113" s="318">
        <v>10</v>
      </c>
      <c r="Q113" s="318">
        <v>3</v>
      </c>
      <c r="R113" s="318">
        <v>13</v>
      </c>
      <c r="S113" s="318">
        <v>3</v>
      </c>
      <c r="T113" s="130">
        <v>0</v>
      </c>
      <c r="U113" s="130">
        <v>2</v>
      </c>
      <c r="V113" s="130">
        <v>2</v>
      </c>
      <c r="W113" s="130">
        <v>1</v>
      </c>
      <c r="X113" s="130">
        <v>1</v>
      </c>
      <c r="Y113" s="130">
        <v>3</v>
      </c>
      <c r="Z113" s="130">
        <v>4</v>
      </c>
      <c r="AA113" s="130">
        <v>1</v>
      </c>
      <c r="AB113" s="130">
        <v>4</v>
      </c>
      <c r="AC113" s="130">
        <v>3</v>
      </c>
      <c r="AD113" s="130">
        <v>7</v>
      </c>
      <c r="AE113" s="130">
        <v>1</v>
      </c>
      <c r="AF113" s="130">
        <v>2</v>
      </c>
      <c r="AG113" s="130">
        <v>1</v>
      </c>
      <c r="AH113" s="130">
        <v>3</v>
      </c>
      <c r="AI113" s="130">
        <v>1</v>
      </c>
      <c r="AJ113" s="130">
        <v>2</v>
      </c>
      <c r="AK113" s="130">
        <v>2</v>
      </c>
      <c r="AL113" s="130">
        <v>4</v>
      </c>
      <c r="AM113" s="130">
        <v>1</v>
      </c>
      <c r="AN113" s="130">
        <v>8</v>
      </c>
      <c r="AO113" s="130">
        <v>1</v>
      </c>
      <c r="AP113" s="130">
        <v>9</v>
      </c>
      <c r="AQ113" s="130">
        <v>1</v>
      </c>
      <c r="AR113" s="318">
        <v>17</v>
      </c>
      <c r="AS113" s="318">
        <v>12</v>
      </c>
      <c r="AT113" s="318">
        <v>29</v>
      </c>
      <c r="AU113" s="318">
        <v>6</v>
      </c>
      <c r="AV113" s="130">
        <v>0</v>
      </c>
      <c r="AW113" s="130">
        <v>0</v>
      </c>
      <c r="AX113" s="130">
        <v>0</v>
      </c>
      <c r="AY113" s="130">
        <v>0</v>
      </c>
      <c r="AZ113" s="130">
        <v>0</v>
      </c>
      <c r="BA113" s="130">
        <v>0</v>
      </c>
      <c r="BB113" s="130">
        <v>0</v>
      </c>
      <c r="BC113" s="130">
        <v>0</v>
      </c>
      <c r="BD113" s="130">
        <v>0</v>
      </c>
      <c r="BE113" s="130">
        <v>0</v>
      </c>
      <c r="BF113" s="130">
        <v>0</v>
      </c>
      <c r="BG113" s="130">
        <v>0</v>
      </c>
      <c r="BH113" s="130">
        <v>0</v>
      </c>
      <c r="BI113" s="130">
        <v>0</v>
      </c>
      <c r="BJ113" s="130">
        <v>0</v>
      </c>
      <c r="BK113" s="130">
        <v>0</v>
      </c>
      <c r="BL113" s="318">
        <v>27</v>
      </c>
      <c r="BM113" s="318">
        <v>15</v>
      </c>
      <c r="BN113" s="318">
        <v>42</v>
      </c>
      <c r="BO113" s="318">
        <v>9</v>
      </c>
    </row>
    <row r="114" spans="1:67" x14ac:dyDescent="0.35">
      <c r="A114" s="130">
        <v>111</v>
      </c>
      <c r="B114" s="130">
        <v>62020129</v>
      </c>
      <c r="C114" s="123" t="s">
        <v>115</v>
      </c>
      <c r="D114" s="130">
        <v>0</v>
      </c>
      <c r="E114" s="130">
        <v>0</v>
      </c>
      <c r="F114" s="130">
        <v>0</v>
      </c>
      <c r="G114" s="130">
        <v>0</v>
      </c>
      <c r="H114" s="130">
        <v>3</v>
      </c>
      <c r="I114" s="130">
        <v>7</v>
      </c>
      <c r="J114" s="130">
        <v>10</v>
      </c>
      <c r="K114" s="130">
        <v>1</v>
      </c>
      <c r="L114" s="130">
        <v>2</v>
      </c>
      <c r="M114" s="130">
        <v>3</v>
      </c>
      <c r="N114" s="130">
        <v>5</v>
      </c>
      <c r="O114" s="130">
        <v>1</v>
      </c>
      <c r="P114" s="318">
        <v>5</v>
      </c>
      <c r="Q114" s="318">
        <v>10</v>
      </c>
      <c r="R114" s="318">
        <v>15</v>
      </c>
      <c r="S114" s="318">
        <v>2</v>
      </c>
      <c r="T114" s="130">
        <v>2</v>
      </c>
      <c r="U114" s="130">
        <v>3</v>
      </c>
      <c r="V114" s="130">
        <v>5</v>
      </c>
      <c r="W114" s="130">
        <v>1</v>
      </c>
      <c r="X114" s="130">
        <v>6</v>
      </c>
      <c r="Y114" s="130">
        <v>2</v>
      </c>
      <c r="Z114" s="130">
        <v>8</v>
      </c>
      <c r="AA114" s="130">
        <v>1</v>
      </c>
      <c r="AB114" s="130">
        <v>2</v>
      </c>
      <c r="AC114" s="130">
        <v>2</v>
      </c>
      <c r="AD114" s="130">
        <v>4</v>
      </c>
      <c r="AE114" s="130">
        <v>1</v>
      </c>
      <c r="AF114" s="130">
        <v>3</v>
      </c>
      <c r="AG114" s="130">
        <v>2</v>
      </c>
      <c r="AH114" s="130">
        <v>5</v>
      </c>
      <c r="AI114" s="130">
        <v>1</v>
      </c>
      <c r="AJ114" s="130">
        <v>3</v>
      </c>
      <c r="AK114" s="130">
        <v>3</v>
      </c>
      <c r="AL114" s="130">
        <v>6</v>
      </c>
      <c r="AM114" s="130">
        <v>1</v>
      </c>
      <c r="AN114" s="130">
        <v>4</v>
      </c>
      <c r="AO114" s="130">
        <v>2</v>
      </c>
      <c r="AP114" s="130">
        <v>6</v>
      </c>
      <c r="AQ114" s="130">
        <v>1</v>
      </c>
      <c r="AR114" s="318">
        <v>20</v>
      </c>
      <c r="AS114" s="318">
        <v>14</v>
      </c>
      <c r="AT114" s="318">
        <v>34</v>
      </c>
      <c r="AU114" s="318">
        <v>6</v>
      </c>
      <c r="AV114" s="130">
        <v>0</v>
      </c>
      <c r="AW114" s="130">
        <v>0</v>
      </c>
      <c r="AX114" s="130">
        <v>0</v>
      </c>
      <c r="AY114" s="130">
        <v>0</v>
      </c>
      <c r="AZ114" s="130">
        <v>0</v>
      </c>
      <c r="BA114" s="130">
        <v>0</v>
      </c>
      <c r="BB114" s="130">
        <v>0</v>
      </c>
      <c r="BC114" s="130">
        <v>0</v>
      </c>
      <c r="BD114" s="130">
        <v>0</v>
      </c>
      <c r="BE114" s="130">
        <v>0</v>
      </c>
      <c r="BF114" s="130">
        <v>0</v>
      </c>
      <c r="BG114" s="130">
        <v>0</v>
      </c>
      <c r="BH114" s="130">
        <v>0</v>
      </c>
      <c r="BI114" s="130">
        <v>0</v>
      </c>
      <c r="BJ114" s="130">
        <v>0</v>
      </c>
      <c r="BK114" s="130">
        <v>0</v>
      </c>
      <c r="BL114" s="318">
        <v>25</v>
      </c>
      <c r="BM114" s="318">
        <v>24</v>
      </c>
      <c r="BN114" s="318">
        <v>49</v>
      </c>
      <c r="BO114" s="318">
        <v>8</v>
      </c>
    </row>
    <row r="115" spans="1:67" x14ac:dyDescent="0.35">
      <c r="A115" s="130">
        <v>112</v>
      </c>
      <c r="B115" s="130">
        <v>62020130</v>
      </c>
      <c r="C115" s="123" t="s">
        <v>116</v>
      </c>
      <c r="D115" s="130">
        <v>0</v>
      </c>
      <c r="E115" s="130">
        <v>0</v>
      </c>
      <c r="F115" s="130">
        <v>0</v>
      </c>
      <c r="G115" s="130">
        <v>0</v>
      </c>
      <c r="H115" s="130">
        <v>4</v>
      </c>
      <c r="I115" s="130">
        <v>2</v>
      </c>
      <c r="J115" s="130">
        <v>6</v>
      </c>
      <c r="K115" s="130">
        <v>1</v>
      </c>
      <c r="L115" s="130">
        <v>1</v>
      </c>
      <c r="M115" s="130">
        <v>3</v>
      </c>
      <c r="N115" s="130">
        <v>4</v>
      </c>
      <c r="O115" s="130">
        <v>1</v>
      </c>
      <c r="P115" s="318">
        <v>5</v>
      </c>
      <c r="Q115" s="318">
        <v>5</v>
      </c>
      <c r="R115" s="318">
        <v>10</v>
      </c>
      <c r="S115" s="318">
        <v>2</v>
      </c>
      <c r="T115" s="130">
        <v>3</v>
      </c>
      <c r="U115" s="130">
        <v>3</v>
      </c>
      <c r="V115" s="130">
        <v>6</v>
      </c>
      <c r="W115" s="130">
        <v>1</v>
      </c>
      <c r="X115" s="130">
        <v>2</v>
      </c>
      <c r="Y115" s="130">
        <v>2</v>
      </c>
      <c r="Z115" s="130">
        <v>4</v>
      </c>
      <c r="AA115" s="130">
        <v>1</v>
      </c>
      <c r="AB115" s="130">
        <v>4</v>
      </c>
      <c r="AC115" s="130">
        <v>0</v>
      </c>
      <c r="AD115" s="130">
        <v>4</v>
      </c>
      <c r="AE115" s="130">
        <v>1</v>
      </c>
      <c r="AF115" s="130">
        <v>4</v>
      </c>
      <c r="AG115" s="130">
        <v>3</v>
      </c>
      <c r="AH115" s="130">
        <v>7</v>
      </c>
      <c r="AI115" s="130">
        <v>1</v>
      </c>
      <c r="AJ115" s="130">
        <v>1</v>
      </c>
      <c r="AK115" s="130">
        <v>4</v>
      </c>
      <c r="AL115" s="130">
        <v>5</v>
      </c>
      <c r="AM115" s="130">
        <v>1</v>
      </c>
      <c r="AN115" s="130">
        <v>4</v>
      </c>
      <c r="AO115" s="130">
        <v>3</v>
      </c>
      <c r="AP115" s="130">
        <v>7</v>
      </c>
      <c r="AQ115" s="130">
        <v>1</v>
      </c>
      <c r="AR115" s="318">
        <v>18</v>
      </c>
      <c r="AS115" s="318">
        <v>15</v>
      </c>
      <c r="AT115" s="318">
        <v>33</v>
      </c>
      <c r="AU115" s="318">
        <v>6</v>
      </c>
      <c r="AV115" s="130">
        <v>0</v>
      </c>
      <c r="AW115" s="130">
        <v>0</v>
      </c>
      <c r="AX115" s="130">
        <v>0</v>
      </c>
      <c r="AY115" s="130">
        <v>0</v>
      </c>
      <c r="AZ115" s="130">
        <v>0</v>
      </c>
      <c r="BA115" s="130">
        <v>0</v>
      </c>
      <c r="BB115" s="130">
        <v>0</v>
      </c>
      <c r="BC115" s="130">
        <v>0</v>
      </c>
      <c r="BD115" s="130">
        <v>0</v>
      </c>
      <c r="BE115" s="130">
        <v>0</v>
      </c>
      <c r="BF115" s="130">
        <v>0</v>
      </c>
      <c r="BG115" s="130">
        <v>0</v>
      </c>
      <c r="BH115" s="130">
        <v>0</v>
      </c>
      <c r="BI115" s="130">
        <v>0</v>
      </c>
      <c r="BJ115" s="130">
        <v>0</v>
      </c>
      <c r="BK115" s="130">
        <v>0</v>
      </c>
      <c r="BL115" s="318">
        <v>23</v>
      </c>
      <c r="BM115" s="318">
        <v>20</v>
      </c>
      <c r="BN115" s="318">
        <v>43</v>
      </c>
      <c r="BO115" s="318">
        <v>8</v>
      </c>
    </row>
    <row r="116" spans="1:67" x14ac:dyDescent="0.35">
      <c r="A116" s="130">
        <v>113</v>
      </c>
      <c r="B116" s="130">
        <v>62020131</v>
      </c>
      <c r="C116" s="123" t="s">
        <v>117</v>
      </c>
      <c r="D116" s="130">
        <v>3</v>
      </c>
      <c r="E116" s="130">
        <v>4</v>
      </c>
      <c r="F116" s="130">
        <v>7</v>
      </c>
      <c r="G116" s="130">
        <v>1</v>
      </c>
      <c r="H116" s="130">
        <v>10</v>
      </c>
      <c r="I116" s="130">
        <v>9</v>
      </c>
      <c r="J116" s="130">
        <v>19</v>
      </c>
      <c r="K116" s="130">
        <v>1</v>
      </c>
      <c r="L116" s="130">
        <v>8</v>
      </c>
      <c r="M116" s="130">
        <v>11</v>
      </c>
      <c r="N116" s="130">
        <v>19</v>
      </c>
      <c r="O116" s="130">
        <v>1</v>
      </c>
      <c r="P116" s="318">
        <v>21</v>
      </c>
      <c r="Q116" s="318">
        <v>24</v>
      </c>
      <c r="R116" s="318">
        <v>45</v>
      </c>
      <c r="S116" s="318">
        <v>3</v>
      </c>
      <c r="T116" s="130">
        <v>19</v>
      </c>
      <c r="U116" s="130">
        <v>9</v>
      </c>
      <c r="V116" s="130">
        <v>28</v>
      </c>
      <c r="W116" s="130">
        <v>1</v>
      </c>
      <c r="X116" s="130">
        <v>10</v>
      </c>
      <c r="Y116" s="130">
        <v>10</v>
      </c>
      <c r="Z116" s="130">
        <v>20</v>
      </c>
      <c r="AA116" s="130">
        <v>1</v>
      </c>
      <c r="AB116" s="130">
        <v>6</v>
      </c>
      <c r="AC116" s="130">
        <v>7</v>
      </c>
      <c r="AD116" s="130">
        <v>13</v>
      </c>
      <c r="AE116" s="130">
        <v>1</v>
      </c>
      <c r="AF116" s="130">
        <v>10</v>
      </c>
      <c r="AG116" s="130">
        <v>8</v>
      </c>
      <c r="AH116" s="130">
        <v>18</v>
      </c>
      <c r="AI116" s="130">
        <v>1</v>
      </c>
      <c r="AJ116" s="130">
        <v>9</v>
      </c>
      <c r="AK116" s="130">
        <v>7</v>
      </c>
      <c r="AL116" s="130">
        <v>16</v>
      </c>
      <c r="AM116" s="130">
        <v>1</v>
      </c>
      <c r="AN116" s="130">
        <v>8</v>
      </c>
      <c r="AO116" s="130">
        <v>5</v>
      </c>
      <c r="AP116" s="130">
        <v>13</v>
      </c>
      <c r="AQ116" s="130">
        <v>1</v>
      </c>
      <c r="AR116" s="318">
        <v>62</v>
      </c>
      <c r="AS116" s="318">
        <v>46</v>
      </c>
      <c r="AT116" s="318">
        <v>108</v>
      </c>
      <c r="AU116" s="318">
        <v>6</v>
      </c>
      <c r="AV116" s="130">
        <v>9</v>
      </c>
      <c r="AW116" s="130">
        <v>5</v>
      </c>
      <c r="AX116" s="130">
        <v>14</v>
      </c>
      <c r="AY116" s="130">
        <v>1</v>
      </c>
      <c r="AZ116" s="130">
        <v>12</v>
      </c>
      <c r="BA116" s="130">
        <v>9</v>
      </c>
      <c r="BB116" s="130">
        <v>21</v>
      </c>
      <c r="BC116" s="130">
        <v>1</v>
      </c>
      <c r="BD116" s="130">
        <v>11</v>
      </c>
      <c r="BE116" s="130">
        <v>7</v>
      </c>
      <c r="BF116" s="130">
        <v>18</v>
      </c>
      <c r="BG116" s="130">
        <v>1</v>
      </c>
      <c r="BH116" s="130">
        <v>32</v>
      </c>
      <c r="BI116" s="130">
        <v>21</v>
      </c>
      <c r="BJ116" s="130">
        <v>53</v>
      </c>
      <c r="BK116" s="130">
        <v>3</v>
      </c>
      <c r="BL116" s="318">
        <v>115</v>
      </c>
      <c r="BM116" s="318">
        <v>91</v>
      </c>
      <c r="BN116" s="318">
        <v>206</v>
      </c>
      <c r="BO116" s="318">
        <v>12</v>
      </c>
    </row>
    <row r="117" spans="1:67" x14ac:dyDescent="0.35">
      <c r="A117" s="130">
        <v>114</v>
      </c>
      <c r="B117" s="130">
        <v>62020132</v>
      </c>
      <c r="C117" s="123" t="s">
        <v>118</v>
      </c>
      <c r="D117" s="130">
        <v>4</v>
      </c>
      <c r="E117" s="130">
        <v>2</v>
      </c>
      <c r="F117" s="130">
        <v>6</v>
      </c>
      <c r="G117" s="130">
        <v>1</v>
      </c>
      <c r="H117" s="130">
        <v>4</v>
      </c>
      <c r="I117" s="130">
        <v>2</v>
      </c>
      <c r="J117" s="130">
        <v>6</v>
      </c>
      <c r="K117" s="130">
        <v>1</v>
      </c>
      <c r="L117" s="130">
        <v>7</v>
      </c>
      <c r="M117" s="130">
        <v>4</v>
      </c>
      <c r="N117" s="130">
        <v>11</v>
      </c>
      <c r="O117" s="130">
        <v>1</v>
      </c>
      <c r="P117" s="318">
        <v>15</v>
      </c>
      <c r="Q117" s="318">
        <v>8</v>
      </c>
      <c r="R117" s="318">
        <v>23</v>
      </c>
      <c r="S117" s="318">
        <v>3</v>
      </c>
      <c r="T117" s="130">
        <v>3</v>
      </c>
      <c r="U117" s="130">
        <v>5</v>
      </c>
      <c r="V117" s="130">
        <v>8</v>
      </c>
      <c r="W117" s="130">
        <v>1</v>
      </c>
      <c r="X117" s="130">
        <v>2</v>
      </c>
      <c r="Y117" s="130">
        <v>3</v>
      </c>
      <c r="Z117" s="130">
        <v>5</v>
      </c>
      <c r="AA117" s="130">
        <v>1</v>
      </c>
      <c r="AB117" s="130">
        <v>3</v>
      </c>
      <c r="AC117" s="130">
        <v>0</v>
      </c>
      <c r="AD117" s="130">
        <v>3</v>
      </c>
      <c r="AE117" s="130">
        <v>1</v>
      </c>
      <c r="AF117" s="130">
        <v>2</v>
      </c>
      <c r="AG117" s="130">
        <v>2</v>
      </c>
      <c r="AH117" s="130">
        <v>4</v>
      </c>
      <c r="AI117" s="130">
        <v>1</v>
      </c>
      <c r="AJ117" s="130">
        <v>1</v>
      </c>
      <c r="AK117" s="130">
        <v>3</v>
      </c>
      <c r="AL117" s="130">
        <v>4</v>
      </c>
      <c r="AM117" s="130">
        <v>1</v>
      </c>
      <c r="AN117" s="130">
        <v>3</v>
      </c>
      <c r="AO117" s="130">
        <v>4</v>
      </c>
      <c r="AP117" s="130">
        <v>7</v>
      </c>
      <c r="AQ117" s="130">
        <v>1</v>
      </c>
      <c r="AR117" s="318">
        <v>14</v>
      </c>
      <c r="AS117" s="318">
        <v>17</v>
      </c>
      <c r="AT117" s="318">
        <v>31</v>
      </c>
      <c r="AU117" s="318">
        <v>6</v>
      </c>
      <c r="AV117" s="130">
        <v>0</v>
      </c>
      <c r="AW117" s="130">
        <v>0</v>
      </c>
      <c r="AX117" s="130">
        <v>0</v>
      </c>
      <c r="AY117" s="130">
        <v>0</v>
      </c>
      <c r="AZ117" s="130">
        <v>0</v>
      </c>
      <c r="BA117" s="130">
        <v>0</v>
      </c>
      <c r="BB117" s="130">
        <v>0</v>
      </c>
      <c r="BC117" s="130">
        <v>0</v>
      </c>
      <c r="BD117" s="130">
        <v>0</v>
      </c>
      <c r="BE117" s="130">
        <v>0</v>
      </c>
      <c r="BF117" s="130">
        <v>0</v>
      </c>
      <c r="BG117" s="130">
        <v>0</v>
      </c>
      <c r="BH117" s="130">
        <v>0</v>
      </c>
      <c r="BI117" s="130">
        <v>0</v>
      </c>
      <c r="BJ117" s="130">
        <v>0</v>
      </c>
      <c r="BK117" s="130">
        <v>0</v>
      </c>
      <c r="BL117" s="318">
        <v>29</v>
      </c>
      <c r="BM117" s="318">
        <v>25</v>
      </c>
      <c r="BN117" s="318">
        <v>54</v>
      </c>
      <c r="BO117" s="318">
        <v>9</v>
      </c>
    </row>
    <row r="118" spans="1:67" x14ac:dyDescent="0.35">
      <c r="A118" s="130">
        <v>115</v>
      </c>
      <c r="B118" s="130">
        <v>62020133</v>
      </c>
      <c r="C118" s="123" t="s">
        <v>331</v>
      </c>
      <c r="D118" s="130">
        <v>7</v>
      </c>
      <c r="E118" s="130">
        <v>4</v>
      </c>
      <c r="F118" s="130">
        <v>11</v>
      </c>
      <c r="G118" s="130">
        <v>1</v>
      </c>
      <c r="H118" s="130">
        <v>8</v>
      </c>
      <c r="I118" s="130">
        <v>3</v>
      </c>
      <c r="J118" s="130">
        <v>11</v>
      </c>
      <c r="K118" s="130">
        <v>1</v>
      </c>
      <c r="L118" s="130">
        <v>4</v>
      </c>
      <c r="M118" s="130">
        <v>6</v>
      </c>
      <c r="N118" s="130">
        <v>10</v>
      </c>
      <c r="O118" s="130">
        <v>1</v>
      </c>
      <c r="P118" s="318">
        <v>19</v>
      </c>
      <c r="Q118" s="318">
        <v>13</v>
      </c>
      <c r="R118" s="318">
        <v>32</v>
      </c>
      <c r="S118" s="318">
        <v>3</v>
      </c>
      <c r="T118" s="130">
        <v>16</v>
      </c>
      <c r="U118" s="130">
        <v>10</v>
      </c>
      <c r="V118" s="130">
        <v>26</v>
      </c>
      <c r="W118" s="130">
        <v>1</v>
      </c>
      <c r="X118" s="130">
        <v>19</v>
      </c>
      <c r="Y118" s="130">
        <v>10</v>
      </c>
      <c r="Z118" s="130">
        <v>29</v>
      </c>
      <c r="AA118" s="130">
        <v>1</v>
      </c>
      <c r="AB118" s="130">
        <v>22</v>
      </c>
      <c r="AC118" s="130">
        <v>12</v>
      </c>
      <c r="AD118" s="130">
        <v>34</v>
      </c>
      <c r="AE118" s="130">
        <v>1</v>
      </c>
      <c r="AF118" s="130">
        <v>18</v>
      </c>
      <c r="AG118" s="130">
        <v>9</v>
      </c>
      <c r="AH118" s="130">
        <v>27</v>
      </c>
      <c r="AI118" s="130">
        <v>1</v>
      </c>
      <c r="AJ118" s="130">
        <v>9</v>
      </c>
      <c r="AK118" s="130">
        <v>10</v>
      </c>
      <c r="AL118" s="130">
        <v>19</v>
      </c>
      <c r="AM118" s="130">
        <v>1</v>
      </c>
      <c r="AN118" s="130">
        <v>17</v>
      </c>
      <c r="AO118" s="130">
        <v>23</v>
      </c>
      <c r="AP118" s="130">
        <v>40</v>
      </c>
      <c r="AQ118" s="130">
        <v>1</v>
      </c>
      <c r="AR118" s="318">
        <v>101</v>
      </c>
      <c r="AS118" s="318">
        <v>74</v>
      </c>
      <c r="AT118" s="318">
        <v>175</v>
      </c>
      <c r="AU118" s="318">
        <v>6</v>
      </c>
      <c r="AV118" s="130">
        <v>0</v>
      </c>
      <c r="AW118" s="130">
        <v>0</v>
      </c>
      <c r="AX118" s="130">
        <v>0</v>
      </c>
      <c r="AY118" s="130">
        <v>0</v>
      </c>
      <c r="AZ118" s="130">
        <v>0</v>
      </c>
      <c r="BA118" s="130">
        <v>0</v>
      </c>
      <c r="BB118" s="130">
        <v>0</v>
      </c>
      <c r="BC118" s="130">
        <v>0</v>
      </c>
      <c r="BD118" s="130">
        <v>0</v>
      </c>
      <c r="BE118" s="130">
        <v>0</v>
      </c>
      <c r="BF118" s="130">
        <v>0</v>
      </c>
      <c r="BG118" s="130">
        <v>0</v>
      </c>
      <c r="BH118" s="130">
        <v>0</v>
      </c>
      <c r="BI118" s="130">
        <v>0</v>
      </c>
      <c r="BJ118" s="130">
        <v>0</v>
      </c>
      <c r="BK118" s="130">
        <v>0</v>
      </c>
      <c r="BL118" s="318">
        <v>120</v>
      </c>
      <c r="BM118" s="318">
        <v>87</v>
      </c>
      <c r="BN118" s="318">
        <v>207</v>
      </c>
      <c r="BO118" s="318">
        <v>9</v>
      </c>
    </row>
    <row r="119" spans="1:67" x14ac:dyDescent="0.35">
      <c r="A119" s="130">
        <v>116</v>
      </c>
      <c r="B119" s="130">
        <v>62020134</v>
      </c>
      <c r="C119" s="123" t="s">
        <v>119</v>
      </c>
      <c r="D119" s="130">
        <v>2</v>
      </c>
      <c r="E119" s="130">
        <v>1</v>
      </c>
      <c r="F119" s="130">
        <v>3</v>
      </c>
      <c r="G119" s="130">
        <v>1</v>
      </c>
      <c r="H119" s="130">
        <v>2</v>
      </c>
      <c r="I119" s="130">
        <v>4</v>
      </c>
      <c r="J119" s="130">
        <v>6</v>
      </c>
      <c r="K119" s="130">
        <v>1</v>
      </c>
      <c r="L119" s="130">
        <v>2</v>
      </c>
      <c r="M119" s="130">
        <v>2</v>
      </c>
      <c r="N119" s="130">
        <v>4</v>
      </c>
      <c r="O119" s="130">
        <v>1</v>
      </c>
      <c r="P119" s="318">
        <v>6</v>
      </c>
      <c r="Q119" s="318">
        <v>7</v>
      </c>
      <c r="R119" s="318">
        <v>13</v>
      </c>
      <c r="S119" s="318">
        <v>3</v>
      </c>
      <c r="T119" s="130">
        <v>5</v>
      </c>
      <c r="U119" s="130">
        <v>1</v>
      </c>
      <c r="V119" s="130">
        <v>6</v>
      </c>
      <c r="W119" s="130">
        <v>1</v>
      </c>
      <c r="X119" s="130">
        <v>1</v>
      </c>
      <c r="Y119" s="130">
        <v>4</v>
      </c>
      <c r="Z119" s="130">
        <v>5</v>
      </c>
      <c r="AA119" s="130">
        <v>1</v>
      </c>
      <c r="AB119" s="130">
        <v>2</v>
      </c>
      <c r="AC119" s="130">
        <v>4</v>
      </c>
      <c r="AD119" s="130">
        <v>6</v>
      </c>
      <c r="AE119" s="130">
        <v>1</v>
      </c>
      <c r="AF119" s="130">
        <v>3</v>
      </c>
      <c r="AG119" s="130">
        <v>6</v>
      </c>
      <c r="AH119" s="130">
        <v>9</v>
      </c>
      <c r="AI119" s="130">
        <v>1</v>
      </c>
      <c r="AJ119" s="130">
        <v>11</v>
      </c>
      <c r="AK119" s="130">
        <v>6</v>
      </c>
      <c r="AL119" s="130">
        <v>17</v>
      </c>
      <c r="AM119" s="130">
        <v>1</v>
      </c>
      <c r="AN119" s="130">
        <v>4</v>
      </c>
      <c r="AO119" s="130">
        <v>4</v>
      </c>
      <c r="AP119" s="130">
        <v>8</v>
      </c>
      <c r="AQ119" s="130">
        <v>1</v>
      </c>
      <c r="AR119" s="318">
        <v>26</v>
      </c>
      <c r="AS119" s="318">
        <v>25</v>
      </c>
      <c r="AT119" s="318">
        <v>51</v>
      </c>
      <c r="AU119" s="318">
        <v>6</v>
      </c>
      <c r="AV119" s="130">
        <v>0</v>
      </c>
      <c r="AW119" s="130">
        <v>0</v>
      </c>
      <c r="AX119" s="130">
        <v>0</v>
      </c>
      <c r="AY119" s="130">
        <v>0</v>
      </c>
      <c r="AZ119" s="130">
        <v>0</v>
      </c>
      <c r="BA119" s="130">
        <v>0</v>
      </c>
      <c r="BB119" s="130">
        <v>0</v>
      </c>
      <c r="BC119" s="130">
        <v>0</v>
      </c>
      <c r="BD119" s="130">
        <v>0</v>
      </c>
      <c r="BE119" s="130">
        <v>0</v>
      </c>
      <c r="BF119" s="130">
        <v>0</v>
      </c>
      <c r="BG119" s="130">
        <v>0</v>
      </c>
      <c r="BH119" s="130">
        <v>0</v>
      </c>
      <c r="BI119" s="130">
        <v>0</v>
      </c>
      <c r="BJ119" s="130">
        <v>0</v>
      </c>
      <c r="BK119" s="130">
        <v>0</v>
      </c>
      <c r="BL119" s="318">
        <v>32</v>
      </c>
      <c r="BM119" s="318">
        <v>32</v>
      </c>
      <c r="BN119" s="318">
        <v>64</v>
      </c>
      <c r="BO119" s="318">
        <v>9</v>
      </c>
    </row>
    <row r="120" spans="1:67" x14ac:dyDescent="0.35">
      <c r="A120" s="130">
        <v>117</v>
      </c>
      <c r="B120" s="130">
        <v>62020136</v>
      </c>
      <c r="C120" s="123" t="s">
        <v>120</v>
      </c>
      <c r="D120" s="130">
        <v>2</v>
      </c>
      <c r="E120" s="130">
        <v>1</v>
      </c>
      <c r="F120" s="130">
        <v>3</v>
      </c>
      <c r="G120" s="130">
        <v>1</v>
      </c>
      <c r="H120" s="130">
        <v>1</v>
      </c>
      <c r="I120" s="130">
        <v>2</v>
      </c>
      <c r="J120" s="130">
        <v>3</v>
      </c>
      <c r="K120" s="130">
        <v>1</v>
      </c>
      <c r="L120" s="130">
        <v>8</v>
      </c>
      <c r="M120" s="130">
        <v>1</v>
      </c>
      <c r="N120" s="130">
        <v>9</v>
      </c>
      <c r="O120" s="130">
        <v>1</v>
      </c>
      <c r="P120" s="318">
        <v>11</v>
      </c>
      <c r="Q120" s="318">
        <v>4</v>
      </c>
      <c r="R120" s="318">
        <v>15</v>
      </c>
      <c r="S120" s="318">
        <v>3</v>
      </c>
      <c r="T120" s="130">
        <v>5</v>
      </c>
      <c r="U120" s="130">
        <v>4</v>
      </c>
      <c r="V120" s="130">
        <v>9</v>
      </c>
      <c r="W120" s="130">
        <v>1</v>
      </c>
      <c r="X120" s="130">
        <v>2</v>
      </c>
      <c r="Y120" s="130">
        <v>1</v>
      </c>
      <c r="Z120" s="130">
        <v>3</v>
      </c>
      <c r="AA120" s="130">
        <v>1</v>
      </c>
      <c r="AB120" s="130">
        <v>2</v>
      </c>
      <c r="AC120" s="130">
        <v>3</v>
      </c>
      <c r="AD120" s="130">
        <v>5</v>
      </c>
      <c r="AE120" s="130">
        <v>1</v>
      </c>
      <c r="AF120" s="130">
        <v>1</v>
      </c>
      <c r="AG120" s="130">
        <v>1</v>
      </c>
      <c r="AH120" s="130">
        <v>2</v>
      </c>
      <c r="AI120" s="130">
        <v>1</v>
      </c>
      <c r="AJ120" s="130">
        <v>3</v>
      </c>
      <c r="AK120" s="130">
        <v>0</v>
      </c>
      <c r="AL120" s="130">
        <v>3</v>
      </c>
      <c r="AM120" s="130">
        <v>1</v>
      </c>
      <c r="AN120" s="130">
        <v>4</v>
      </c>
      <c r="AO120" s="130">
        <v>3</v>
      </c>
      <c r="AP120" s="130">
        <v>7</v>
      </c>
      <c r="AQ120" s="130">
        <v>1</v>
      </c>
      <c r="AR120" s="318">
        <v>17</v>
      </c>
      <c r="AS120" s="318">
        <v>12</v>
      </c>
      <c r="AT120" s="318">
        <v>29</v>
      </c>
      <c r="AU120" s="318">
        <v>6</v>
      </c>
      <c r="AV120" s="130">
        <v>0</v>
      </c>
      <c r="AW120" s="130">
        <v>0</v>
      </c>
      <c r="AX120" s="130">
        <v>0</v>
      </c>
      <c r="AY120" s="130">
        <v>0</v>
      </c>
      <c r="AZ120" s="130">
        <v>0</v>
      </c>
      <c r="BA120" s="130">
        <v>0</v>
      </c>
      <c r="BB120" s="130">
        <v>0</v>
      </c>
      <c r="BC120" s="130">
        <v>0</v>
      </c>
      <c r="BD120" s="130">
        <v>0</v>
      </c>
      <c r="BE120" s="130">
        <v>0</v>
      </c>
      <c r="BF120" s="130">
        <v>0</v>
      </c>
      <c r="BG120" s="130">
        <v>0</v>
      </c>
      <c r="BH120" s="130">
        <v>0</v>
      </c>
      <c r="BI120" s="130">
        <v>0</v>
      </c>
      <c r="BJ120" s="130">
        <v>0</v>
      </c>
      <c r="BK120" s="130">
        <v>0</v>
      </c>
      <c r="BL120" s="318">
        <v>28</v>
      </c>
      <c r="BM120" s="318">
        <v>16</v>
      </c>
      <c r="BN120" s="318">
        <v>44</v>
      </c>
      <c r="BO120" s="318">
        <v>9</v>
      </c>
    </row>
    <row r="121" spans="1:67" x14ac:dyDescent="0.35">
      <c r="A121" s="130">
        <v>118</v>
      </c>
      <c r="B121" s="130">
        <v>62020137</v>
      </c>
      <c r="C121" s="123" t="s">
        <v>121</v>
      </c>
      <c r="D121" s="130">
        <v>0</v>
      </c>
      <c r="E121" s="130">
        <v>0</v>
      </c>
      <c r="F121" s="130">
        <v>0</v>
      </c>
      <c r="G121" s="130">
        <v>0</v>
      </c>
      <c r="H121" s="130">
        <v>3</v>
      </c>
      <c r="I121" s="130">
        <v>0</v>
      </c>
      <c r="J121" s="130">
        <v>3</v>
      </c>
      <c r="K121" s="130">
        <v>1</v>
      </c>
      <c r="L121" s="130">
        <v>0</v>
      </c>
      <c r="M121" s="130">
        <v>2</v>
      </c>
      <c r="N121" s="130">
        <v>2</v>
      </c>
      <c r="O121" s="130">
        <v>1</v>
      </c>
      <c r="P121" s="318">
        <v>3</v>
      </c>
      <c r="Q121" s="318">
        <v>2</v>
      </c>
      <c r="R121" s="318">
        <v>5</v>
      </c>
      <c r="S121" s="318">
        <v>2</v>
      </c>
      <c r="T121" s="130">
        <v>1</v>
      </c>
      <c r="U121" s="130">
        <v>1</v>
      </c>
      <c r="V121" s="130">
        <v>2</v>
      </c>
      <c r="W121" s="130">
        <v>1</v>
      </c>
      <c r="X121" s="130">
        <v>5</v>
      </c>
      <c r="Y121" s="130">
        <v>2</v>
      </c>
      <c r="Z121" s="130">
        <v>7</v>
      </c>
      <c r="AA121" s="130">
        <v>1</v>
      </c>
      <c r="AB121" s="130">
        <v>2</v>
      </c>
      <c r="AC121" s="130">
        <v>4</v>
      </c>
      <c r="AD121" s="130">
        <v>6</v>
      </c>
      <c r="AE121" s="130">
        <v>1</v>
      </c>
      <c r="AF121" s="130">
        <v>7</v>
      </c>
      <c r="AG121" s="130">
        <v>3</v>
      </c>
      <c r="AH121" s="130">
        <v>10</v>
      </c>
      <c r="AI121" s="130">
        <v>1</v>
      </c>
      <c r="AJ121" s="130">
        <v>4</v>
      </c>
      <c r="AK121" s="130">
        <v>7</v>
      </c>
      <c r="AL121" s="130">
        <v>11</v>
      </c>
      <c r="AM121" s="130">
        <v>1</v>
      </c>
      <c r="AN121" s="130">
        <v>4</v>
      </c>
      <c r="AO121" s="130">
        <v>3</v>
      </c>
      <c r="AP121" s="130">
        <v>7</v>
      </c>
      <c r="AQ121" s="130">
        <v>1</v>
      </c>
      <c r="AR121" s="318">
        <v>23</v>
      </c>
      <c r="AS121" s="318">
        <v>20</v>
      </c>
      <c r="AT121" s="318">
        <v>43</v>
      </c>
      <c r="AU121" s="318">
        <v>6</v>
      </c>
      <c r="AV121" s="130">
        <v>0</v>
      </c>
      <c r="AW121" s="130">
        <v>0</v>
      </c>
      <c r="AX121" s="130">
        <v>0</v>
      </c>
      <c r="AY121" s="130">
        <v>0</v>
      </c>
      <c r="AZ121" s="130">
        <v>0</v>
      </c>
      <c r="BA121" s="130">
        <v>0</v>
      </c>
      <c r="BB121" s="130">
        <v>0</v>
      </c>
      <c r="BC121" s="130">
        <v>0</v>
      </c>
      <c r="BD121" s="130">
        <v>0</v>
      </c>
      <c r="BE121" s="130">
        <v>0</v>
      </c>
      <c r="BF121" s="130">
        <v>0</v>
      </c>
      <c r="BG121" s="130">
        <v>0</v>
      </c>
      <c r="BH121" s="130">
        <v>0</v>
      </c>
      <c r="BI121" s="130">
        <v>0</v>
      </c>
      <c r="BJ121" s="130">
        <v>0</v>
      </c>
      <c r="BK121" s="130">
        <v>0</v>
      </c>
      <c r="BL121" s="318">
        <v>26</v>
      </c>
      <c r="BM121" s="318">
        <v>22</v>
      </c>
      <c r="BN121" s="318">
        <v>48</v>
      </c>
      <c r="BO121" s="318">
        <v>8</v>
      </c>
    </row>
    <row r="122" spans="1:67" x14ac:dyDescent="0.35">
      <c r="A122" s="130">
        <v>119</v>
      </c>
      <c r="B122" s="130">
        <v>62020138</v>
      </c>
      <c r="C122" s="123" t="s">
        <v>122</v>
      </c>
      <c r="D122" s="130">
        <v>0</v>
      </c>
      <c r="E122" s="130">
        <v>0</v>
      </c>
      <c r="F122" s="130">
        <v>0</v>
      </c>
      <c r="G122" s="130">
        <v>0</v>
      </c>
      <c r="H122" s="130">
        <v>5</v>
      </c>
      <c r="I122" s="130">
        <v>7</v>
      </c>
      <c r="J122" s="130">
        <v>12</v>
      </c>
      <c r="K122" s="130">
        <v>1</v>
      </c>
      <c r="L122" s="130">
        <v>12</v>
      </c>
      <c r="M122" s="130">
        <v>9</v>
      </c>
      <c r="N122" s="130">
        <v>21</v>
      </c>
      <c r="O122" s="130">
        <v>1</v>
      </c>
      <c r="P122" s="318">
        <v>17</v>
      </c>
      <c r="Q122" s="318">
        <v>16</v>
      </c>
      <c r="R122" s="318">
        <v>33</v>
      </c>
      <c r="S122" s="318">
        <v>2</v>
      </c>
      <c r="T122" s="130">
        <v>12</v>
      </c>
      <c r="U122" s="130">
        <v>5</v>
      </c>
      <c r="V122" s="130">
        <v>17</v>
      </c>
      <c r="W122" s="130">
        <v>1</v>
      </c>
      <c r="X122" s="130">
        <v>14</v>
      </c>
      <c r="Y122" s="130">
        <v>9</v>
      </c>
      <c r="Z122" s="130">
        <v>23</v>
      </c>
      <c r="AA122" s="130">
        <v>1</v>
      </c>
      <c r="AB122" s="130">
        <v>8</v>
      </c>
      <c r="AC122" s="130">
        <v>11</v>
      </c>
      <c r="AD122" s="130">
        <v>19</v>
      </c>
      <c r="AE122" s="130">
        <v>1</v>
      </c>
      <c r="AF122" s="130">
        <v>17</v>
      </c>
      <c r="AG122" s="130">
        <v>15</v>
      </c>
      <c r="AH122" s="130">
        <v>32</v>
      </c>
      <c r="AI122" s="130">
        <v>1</v>
      </c>
      <c r="AJ122" s="130">
        <v>16</v>
      </c>
      <c r="AK122" s="130">
        <v>15</v>
      </c>
      <c r="AL122" s="130">
        <v>31</v>
      </c>
      <c r="AM122" s="130">
        <v>1</v>
      </c>
      <c r="AN122" s="130">
        <v>16</v>
      </c>
      <c r="AO122" s="130">
        <v>16</v>
      </c>
      <c r="AP122" s="130">
        <v>32</v>
      </c>
      <c r="AQ122" s="130">
        <v>1</v>
      </c>
      <c r="AR122" s="318">
        <v>83</v>
      </c>
      <c r="AS122" s="318">
        <v>71</v>
      </c>
      <c r="AT122" s="318">
        <v>154</v>
      </c>
      <c r="AU122" s="318">
        <v>6</v>
      </c>
      <c r="AV122" s="130">
        <v>0</v>
      </c>
      <c r="AW122" s="130">
        <v>0</v>
      </c>
      <c r="AX122" s="130">
        <v>0</v>
      </c>
      <c r="AY122" s="130">
        <v>0</v>
      </c>
      <c r="AZ122" s="130">
        <v>0</v>
      </c>
      <c r="BA122" s="130">
        <v>0</v>
      </c>
      <c r="BB122" s="130">
        <v>0</v>
      </c>
      <c r="BC122" s="130">
        <v>0</v>
      </c>
      <c r="BD122" s="130">
        <v>0</v>
      </c>
      <c r="BE122" s="130">
        <v>0</v>
      </c>
      <c r="BF122" s="130">
        <v>0</v>
      </c>
      <c r="BG122" s="130">
        <v>0</v>
      </c>
      <c r="BH122" s="130">
        <v>0</v>
      </c>
      <c r="BI122" s="130">
        <v>0</v>
      </c>
      <c r="BJ122" s="130">
        <v>0</v>
      </c>
      <c r="BK122" s="130">
        <v>0</v>
      </c>
      <c r="BL122" s="318">
        <v>100</v>
      </c>
      <c r="BM122" s="318">
        <v>87</v>
      </c>
      <c r="BN122" s="318">
        <v>187</v>
      </c>
      <c r="BO122" s="318">
        <v>8</v>
      </c>
    </row>
    <row r="123" spans="1:67" x14ac:dyDescent="0.35">
      <c r="A123" s="130">
        <v>120</v>
      </c>
      <c r="B123" s="130">
        <v>62020139</v>
      </c>
      <c r="C123" s="123" t="s">
        <v>123</v>
      </c>
      <c r="D123" s="130">
        <v>0</v>
      </c>
      <c r="E123" s="130">
        <v>0</v>
      </c>
      <c r="F123" s="130">
        <v>0</v>
      </c>
      <c r="G123" s="130">
        <v>0</v>
      </c>
      <c r="H123" s="130">
        <v>6</v>
      </c>
      <c r="I123" s="130">
        <v>1</v>
      </c>
      <c r="J123" s="130">
        <v>7</v>
      </c>
      <c r="K123" s="130">
        <v>1</v>
      </c>
      <c r="L123" s="130">
        <v>7</v>
      </c>
      <c r="M123" s="130">
        <v>7</v>
      </c>
      <c r="N123" s="130">
        <v>14</v>
      </c>
      <c r="O123" s="130">
        <v>1</v>
      </c>
      <c r="P123" s="318">
        <v>13</v>
      </c>
      <c r="Q123" s="318">
        <v>8</v>
      </c>
      <c r="R123" s="318">
        <v>21</v>
      </c>
      <c r="S123" s="318">
        <v>2</v>
      </c>
      <c r="T123" s="130">
        <v>2</v>
      </c>
      <c r="U123" s="130">
        <v>2</v>
      </c>
      <c r="V123" s="130">
        <v>4</v>
      </c>
      <c r="W123" s="130">
        <v>1</v>
      </c>
      <c r="X123" s="130">
        <v>4</v>
      </c>
      <c r="Y123" s="130">
        <v>5</v>
      </c>
      <c r="Z123" s="130">
        <v>9</v>
      </c>
      <c r="AA123" s="130">
        <v>1</v>
      </c>
      <c r="AB123" s="130">
        <v>11</v>
      </c>
      <c r="AC123" s="130">
        <v>2</v>
      </c>
      <c r="AD123" s="130">
        <v>13</v>
      </c>
      <c r="AE123" s="130">
        <v>1</v>
      </c>
      <c r="AF123" s="130">
        <v>4</v>
      </c>
      <c r="AG123" s="130">
        <v>5</v>
      </c>
      <c r="AH123" s="130">
        <v>9</v>
      </c>
      <c r="AI123" s="130">
        <v>1</v>
      </c>
      <c r="AJ123" s="130">
        <v>12</v>
      </c>
      <c r="AK123" s="130">
        <v>8</v>
      </c>
      <c r="AL123" s="130">
        <v>20</v>
      </c>
      <c r="AM123" s="130">
        <v>1</v>
      </c>
      <c r="AN123" s="130">
        <v>8</v>
      </c>
      <c r="AO123" s="130">
        <v>11</v>
      </c>
      <c r="AP123" s="130">
        <v>19</v>
      </c>
      <c r="AQ123" s="130">
        <v>1</v>
      </c>
      <c r="AR123" s="318">
        <v>41</v>
      </c>
      <c r="AS123" s="318">
        <v>33</v>
      </c>
      <c r="AT123" s="318">
        <v>74</v>
      </c>
      <c r="AU123" s="318">
        <v>6</v>
      </c>
      <c r="AV123" s="130">
        <v>0</v>
      </c>
      <c r="AW123" s="130">
        <v>0</v>
      </c>
      <c r="AX123" s="130">
        <v>0</v>
      </c>
      <c r="AY123" s="130">
        <v>0</v>
      </c>
      <c r="AZ123" s="130">
        <v>0</v>
      </c>
      <c r="BA123" s="130">
        <v>0</v>
      </c>
      <c r="BB123" s="130">
        <v>0</v>
      </c>
      <c r="BC123" s="130">
        <v>0</v>
      </c>
      <c r="BD123" s="130">
        <v>0</v>
      </c>
      <c r="BE123" s="130">
        <v>0</v>
      </c>
      <c r="BF123" s="130">
        <v>0</v>
      </c>
      <c r="BG123" s="130">
        <v>0</v>
      </c>
      <c r="BH123" s="130">
        <v>0</v>
      </c>
      <c r="BI123" s="130">
        <v>0</v>
      </c>
      <c r="BJ123" s="130">
        <v>0</v>
      </c>
      <c r="BK123" s="130">
        <v>0</v>
      </c>
      <c r="BL123" s="318">
        <v>54</v>
      </c>
      <c r="BM123" s="318">
        <v>41</v>
      </c>
      <c r="BN123" s="318">
        <v>95</v>
      </c>
      <c r="BO123" s="318">
        <v>8</v>
      </c>
    </row>
    <row r="124" spans="1:67" x14ac:dyDescent="0.35">
      <c r="A124" s="130">
        <v>121</v>
      </c>
      <c r="B124" s="130">
        <v>62020140</v>
      </c>
      <c r="C124" s="123" t="s">
        <v>124</v>
      </c>
      <c r="D124" s="130">
        <v>2</v>
      </c>
      <c r="E124" s="130">
        <v>3</v>
      </c>
      <c r="F124" s="130">
        <v>5</v>
      </c>
      <c r="G124" s="130">
        <v>1</v>
      </c>
      <c r="H124" s="130">
        <v>2</v>
      </c>
      <c r="I124" s="130">
        <v>1</v>
      </c>
      <c r="J124" s="130">
        <v>3</v>
      </c>
      <c r="K124" s="130">
        <v>1</v>
      </c>
      <c r="L124" s="130">
        <v>2</v>
      </c>
      <c r="M124" s="130">
        <v>3</v>
      </c>
      <c r="N124" s="130">
        <v>5</v>
      </c>
      <c r="O124" s="130">
        <v>1</v>
      </c>
      <c r="P124" s="318">
        <v>6</v>
      </c>
      <c r="Q124" s="318">
        <v>7</v>
      </c>
      <c r="R124" s="318">
        <v>13</v>
      </c>
      <c r="S124" s="318">
        <v>3</v>
      </c>
      <c r="T124" s="130">
        <v>4</v>
      </c>
      <c r="U124" s="130">
        <v>0</v>
      </c>
      <c r="V124" s="130">
        <v>4</v>
      </c>
      <c r="W124" s="130">
        <v>1</v>
      </c>
      <c r="X124" s="130">
        <v>3</v>
      </c>
      <c r="Y124" s="130">
        <v>1</v>
      </c>
      <c r="Z124" s="130">
        <v>4</v>
      </c>
      <c r="AA124" s="130">
        <v>1</v>
      </c>
      <c r="AB124" s="130">
        <v>2</v>
      </c>
      <c r="AC124" s="130">
        <v>4</v>
      </c>
      <c r="AD124" s="130">
        <v>6</v>
      </c>
      <c r="AE124" s="130">
        <v>1</v>
      </c>
      <c r="AF124" s="130">
        <v>4</v>
      </c>
      <c r="AG124" s="130">
        <v>3</v>
      </c>
      <c r="AH124" s="130">
        <v>7</v>
      </c>
      <c r="AI124" s="130">
        <v>1</v>
      </c>
      <c r="AJ124" s="130">
        <v>3</v>
      </c>
      <c r="AK124" s="130">
        <v>2</v>
      </c>
      <c r="AL124" s="130">
        <v>5</v>
      </c>
      <c r="AM124" s="130">
        <v>1</v>
      </c>
      <c r="AN124" s="130">
        <v>4</v>
      </c>
      <c r="AO124" s="130">
        <v>4</v>
      </c>
      <c r="AP124" s="130">
        <v>8</v>
      </c>
      <c r="AQ124" s="130">
        <v>1</v>
      </c>
      <c r="AR124" s="318">
        <v>20</v>
      </c>
      <c r="AS124" s="318">
        <v>14</v>
      </c>
      <c r="AT124" s="318">
        <v>34</v>
      </c>
      <c r="AU124" s="318">
        <v>6</v>
      </c>
      <c r="AV124" s="130">
        <v>0</v>
      </c>
      <c r="AW124" s="130">
        <v>0</v>
      </c>
      <c r="AX124" s="130">
        <v>0</v>
      </c>
      <c r="AY124" s="130">
        <v>0</v>
      </c>
      <c r="AZ124" s="130">
        <v>0</v>
      </c>
      <c r="BA124" s="130">
        <v>0</v>
      </c>
      <c r="BB124" s="130">
        <v>0</v>
      </c>
      <c r="BC124" s="130">
        <v>0</v>
      </c>
      <c r="BD124" s="130">
        <v>0</v>
      </c>
      <c r="BE124" s="130">
        <v>0</v>
      </c>
      <c r="BF124" s="130">
        <v>0</v>
      </c>
      <c r="BG124" s="130">
        <v>0</v>
      </c>
      <c r="BH124" s="130">
        <v>0</v>
      </c>
      <c r="BI124" s="130">
        <v>0</v>
      </c>
      <c r="BJ124" s="130">
        <v>0</v>
      </c>
      <c r="BK124" s="130">
        <v>0</v>
      </c>
      <c r="BL124" s="318">
        <v>26</v>
      </c>
      <c r="BM124" s="318">
        <v>21</v>
      </c>
      <c r="BN124" s="318">
        <v>47</v>
      </c>
      <c r="BO124" s="318">
        <v>9</v>
      </c>
    </row>
    <row r="125" spans="1:67" x14ac:dyDescent="0.35">
      <c r="A125" s="130">
        <v>122</v>
      </c>
      <c r="B125" s="130">
        <v>62020141</v>
      </c>
      <c r="C125" s="123" t="s">
        <v>125</v>
      </c>
      <c r="D125" s="130">
        <v>1</v>
      </c>
      <c r="E125" s="130">
        <v>1</v>
      </c>
      <c r="F125" s="130">
        <v>2</v>
      </c>
      <c r="G125" s="130">
        <v>1</v>
      </c>
      <c r="H125" s="130">
        <v>0</v>
      </c>
      <c r="I125" s="130">
        <v>3</v>
      </c>
      <c r="J125" s="130">
        <v>3</v>
      </c>
      <c r="K125" s="130">
        <v>1</v>
      </c>
      <c r="L125" s="130">
        <v>3</v>
      </c>
      <c r="M125" s="130">
        <v>1</v>
      </c>
      <c r="N125" s="130">
        <v>4</v>
      </c>
      <c r="O125" s="130">
        <v>1</v>
      </c>
      <c r="P125" s="318">
        <v>4</v>
      </c>
      <c r="Q125" s="318">
        <v>5</v>
      </c>
      <c r="R125" s="318">
        <v>9</v>
      </c>
      <c r="S125" s="318">
        <v>3</v>
      </c>
      <c r="T125" s="130">
        <v>0</v>
      </c>
      <c r="U125" s="130">
        <v>1</v>
      </c>
      <c r="V125" s="130">
        <v>1</v>
      </c>
      <c r="W125" s="130">
        <v>1</v>
      </c>
      <c r="X125" s="130">
        <v>1</v>
      </c>
      <c r="Y125" s="130">
        <v>3</v>
      </c>
      <c r="Z125" s="130">
        <v>4</v>
      </c>
      <c r="AA125" s="130">
        <v>1</v>
      </c>
      <c r="AB125" s="130">
        <v>2</v>
      </c>
      <c r="AC125" s="130">
        <v>2</v>
      </c>
      <c r="AD125" s="130">
        <v>4</v>
      </c>
      <c r="AE125" s="130">
        <v>1</v>
      </c>
      <c r="AF125" s="130">
        <v>2</v>
      </c>
      <c r="AG125" s="130">
        <v>1</v>
      </c>
      <c r="AH125" s="130">
        <v>3</v>
      </c>
      <c r="AI125" s="130">
        <v>1</v>
      </c>
      <c r="AJ125" s="130">
        <v>3</v>
      </c>
      <c r="AK125" s="130">
        <v>5</v>
      </c>
      <c r="AL125" s="130">
        <v>8</v>
      </c>
      <c r="AM125" s="130">
        <v>1</v>
      </c>
      <c r="AN125" s="130">
        <v>5</v>
      </c>
      <c r="AO125" s="130">
        <v>6</v>
      </c>
      <c r="AP125" s="130">
        <v>11</v>
      </c>
      <c r="AQ125" s="130">
        <v>1</v>
      </c>
      <c r="AR125" s="318">
        <v>13</v>
      </c>
      <c r="AS125" s="318">
        <v>18</v>
      </c>
      <c r="AT125" s="318">
        <v>31</v>
      </c>
      <c r="AU125" s="318">
        <v>6</v>
      </c>
      <c r="AV125" s="130">
        <v>0</v>
      </c>
      <c r="AW125" s="130">
        <v>0</v>
      </c>
      <c r="AX125" s="130">
        <v>0</v>
      </c>
      <c r="AY125" s="130">
        <v>0</v>
      </c>
      <c r="AZ125" s="130">
        <v>0</v>
      </c>
      <c r="BA125" s="130">
        <v>0</v>
      </c>
      <c r="BB125" s="130">
        <v>0</v>
      </c>
      <c r="BC125" s="130">
        <v>0</v>
      </c>
      <c r="BD125" s="130">
        <v>0</v>
      </c>
      <c r="BE125" s="130">
        <v>0</v>
      </c>
      <c r="BF125" s="130">
        <v>0</v>
      </c>
      <c r="BG125" s="130">
        <v>0</v>
      </c>
      <c r="BH125" s="130">
        <v>0</v>
      </c>
      <c r="BI125" s="130">
        <v>0</v>
      </c>
      <c r="BJ125" s="130">
        <v>0</v>
      </c>
      <c r="BK125" s="130">
        <v>0</v>
      </c>
      <c r="BL125" s="318">
        <v>17</v>
      </c>
      <c r="BM125" s="318">
        <v>23</v>
      </c>
      <c r="BN125" s="318">
        <v>40</v>
      </c>
      <c r="BO125" s="318">
        <v>9</v>
      </c>
    </row>
    <row r="126" spans="1:67" x14ac:dyDescent="0.35">
      <c r="A126" s="130">
        <v>123</v>
      </c>
      <c r="B126" s="130">
        <v>62020143</v>
      </c>
      <c r="C126" s="123" t="s">
        <v>126</v>
      </c>
      <c r="D126" s="130">
        <v>0</v>
      </c>
      <c r="E126" s="130">
        <v>0</v>
      </c>
      <c r="F126" s="130">
        <v>0</v>
      </c>
      <c r="G126" s="130">
        <v>0</v>
      </c>
      <c r="H126" s="130">
        <v>3</v>
      </c>
      <c r="I126" s="130">
        <v>8</v>
      </c>
      <c r="J126" s="130">
        <v>11</v>
      </c>
      <c r="K126" s="130">
        <v>1</v>
      </c>
      <c r="L126" s="130">
        <v>2</v>
      </c>
      <c r="M126" s="130">
        <v>7</v>
      </c>
      <c r="N126" s="130">
        <v>9</v>
      </c>
      <c r="O126" s="130">
        <v>1</v>
      </c>
      <c r="P126" s="318">
        <v>5</v>
      </c>
      <c r="Q126" s="318">
        <v>15</v>
      </c>
      <c r="R126" s="318">
        <v>20</v>
      </c>
      <c r="S126" s="318">
        <v>2</v>
      </c>
      <c r="T126" s="130">
        <v>4</v>
      </c>
      <c r="U126" s="130">
        <v>9</v>
      </c>
      <c r="V126" s="130">
        <v>13</v>
      </c>
      <c r="W126" s="130">
        <v>1</v>
      </c>
      <c r="X126" s="130">
        <v>9</v>
      </c>
      <c r="Y126" s="130">
        <v>9</v>
      </c>
      <c r="Z126" s="130">
        <v>18</v>
      </c>
      <c r="AA126" s="130">
        <v>1</v>
      </c>
      <c r="AB126" s="130">
        <v>4</v>
      </c>
      <c r="AC126" s="130">
        <v>3</v>
      </c>
      <c r="AD126" s="130">
        <v>7</v>
      </c>
      <c r="AE126" s="130">
        <v>1</v>
      </c>
      <c r="AF126" s="130">
        <v>10</v>
      </c>
      <c r="AG126" s="130">
        <v>10</v>
      </c>
      <c r="AH126" s="130">
        <v>20</v>
      </c>
      <c r="AI126" s="130">
        <v>1</v>
      </c>
      <c r="AJ126" s="130">
        <v>14</v>
      </c>
      <c r="AK126" s="130">
        <v>10</v>
      </c>
      <c r="AL126" s="130">
        <v>24</v>
      </c>
      <c r="AM126" s="130">
        <v>1</v>
      </c>
      <c r="AN126" s="130">
        <v>2</v>
      </c>
      <c r="AO126" s="130">
        <v>5</v>
      </c>
      <c r="AP126" s="130">
        <v>7</v>
      </c>
      <c r="AQ126" s="130">
        <v>1</v>
      </c>
      <c r="AR126" s="318">
        <v>43</v>
      </c>
      <c r="AS126" s="318">
        <v>46</v>
      </c>
      <c r="AT126" s="318">
        <v>89</v>
      </c>
      <c r="AU126" s="318">
        <v>6</v>
      </c>
      <c r="AV126" s="130">
        <v>0</v>
      </c>
      <c r="AW126" s="130">
        <v>0</v>
      </c>
      <c r="AX126" s="130">
        <v>0</v>
      </c>
      <c r="AY126" s="130">
        <v>0</v>
      </c>
      <c r="AZ126" s="130">
        <v>0</v>
      </c>
      <c r="BA126" s="130">
        <v>0</v>
      </c>
      <c r="BB126" s="130">
        <v>0</v>
      </c>
      <c r="BC126" s="130">
        <v>0</v>
      </c>
      <c r="BD126" s="130">
        <v>0</v>
      </c>
      <c r="BE126" s="130">
        <v>0</v>
      </c>
      <c r="BF126" s="130">
        <v>0</v>
      </c>
      <c r="BG126" s="130">
        <v>0</v>
      </c>
      <c r="BH126" s="130">
        <v>0</v>
      </c>
      <c r="BI126" s="130">
        <v>0</v>
      </c>
      <c r="BJ126" s="130">
        <v>0</v>
      </c>
      <c r="BK126" s="130">
        <v>0</v>
      </c>
      <c r="BL126" s="318">
        <v>48</v>
      </c>
      <c r="BM126" s="318">
        <v>61</v>
      </c>
      <c r="BN126" s="318">
        <v>109</v>
      </c>
      <c r="BO126" s="318">
        <v>8</v>
      </c>
    </row>
    <row r="127" spans="1:67" x14ac:dyDescent="0.35">
      <c r="A127" s="130">
        <v>124</v>
      </c>
      <c r="B127" s="130">
        <v>62020144</v>
      </c>
      <c r="C127" s="123" t="s">
        <v>127</v>
      </c>
      <c r="D127" s="130">
        <v>3</v>
      </c>
      <c r="E127" s="130">
        <v>4</v>
      </c>
      <c r="F127" s="130">
        <v>7</v>
      </c>
      <c r="G127" s="130">
        <v>1</v>
      </c>
      <c r="H127" s="130">
        <v>4</v>
      </c>
      <c r="I127" s="130">
        <v>4</v>
      </c>
      <c r="J127" s="130">
        <v>8</v>
      </c>
      <c r="K127" s="130">
        <v>1</v>
      </c>
      <c r="L127" s="130">
        <v>5</v>
      </c>
      <c r="M127" s="130">
        <v>3</v>
      </c>
      <c r="N127" s="130">
        <v>8</v>
      </c>
      <c r="O127" s="130">
        <v>1</v>
      </c>
      <c r="P127" s="318">
        <v>12</v>
      </c>
      <c r="Q127" s="318">
        <v>11</v>
      </c>
      <c r="R127" s="318">
        <v>23</v>
      </c>
      <c r="S127" s="318">
        <v>3</v>
      </c>
      <c r="T127" s="130">
        <v>6</v>
      </c>
      <c r="U127" s="130">
        <v>5</v>
      </c>
      <c r="V127" s="130">
        <v>11</v>
      </c>
      <c r="W127" s="130">
        <v>1</v>
      </c>
      <c r="X127" s="130">
        <v>2</v>
      </c>
      <c r="Y127" s="130">
        <v>3</v>
      </c>
      <c r="Z127" s="130">
        <v>5</v>
      </c>
      <c r="AA127" s="130">
        <v>1</v>
      </c>
      <c r="AB127" s="130">
        <v>5</v>
      </c>
      <c r="AC127" s="130">
        <v>5</v>
      </c>
      <c r="AD127" s="130">
        <v>10</v>
      </c>
      <c r="AE127" s="130">
        <v>1</v>
      </c>
      <c r="AF127" s="130">
        <v>4</v>
      </c>
      <c r="AG127" s="130">
        <v>5</v>
      </c>
      <c r="AH127" s="130">
        <v>9</v>
      </c>
      <c r="AI127" s="130">
        <v>1</v>
      </c>
      <c r="AJ127" s="130">
        <v>4</v>
      </c>
      <c r="AK127" s="130">
        <v>4</v>
      </c>
      <c r="AL127" s="130">
        <v>8</v>
      </c>
      <c r="AM127" s="130">
        <v>1</v>
      </c>
      <c r="AN127" s="130">
        <v>8</v>
      </c>
      <c r="AO127" s="130">
        <v>8</v>
      </c>
      <c r="AP127" s="130">
        <v>16</v>
      </c>
      <c r="AQ127" s="130">
        <v>1</v>
      </c>
      <c r="AR127" s="318">
        <v>29</v>
      </c>
      <c r="AS127" s="318">
        <v>30</v>
      </c>
      <c r="AT127" s="318">
        <v>59</v>
      </c>
      <c r="AU127" s="318">
        <v>6</v>
      </c>
      <c r="AV127" s="130">
        <v>3</v>
      </c>
      <c r="AW127" s="130">
        <v>1</v>
      </c>
      <c r="AX127" s="130">
        <v>4</v>
      </c>
      <c r="AY127" s="130">
        <v>1</v>
      </c>
      <c r="AZ127" s="130">
        <v>5</v>
      </c>
      <c r="BA127" s="130">
        <v>9</v>
      </c>
      <c r="BB127" s="130">
        <v>14</v>
      </c>
      <c r="BC127" s="130">
        <v>1</v>
      </c>
      <c r="BD127" s="130">
        <v>7</v>
      </c>
      <c r="BE127" s="130">
        <v>3</v>
      </c>
      <c r="BF127" s="130">
        <v>10</v>
      </c>
      <c r="BG127" s="130">
        <v>1</v>
      </c>
      <c r="BH127" s="130">
        <v>15</v>
      </c>
      <c r="BI127" s="130">
        <v>13</v>
      </c>
      <c r="BJ127" s="130">
        <v>28</v>
      </c>
      <c r="BK127" s="130">
        <v>3</v>
      </c>
      <c r="BL127" s="318">
        <v>56</v>
      </c>
      <c r="BM127" s="318">
        <v>54</v>
      </c>
      <c r="BN127" s="318">
        <v>110</v>
      </c>
      <c r="BO127" s="318">
        <v>12</v>
      </c>
    </row>
    <row r="128" spans="1:67" x14ac:dyDescent="0.35">
      <c r="A128" s="130">
        <v>125</v>
      </c>
      <c r="B128" s="130">
        <v>62020145</v>
      </c>
      <c r="C128" s="123" t="s">
        <v>128</v>
      </c>
      <c r="D128" s="130">
        <v>0</v>
      </c>
      <c r="E128" s="130">
        <v>0</v>
      </c>
      <c r="F128" s="130">
        <v>0</v>
      </c>
      <c r="G128" s="130">
        <v>0</v>
      </c>
      <c r="H128" s="130">
        <v>8</v>
      </c>
      <c r="I128" s="130">
        <v>4</v>
      </c>
      <c r="J128" s="130">
        <v>12</v>
      </c>
      <c r="K128" s="130">
        <v>1</v>
      </c>
      <c r="L128" s="130">
        <v>9</v>
      </c>
      <c r="M128" s="130">
        <v>3</v>
      </c>
      <c r="N128" s="130">
        <v>12</v>
      </c>
      <c r="O128" s="130">
        <v>1</v>
      </c>
      <c r="P128" s="318">
        <v>17</v>
      </c>
      <c r="Q128" s="318">
        <v>7</v>
      </c>
      <c r="R128" s="318">
        <v>24</v>
      </c>
      <c r="S128" s="318">
        <v>2</v>
      </c>
      <c r="T128" s="130">
        <v>5</v>
      </c>
      <c r="U128" s="130">
        <v>3</v>
      </c>
      <c r="V128" s="130">
        <v>8</v>
      </c>
      <c r="W128" s="130">
        <v>1</v>
      </c>
      <c r="X128" s="130">
        <v>7</v>
      </c>
      <c r="Y128" s="130">
        <v>4</v>
      </c>
      <c r="Z128" s="130">
        <v>11</v>
      </c>
      <c r="AA128" s="130">
        <v>1</v>
      </c>
      <c r="AB128" s="130">
        <v>5</v>
      </c>
      <c r="AC128" s="130">
        <v>5</v>
      </c>
      <c r="AD128" s="130">
        <v>10</v>
      </c>
      <c r="AE128" s="130">
        <v>1</v>
      </c>
      <c r="AF128" s="130">
        <v>7</v>
      </c>
      <c r="AG128" s="130">
        <v>10</v>
      </c>
      <c r="AH128" s="130">
        <v>17</v>
      </c>
      <c r="AI128" s="130">
        <v>1</v>
      </c>
      <c r="AJ128" s="130">
        <v>3</v>
      </c>
      <c r="AK128" s="130">
        <v>6</v>
      </c>
      <c r="AL128" s="130">
        <v>9</v>
      </c>
      <c r="AM128" s="130">
        <v>1</v>
      </c>
      <c r="AN128" s="130">
        <v>4</v>
      </c>
      <c r="AO128" s="130">
        <v>8</v>
      </c>
      <c r="AP128" s="130">
        <v>12</v>
      </c>
      <c r="AQ128" s="130">
        <v>1</v>
      </c>
      <c r="AR128" s="318">
        <v>31</v>
      </c>
      <c r="AS128" s="318">
        <v>36</v>
      </c>
      <c r="AT128" s="318">
        <v>67</v>
      </c>
      <c r="AU128" s="318">
        <v>6</v>
      </c>
      <c r="AV128" s="130">
        <v>5</v>
      </c>
      <c r="AW128" s="130">
        <v>2</v>
      </c>
      <c r="AX128" s="130">
        <v>7</v>
      </c>
      <c r="AY128" s="130">
        <v>1</v>
      </c>
      <c r="AZ128" s="130">
        <v>4</v>
      </c>
      <c r="BA128" s="130">
        <v>5</v>
      </c>
      <c r="BB128" s="130">
        <v>9</v>
      </c>
      <c r="BC128" s="130">
        <v>1</v>
      </c>
      <c r="BD128" s="130">
        <v>2</v>
      </c>
      <c r="BE128" s="130">
        <v>5</v>
      </c>
      <c r="BF128" s="130">
        <v>7</v>
      </c>
      <c r="BG128" s="130">
        <v>1</v>
      </c>
      <c r="BH128" s="130">
        <v>11</v>
      </c>
      <c r="BI128" s="130">
        <v>12</v>
      </c>
      <c r="BJ128" s="130">
        <v>23</v>
      </c>
      <c r="BK128" s="130">
        <v>3</v>
      </c>
      <c r="BL128" s="318">
        <v>59</v>
      </c>
      <c r="BM128" s="318">
        <v>55</v>
      </c>
      <c r="BN128" s="318">
        <v>114</v>
      </c>
      <c r="BO128" s="318">
        <v>11</v>
      </c>
    </row>
    <row r="129" spans="1:67" x14ac:dyDescent="0.35">
      <c r="A129" s="130">
        <v>126</v>
      </c>
      <c r="B129" s="130">
        <v>62020147</v>
      </c>
      <c r="C129" s="123" t="s">
        <v>129</v>
      </c>
      <c r="D129" s="130">
        <v>4</v>
      </c>
      <c r="E129" s="130">
        <v>1</v>
      </c>
      <c r="F129" s="130">
        <v>5</v>
      </c>
      <c r="G129" s="130">
        <v>1</v>
      </c>
      <c r="H129" s="130">
        <v>2</v>
      </c>
      <c r="I129" s="130">
        <v>4</v>
      </c>
      <c r="J129" s="130">
        <v>6</v>
      </c>
      <c r="K129" s="130">
        <v>1</v>
      </c>
      <c r="L129" s="130">
        <v>2</v>
      </c>
      <c r="M129" s="130">
        <v>1</v>
      </c>
      <c r="N129" s="130">
        <v>3</v>
      </c>
      <c r="O129" s="130">
        <v>1</v>
      </c>
      <c r="P129" s="318">
        <v>8</v>
      </c>
      <c r="Q129" s="318">
        <v>6</v>
      </c>
      <c r="R129" s="318">
        <v>14</v>
      </c>
      <c r="S129" s="318">
        <v>3</v>
      </c>
      <c r="T129" s="130">
        <v>2</v>
      </c>
      <c r="U129" s="130">
        <v>3</v>
      </c>
      <c r="V129" s="130">
        <v>5</v>
      </c>
      <c r="W129" s="130">
        <v>1</v>
      </c>
      <c r="X129" s="130">
        <v>0</v>
      </c>
      <c r="Y129" s="130">
        <v>0</v>
      </c>
      <c r="Z129" s="130">
        <v>0</v>
      </c>
      <c r="AA129" s="130">
        <v>0</v>
      </c>
      <c r="AB129" s="130">
        <v>3</v>
      </c>
      <c r="AC129" s="130">
        <v>2</v>
      </c>
      <c r="AD129" s="130">
        <v>5</v>
      </c>
      <c r="AE129" s="130">
        <v>1</v>
      </c>
      <c r="AF129" s="130">
        <v>1</v>
      </c>
      <c r="AG129" s="130">
        <v>0</v>
      </c>
      <c r="AH129" s="130">
        <v>1</v>
      </c>
      <c r="AI129" s="130">
        <v>1</v>
      </c>
      <c r="AJ129" s="130">
        <v>2</v>
      </c>
      <c r="AK129" s="130">
        <v>0</v>
      </c>
      <c r="AL129" s="130">
        <v>2</v>
      </c>
      <c r="AM129" s="130">
        <v>1</v>
      </c>
      <c r="AN129" s="130">
        <v>1</v>
      </c>
      <c r="AO129" s="130">
        <v>1</v>
      </c>
      <c r="AP129" s="130">
        <v>2</v>
      </c>
      <c r="AQ129" s="130">
        <v>1</v>
      </c>
      <c r="AR129" s="318">
        <v>9</v>
      </c>
      <c r="AS129" s="318">
        <v>6</v>
      </c>
      <c r="AT129" s="318">
        <v>15</v>
      </c>
      <c r="AU129" s="318">
        <v>5</v>
      </c>
      <c r="AV129" s="130">
        <v>0</v>
      </c>
      <c r="AW129" s="130">
        <v>0</v>
      </c>
      <c r="AX129" s="130">
        <v>0</v>
      </c>
      <c r="AY129" s="130">
        <v>0</v>
      </c>
      <c r="AZ129" s="130">
        <v>0</v>
      </c>
      <c r="BA129" s="130">
        <v>0</v>
      </c>
      <c r="BB129" s="130">
        <v>0</v>
      </c>
      <c r="BC129" s="130">
        <v>0</v>
      </c>
      <c r="BD129" s="130">
        <v>0</v>
      </c>
      <c r="BE129" s="130">
        <v>0</v>
      </c>
      <c r="BF129" s="130">
        <v>0</v>
      </c>
      <c r="BG129" s="130">
        <v>0</v>
      </c>
      <c r="BH129" s="130">
        <v>0</v>
      </c>
      <c r="BI129" s="130">
        <v>0</v>
      </c>
      <c r="BJ129" s="130">
        <v>0</v>
      </c>
      <c r="BK129" s="130">
        <v>0</v>
      </c>
      <c r="BL129" s="318">
        <v>17</v>
      </c>
      <c r="BM129" s="318">
        <v>12</v>
      </c>
      <c r="BN129" s="318">
        <v>29</v>
      </c>
      <c r="BO129" s="318">
        <v>8</v>
      </c>
    </row>
    <row r="130" spans="1:67" x14ac:dyDescent="0.35">
      <c r="A130" s="130">
        <v>127</v>
      </c>
      <c r="B130" s="130">
        <v>62020148</v>
      </c>
      <c r="C130" s="123" t="s">
        <v>130</v>
      </c>
      <c r="D130" s="130">
        <v>4</v>
      </c>
      <c r="E130" s="130">
        <v>3</v>
      </c>
      <c r="F130" s="130">
        <v>7</v>
      </c>
      <c r="G130" s="130">
        <v>1</v>
      </c>
      <c r="H130" s="130">
        <v>6</v>
      </c>
      <c r="I130" s="130">
        <v>6</v>
      </c>
      <c r="J130" s="130">
        <v>12</v>
      </c>
      <c r="K130" s="130">
        <v>1</v>
      </c>
      <c r="L130" s="130">
        <v>0</v>
      </c>
      <c r="M130" s="130">
        <v>2</v>
      </c>
      <c r="N130" s="130">
        <v>2</v>
      </c>
      <c r="O130" s="130">
        <v>1</v>
      </c>
      <c r="P130" s="318">
        <v>10</v>
      </c>
      <c r="Q130" s="318">
        <v>11</v>
      </c>
      <c r="R130" s="318">
        <v>21</v>
      </c>
      <c r="S130" s="318">
        <v>3</v>
      </c>
      <c r="T130" s="130">
        <v>1</v>
      </c>
      <c r="U130" s="130">
        <v>1</v>
      </c>
      <c r="V130" s="130">
        <v>2</v>
      </c>
      <c r="W130" s="130">
        <v>1</v>
      </c>
      <c r="X130" s="130">
        <v>3</v>
      </c>
      <c r="Y130" s="130">
        <v>0</v>
      </c>
      <c r="Z130" s="130">
        <v>3</v>
      </c>
      <c r="AA130" s="130">
        <v>1</v>
      </c>
      <c r="AB130" s="130">
        <v>6</v>
      </c>
      <c r="AC130" s="130">
        <v>5</v>
      </c>
      <c r="AD130" s="130">
        <v>11</v>
      </c>
      <c r="AE130" s="130">
        <v>1</v>
      </c>
      <c r="AF130" s="130">
        <v>3</v>
      </c>
      <c r="AG130" s="130">
        <v>10</v>
      </c>
      <c r="AH130" s="130">
        <v>13</v>
      </c>
      <c r="AI130" s="130">
        <v>1</v>
      </c>
      <c r="AJ130" s="130">
        <v>4</v>
      </c>
      <c r="AK130" s="130">
        <v>3</v>
      </c>
      <c r="AL130" s="130">
        <v>7</v>
      </c>
      <c r="AM130" s="130">
        <v>1</v>
      </c>
      <c r="AN130" s="130">
        <v>4</v>
      </c>
      <c r="AO130" s="130">
        <v>8</v>
      </c>
      <c r="AP130" s="130">
        <v>12</v>
      </c>
      <c r="AQ130" s="130">
        <v>1</v>
      </c>
      <c r="AR130" s="318">
        <v>21</v>
      </c>
      <c r="AS130" s="318">
        <v>27</v>
      </c>
      <c r="AT130" s="318">
        <v>48</v>
      </c>
      <c r="AU130" s="318">
        <v>6</v>
      </c>
      <c r="AV130" s="130">
        <v>0</v>
      </c>
      <c r="AW130" s="130">
        <v>0</v>
      </c>
      <c r="AX130" s="130">
        <v>0</v>
      </c>
      <c r="AY130" s="130">
        <v>0</v>
      </c>
      <c r="AZ130" s="130">
        <v>0</v>
      </c>
      <c r="BA130" s="130">
        <v>0</v>
      </c>
      <c r="BB130" s="130">
        <v>0</v>
      </c>
      <c r="BC130" s="130">
        <v>0</v>
      </c>
      <c r="BD130" s="130">
        <v>0</v>
      </c>
      <c r="BE130" s="130">
        <v>0</v>
      </c>
      <c r="BF130" s="130">
        <v>0</v>
      </c>
      <c r="BG130" s="130">
        <v>0</v>
      </c>
      <c r="BH130" s="130">
        <v>0</v>
      </c>
      <c r="BI130" s="130">
        <v>0</v>
      </c>
      <c r="BJ130" s="130">
        <v>0</v>
      </c>
      <c r="BK130" s="130">
        <v>0</v>
      </c>
      <c r="BL130" s="318">
        <v>31</v>
      </c>
      <c r="BM130" s="318">
        <v>38</v>
      </c>
      <c r="BN130" s="318">
        <v>69</v>
      </c>
      <c r="BO130" s="318">
        <v>9</v>
      </c>
    </row>
    <row r="131" spans="1:67" x14ac:dyDescent="0.35">
      <c r="A131" s="130">
        <v>128</v>
      </c>
      <c r="B131" s="130">
        <v>62020150</v>
      </c>
      <c r="C131" s="123" t="s">
        <v>131</v>
      </c>
      <c r="D131" s="130">
        <v>0</v>
      </c>
      <c r="E131" s="130">
        <v>0</v>
      </c>
      <c r="F131" s="130">
        <v>0</v>
      </c>
      <c r="G131" s="130">
        <v>0</v>
      </c>
      <c r="H131" s="130">
        <v>4</v>
      </c>
      <c r="I131" s="130">
        <v>5</v>
      </c>
      <c r="J131" s="130">
        <v>9</v>
      </c>
      <c r="K131" s="130">
        <v>1</v>
      </c>
      <c r="L131" s="130">
        <v>4</v>
      </c>
      <c r="M131" s="130">
        <v>3</v>
      </c>
      <c r="N131" s="130">
        <v>7</v>
      </c>
      <c r="O131" s="130">
        <v>1</v>
      </c>
      <c r="P131" s="318">
        <v>8</v>
      </c>
      <c r="Q131" s="318">
        <v>8</v>
      </c>
      <c r="R131" s="318">
        <v>16</v>
      </c>
      <c r="S131" s="318">
        <v>2</v>
      </c>
      <c r="T131" s="130">
        <v>1</v>
      </c>
      <c r="U131" s="130">
        <v>5</v>
      </c>
      <c r="V131" s="130">
        <v>6</v>
      </c>
      <c r="W131" s="130">
        <v>1</v>
      </c>
      <c r="X131" s="130">
        <v>3</v>
      </c>
      <c r="Y131" s="130">
        <v>4</v>
      </c>
      <c r="Z131" s="130">
        <v>7</v>
      </c>
      <c r="AA131" s="130">
        <v>1</v>
      </c>
      <c r="AB131" s="130">
        <v>5</v>
      </c>
      <c r="AC131" s="130">
        <v>8</v>
      </c>
      <c r="AD131" s="130">
        <v>13</v>
      </c>
      <c r="AE131" s="130">
        <v>1</v>
      </c>
      <c r="AF131" s="130">
        <v>5</v>
      </c>
      <c r="AG131" s="130">
        <v>2</v>
      </c>
      <c r="AH131" s="130">
        <v>7</v>
      </c>
      <c r="AI131" s="130">
        <v>1</v>
      </c>
      <c r="AJ131" s="130">
        <v>4</v>
      </c>
      <c r="AK131" s="130">
        <v>4</v>
      </c>
      <c r="AL131" s="130">
        <v>8</v>
      </c>
      <c r="AM131" s="130">
        <v>1</v>
      </c>
      <c r="AN131" s="130">
        <v>3</v>
      </c>
      <c r="AO131" s="130">
        <v>6</v>
      </c>
      <c r="AP131" s="130">
        <v>9</v>
      </c>
      <c r="AQ131" s="130">
        <v>1</v>
      </c>
      <c r="AR131" s="318">
        <v>21</v>
      </c>
      <c r="AS131" s="318">
        <v>29</v>
      </c>
      <c r="AT131" s="318">
        <v>50</v>
      </c>
      <c r="AU131" s="318">
        <v>6</v>
      </c>
      <c r="AV131" s="130">
        <v>0</v>
      </c>
      <c r="AW131" s="130">
        <v>0</v>
      </c>
      <c r="AX131" s="130">
        <v>0</v>
      </c>
      <c r="AY131" s="130">
        <v>0</v>
      </c>
      <c r="AZ131" s="130">
        <v>0</v>
      </c>
      <c r="BA131" s="130">
        <v>0</v>
      </c>
      <c r="BB131" s="130">
        <v>0</v>
      </c>
      <c r="BC131" s="130">
        <v>0</v>
      </c>
      <c r="BD131" s="130">
        <v>0</v>
      </c>
      <c r="BE131" s="130">
        <v>0</v>
      </c>
      <c r="BF131" s="130">
        <v>0</v>
      </c>
      <c r="BG131" s="130">
        <v>0</v>
      </c>
      <c r="BH131" s="130">
        <v>0</v>
      </c>
      <c r="BI131" s="130">
        <v>0</v>
      </c>
      <c r="BJ131" s="130">
        <v>0</v>
      </c>
      <c r="BK131" s="130">
        <v>0</v>
      </c>
      <c r="BL131" s="318">
        <v>29</v>
      </c>
      <c r="BM131" s="318">
        <v>37</v>
      </c>
      <c r="BN131" s="318">
        <v>66</v>
      </c>
      <c r="BO131" s="318">
        <v>8</v>
      </c>
    </row>
    <row r="132" spans="1:67" x14ac:dyDescent="0.35">
      <c r="A132" s="130">
        <v>129</v>
      </c>
      <c r="B132" s="130">
        <v>62020151</v>
      </c>
      <c r="C132" s="123" t="s">
        <v>132</v>
      </c>
      <c r="D132" s="130">
        <v>1</v>
      </c>
      <c r="E132" s="130">
        <v>3</v>
      </c>
      <c r="F132" s="130">
        <v>4</v>
      </c>
      <c r="G132" s="130">
        <v>1</v>
      </c>
      <c r="H132" s="130">
        <v>0</v>
      </c>
      <c r="I132" s="130">
        <v>3</v>
      </c>
      <c r="J132" s="130">
        <v>3</v>
      </c>
      <c r="K132" s="130">
        <v>1</v>
      </c>
      <c r="L132" s="130">
        <v>2</v>
      </c>
      <c r="M132" s="130">
        <v>0</v>
      </c>
      <c r="N132" s="130">
        <v>2</v>
      </c>
      <c r="O132" s="130">
        <v>1</v>
      </c>
      <c r="P132" s="318">
        <v>3</v>
      </c>
      <c r="Q132" s="318">
        <v>6</v>
      </c>
      <c r="R132" s="318">
        <v>9</v>
      </c>
      <c r="S132" s="318">
        <v>3</v>
      </c>
      <c r="T132" s="130">
        <v>0</v>
      </c>
      <c r="U132" s="130">
        <v>2</v>
      </c>
      <c r="V132" s="130">
        <v>2</v>
      </c>
      <c r="W132" s="130">
        <v>1</v>
      </c>
      <c r="X132" s="130">
        <v>5</v>
      </c>
      <c r="Y132" s="130">
        <v>1</v>
      </c>
      <c r="Z132" s="130">
        <v>6</v>
      </c>
      <c r="AA132" s="130">
        <v>1</v>
      </c>
      <c r="AB132" s="130">
        <v>3</v>
      </c>
      <c r="AC132" s="130">
        <v>0</v>
      </c>
      <c r="AD132" s="130">
        <v>3</v>
      </c>
      <c r="AE132" s="130">
        <v>1</v>
      </c>
      <c r="AF132" s="130">
        <v>5</v>
      </c>
      <c r="AG132" s="130">
        <v>2</v>
      </c>
      <c r="AH132" s="130">
        <v>7</v>
      </c>
      <c r="AI132" s="130">
        <v>1</v>
      </c>
      <c r="AJ132" s="130">
        <v>3</v>
      </c>
      <c r="AK132" s="130">
        <v>3</v>
      </c>
      <c r="AL132" s="130">
        <v>6</v>
      </c>
      <c r="AM132" s="130">
        <v>1</v>
      </c>
      <c r="AN132" s="130">
        <v>2</v>
      </c>
      <c r="AO132" s="130">
        <v>5</v>
      </c>
      <c r="AP132" s="130">
        <v>7</v>
      </c>
      <c r="AQ132" s="130">
        <v>1</v>
      </c>
      <c r="AR132" s="318">
        <v>18</v>
      </c>
      <c r="AS132" s="318">
        <v>13</v>
      </c>
      <c r="AT132" s="318">
        <v>31</v>
      </c>
      <c r="AU132" s="318">
        <v>6</v>
      </c>
      <c r="AV132" s="130">
        <v>0</v>
      </c>
      <c r="AW132" s="130">
        <v>0</v>
      </c>
      <c r="AX132" s="130">
        <v>0</v>
      </c>
      <c r="AY132" s="130">
        <v>0</v>
      </c>
      <c r="AZ132" s="130">
        <v>0</v>
      </c>
      <c r="BA132" s="130">
        <v>0</v>
      </c>
      <c r="BB132" s="130">
        <v>0</v>
      </c>
      <c r="BC132" s="130">
        <v>0</v>
      </c>
      <c r="BD132" s="130">
        <v>0</v>
      </c>
      <c r="BE132" s="130">
        <v>0</v>
      </c>
      <c r="BF132" s="130">
        <v>0</v>
      </c>
      <c r="BG132" s="130">
        <v>0</v>
      </c>
      <c r="BH132" s="130">
        <v>0</v>
      </c>
      <c r="BI132" s="130">
        <v>0</v>
      </c>
      <c r="BJ132" s="130">
        <v>0</v>
      </c>
      <c r="BK132" s="130">
        <v>0</v>
      </c>
      <c r="BL132" s="318">
        <v>21</v>
      </c>
      <c r="BM132" s="318">
        <v>19</v>
      </c>
      <c r="BN132" s="318">
        <v>40</v>
      </c>
      <c r="BO132" s="318">
        <v>9</v>
      </c>
    </row>
    <row r="133" spans="1:67" x14ac:dyDescent="0.35">
      <c r="A133" s="130">
        <v>130</v>
      </c>
      <c r="B133" s="130">
        <v>62020152</v>
      </c>
      <c r="C133" s="123" t="s">
        <v>133</v>
      </c>
      <c r="D133" s="130">
        <v>3</v>
      </c>
      <c r="E133" s="130">
        <v>1</v>
      </c>
      <c r="F133" s="130">
        <v>4</v>
      </c>
      <c r="G133" s="130">
        <v>1</v>
      </c>
      <c r="H133" s="130">
        <v>1</v>
      </c>
      <c r="I133" s="130">
        <v>1</v>
      </c>
      <c r="J133" s="130">
        <v>2</v>
      </c>
      <c r="K133" s="130">
        <v>1</v>
      </c>
      <c r="L133" s="130">
        <v>4</v>
      </c>
      <c r="M133" s="130">
        <v>3</v>
      </c>
      <c r="N133" s="130">
        <v>7</v>
      </c>
      <c r="O133" s="130">
        <v>1</v>
      </c>
      <c r="P133" s="318">
        <v>8</v>
      </c>
      <c r="Q133" s="318">
        <v>5</v>
      </c>
      <c r="R133" s="318">
        <v>13</v>
      </c>
      <c r="S133" s="318">
        <v>3</v>
      </c>
      <c r="T133" s="130">
        <v>4</v>
      </c>
      <c r="U133" s="130">
        <v>1</v>
      </c>
      <c r="V133" s="130">
        <v>5</v>
      </c>
      <c r="W133" s="130">
        <v>1</v>
      </c>
      <c r="X133" s="130">
        <v>1</v>
      </c>
      <c r="Y133" s="130">
        <v>4</v>
      </c>
      <c r="Z133" s="130">
        <v>5</v>
      </c>
      <c r="AA133" s="130">
        <v>1</v>
      </c>
      <c r="AB133" s="130">
        <v>2</v>
      </c>
      <c r="AC133" s="130">
        <v>4</v>
      </c>
      <c r="AD133" s="130">
        <v>6</v>
      </c>
      <c r="AE133" s="130">
        <v>1</v>
      </c>
      <c r="AF133" s="130">
        <v>5</v>
      </c>
      <c r="AG133" s="130">
        <v>3</v>
      </c>
      <c r="AH133" s="130">
        <v>8</v>
      </c>
      <c r="AI133" s="130">
        <v>1</v>
      </c>
      <c r="AJ133" s="130">
        <v>1</v>
      </c>
      <c r="AK133" s="130">
        <v>3</v>
      </c>
      <c r="AL133" s="130">
        <v>4</v>
      </c>
      <c r="AM133" s="130">
        <v>1</v>
      </c>
      <c r="AN133" s="130">
        <v>4</v>
      </c>
      <c r="AO133" s="130">
        <v>4</v>
      </c>
      <c r="AP133" s="130">
        <v>8</v>
      </c>
      <c r="AQ133" s="130">
        <v>1</v>
      </c>
      <c r="AR133" s="318">
        <v>17</v>
      </c>
      <c r="AS133" s="318">
        <v>19</v>
      </c>
      <c r="AT133" s="318">
        <v>36</v>
      </c>
      <c r="AU133" s="318">
        <v>6</v>
      </c>
      <c r="AV133" s="130">
        <v>0</v>
      </c>
      <c r="AW133" s="130">
        <v>0</v>
      </c>
      <c r="AX133" s="130">
        <v>0</v>
      </c>
      <c r="AY133" s="130">
        <v>0</v>
      </c>
      <c r="AZ133" s="130">
        <v>0</v>
      </c>
      <c r="BA133" s="130">
        <v>0</v>
      </c>
      <c r="BB133" s="130">
        <v>0</v>
      </c>
      <c r="BC133" s="130">
        <v>0</v>
      </c>
      <c r="BD133" s="130">
        <v>0</v>
      </c>
      <c r="BE133" s="130">
        <v>0</v>
      </c>
      <c r="BF133" s="130">
        <v>0</v>
      </c>
      <c r="BG133" s="130">
        <v>0</v>
      </c>
      <c r="BH133" s="130">
        <v>0</v>
      </c>
      <c r="BI133" s="130">
        <v>0</v>
      </c>
      <c r="BJ133" s="130">
        <v>0</v>
      </c>
      <c r="BK133" s="130">
        <v>0</v>
      </c>
      <c r="BL133" s="318">
        <v>25</v>
      </c>
      <c r="BM133" s="318">
        <v>24</v>
      </c>
      <c r="BN133" s="318">
        <v>49</v>
      </c>
      <c r="BO133" s="318">
        <v>9</v>
      </c>
    </row>
    <row r="134" spans="1:67" x14ac:dyDescent="0.35">
      <c r="A134" s="130">
        <v>131</v>
      </c>
      <c r="B134" s="130">
        <v>62020153</v>
      </c>
      <c r="C134" s="123" t="s">
        <v>134</v>
      </c>
      <c r="D134" s="130">
        <v>1</v>
      </c>
      <c r="E134" s="130">
        <v>4</v>
      </c>
      <c r="F134" s="130">
        <v>5</v>
      </c>
      <c r="G134" s="130">
        <v>1</v>
      </c>
      <c r="H134" s="130">
        <v>1</v>
      </c>
      <c r="I134" s="130">
        <v>1</v>
      </c>
      <c r="J134" s="130">
        <v>2</v>
      </c>
      <c r="K134" s="130">
        <v>1</v>
      </c>
      <c r="L134" s="130">
        <v>5</v>
      </c>
      <c r="M134" s="130">
        <v>3</v>
      </c>
      <c r="N134" s="130">
        <v>8</v>
      </c>
      <c r="O134" s="130">
        <v>1</v>
      </c>
      <c r="P134" s="318">
        <v>7</v>
      </c>
      <c r="Q134" s="318">
        <v>8</v>
      </c>
      <c r="R134" s="318">
        <v>15</v>
      </c>
      <c r="S134" s="318">
        <v>3</v>
      </c>
      <c r="T134" s="130">
        <v>4</v>
      </c>
      <c r="U134" s="130">
        <v>4</v>
      </c>
      <c r="V134" s="130">
        <v>8</v>
      </c>
      <c r="W134" s="130">
        <v>1</v>
      </c>
      <c r="X134" s="130">
        <v>6</v>
      </c>
      <c r="Y134" s="130">
        <v>5</v>
      </c>
      <c r="Z134" s="130">
        <v>11</v>
      </c>
      <c r="AA134" s="130">
        <v>1</v>
      </c>
      <c r="AB134" s="130">
        <v>1</v>
      </c>
      <c r="AC134" s="130">
        <v>5</v>
      </c>
      <c r="AD134" s="130">
        <v>6</v>
      </c>
      <c r="AE134" s="130">
        <v>1</v>
      </c>
      <c r="AF134" s="130">
        <v>6</v>
      </c>
      <c r="AG134" s="130">
        <v>5</v>
      </c>
      <c r="AH134" s="130">
        <v>11</v>
      </c>
      <c r="AI134" s="130">
        <v>1</v>
      </c>
      <c r="AJ134" s="130">
        <v>7</v>
      </c>
      <c r="AK134" s="130">
        <v>5</v>
      </c>
      <c r="AL134" s="130">
        <v>12</v>
      </c>
      <c r="AM134" s="130">
        <v>1</v>
      </c>
      <c r="AN134" s="130">
        <v>8</v>
      </c>
      <c r="AO134" s="130">
        <v>4</v>
      </c>
      <c r="AP134" s="130">
        <v>12</v>
      </c>
      <c r="AQ134" s="130">
        <v>1</v>
      </c>
      <c r="AR134" s="318">
        <v>32</v>
      </c>
      <c r="AS134" s="318">
        <v>28</v>
      </c>
      <c r="AT134" s="318">
        <v>60</v>
      </c>
      <c r="AU134" s="318">
        <v>6</v>
      </c>
      <c r="AV134" s="130">
        <v>0</v>
      </c>
      <c r="AW134" s="130">
        <v>0</v>
      </c>
      <c r="AX134" s="130">
        <v>0</v>
      </c>
      <c r="AY134" s="130">
        <v>0</v>
      </c>
      <c r="AZ134" s="130">
        <v>0</v>
      </c>
      <c r="BA134" s="130">
        <v>0</v>
      </c>
      <c r="BB134" s="130">
        <v>0</v>
      </c>
      <c r="BC134" s="130">
        <v>0</v>
      </c>
      <c r="BD134" s="130">
        <v>0</v>
      </c>
      <c r="BE134" s="130">
        <v>0</v>
      </c>
      <c r="BF134" s="130">
        <v>0</v>
      </c>
      <c r="BG134" s="130">
        <v>0</v>
      </c>
      <c r="BH134" s="130">
        <v>0</v>
      </c>
      <c r="BI134" s="130">
        <v>0</v>
      </c>
      <c r="BJ134" s="130">
        <v>0</v>
      </c>
      <c r="BK134" s="130">
        <v>0</v>
      </c>
      <c r="BL134" s="318">
        <v>39</v>
      </c>
      <c r="BM134" s="318">
        <v>36</v>
      </c>
      <c r="BN134" s="318">
        <v>75</v>
      </c>
      <c r="BO134" s="318">
        <v>9</v>
      </c>
    </row>
    <row r="135" spans="1:67" x14ac:dyDescent="0.35">
      <c r="A135" s="130">
        <v>132</v>
      </c>
      <c r="B135" s="130">
        <v>62020154</v>
      </c>
      <c r="C135" s="123" t="s">
        <v>135</v>
      </c>
      <c r="D135" s="130">
        <v>0</v>
      </c>
      <c r="E135" s="130">
        <v>1</v>
      </c>
      <c r="F135" s="130">
        <v>1</v>
      </c>
      <c r="G135" s="130">
        <v>1</v>
      </c>
      <c r="H135" s="130">
        <v>6</v>
      </c>
      <c r="I135" s="130">
        <v>2</v>
      </c>
      <c r="J135" s="130">
        <v>8</v>
      </c>
      <c r="K135" s="130">
        <v>1</v>
      </c>
      <c r="L135" s="130">
        <v>5</v>
      </c>
      <c r="M135" s="130">
        <v>1</v>
      </c>
      <c r="N135" s="130">
        <v>6</v>
      </c>
      <c r="O135" s="130">
        <v>1</v>
      </c>
      <c r="P135" s="318">
        <v>11</v>
      </c>
      <c r="Q135" s="318">
        <v>4</v>
      </c>
      <c r="R135" s="318">
        <v>15</v>
      </c>
      <c r="S135" s="318">
        <v>3</v>
      </c>
      <c r="T135" s="130">
        <v>5</v>
      </c>
      <c r="U135" s="130">
        <v>6</v>
      </c>
      <c r="V135" s="130">
        <v>11</v>
      </c>
      <c r="W135" s="130">
        <v>1</v>
      </c>
      <c r="X135" s="130">
        <v>2</v>
      </c>
      <c r="Y135" s="130">
        <v>4</v>
      </c>
      <c r="Z135" s="130">
        <v>6</v>
      </c>
      <c r="AA135" s="130">
        <v>1</v>
      </c>
      <c r="AB135" s="130">
        <v>3</v>
      </c>
      <c r="AC135" s="130">
        <v>5</v>
      </c>
      <c r="AD135" s="130">
        <v>8</v>
      </c>
      <c r="AE135" s="130">
        <v>1</v>
      </c>
      <c r="AF135" s="130">
        <v>4</v>
      </c>
      <c r="AG135" s="130">
        <v>5</v>
      </c>
      <c r="AH135" s="130">
        <v>9</v>
      </c>
      <c r="AI135" s="130">
        <v>1</v>
      </c>
      <c r="AJ135" s="130">
        <v>6</v>
      </c>
      <c r="AK135" s="130">
        <v>7</v>
      </c>
      <c r="AL135" s="130">
        <v>13</v>
      </c>
      <c r="AM135" s="130">
        <v>1</v>
      </c>
      <c r="AN135" s="130">
        <v>8</v>
      </c>
      <c r="AO135" s="130">
        <v>5</v>
      </c>
      <c r="AP135" s="130">
        <v>13</v>
      </c>
      <c r="AQ135" s="130">
        <v>1</v>
      </c>
      <c r="AR135" s="318">
        <v>28</v>
      </c>
      <c r="AS135" s="318">
        <v>32</v>
      </c>
      <c r="AT135" s="318">
        <v>60</v>
      </c>
      <c r="AU135" s="318">
        <v>6</v>
      </c>
      <c r="AV135" s="130">
        <v>2</v>
      </c>
      <c r="AW135" s="130">
        <v>7</v>
      </c>
      <c r="AX135" s="130">
        <v>9</v>
      </c>
      <c r="AY135" s="130">
        <v>1</v>
      </c>
      <c r="AZ135" s="130">
        <v>4</v>
      </c>
      <c r="BA135" s="130">
        <v>4</v>
      </c>
      <c r="BB135" s="130">
        <v>8</v>
      </c>
      <c r="BC135" s="130">
        <v>1</v>
      </c>
      <c r="BD135" s="130">
        <v>6</v>
      </c>
      <c r="BE135" s="130">
        <v>4</v>
      </c>
      <c r="BF135" s="130">
        <v>10</v>
      </c>
      <c r="BG135" s="130">
        <v>1</v>
      </c>
      <c r="BH135" s="130">
        <v>12</v>
      </c>
      <c r="BI135" s="130">
        <v>15</v>
      </c>
      <c r="BJ135" s="130">
        <v>27</v>
      </c>
      <c r="BK135" s="130">
        <v>3</v>
      </c>
      <c r="BL135" s="318">
        <v>51</v>
      </c>
      <c r="BM135" s="318">
        <v>51</v>
      </c>
      <c r="BN135" s="318">
        <v>102</v>
      </c>
      <c r="BO135" s="318">
        <v>12</v>
      </c>
    </row>
    <row r="136" spans="1:67" x14ac:dyDescent="0.35">
      <c r="A136" s="130">
        <v>133</v>
      </c>
      <c r="B136" s="130">
        <v>62020156</v>
      </c>
      <c r="C136" s="123" t="s">
        <v>136</v>
      </c>
      <c r="D136" s="130">
        <v>0</v>
      </c>
      <c r="E136" s="130">
        <v>0</v>
      </c>
      <c r="F136" s="130">
        <v>0</v>
      </c>
      <c r="G136" s="130">
        <v>0</v>
      </c>
      <c r="H136" s="130">
        <v>1</v>
      </c>
      <c r="I136" s="130">
        <v>2</v>
      </c>
      <c r="J136" s="130">
        <v>3</v>
      </c>
      <c r="K136" s="130">
        <v>1</v>
      </c>
      <c r="L136" s="130">
        <v>9</v>
      </c>
      <c r="M136" s="130">
        <v>4</v>
      </c>
      <c r="N136" s="130">
        <v>13</v>
      </c>
      <c r="O136" s="130">
        <v>1</v>
      </c>
      <c r="P136" s="318">
        <v>10</v>
      </c>
      <c r="Q136" s="318">
        <v>6</v>
      </c>
      <c r="R136" s="318">
        <v>16</v>
      </c>
      <c r="S136" s="318">
        <v>2</v>
      </c>
      <c r="T136" s="130">
        <v>0</v>
      </c>
      <c r="U136" s="130">
        <v>5</v>
      </c>
      <c r="V136" s="130">
        <v>5</v>
      </c>
      <c r="W136" s="130">
        <v>1</v>
      </c>
      <c r="X136" s="130">
        <v>4</v>
      </c>
      <c r="Y136" s="130">
        <v>0</v>
      </c>
      <c r="Z136" s="130">
        <v>4</v>
      </c>
      <c r="AA136" s="130">
        <v>1</v>
      </c>
      <c r="AB136" s="130">
        <v>3</v>
      </c>
      <c r="AC136" s="130">
        <v>4</v>
      </c>
      <c r="AD136" s="130">
        <v>7</v>
      </c>
      <c r="AE136" s="130">
        <v>1</v>
      </c>
      <c r="AF136" s="130">
        <v>7</v>
      </c>
      <c r="AG136" s="130">
        <v>1</v>
      </c>
      <c r="AH136" s="130">
        <v>8</v>
      </c>
      <c r="AI136" s="130">
        <v>1</v>
      </c>
      <c r="AJ136" s="130">
        <v>9</v>
      </c>
      <c r="AK136" s="130">
        <v>3</v>
      </c>
      <c r="AL136" s="130">
        <v>12</v>
      </c>
      <c r="AM136" s="130">
        <v>1</v>
      </c>
      <c r="AN136" s="130">
        <v>2</v>
      </c>
      <c r="AO136" s="130">
        <v>3</v>
      </c>
      <c r="AP136" s="130">
        <v>5</v>
      </c>
      <c r="AQ136" s="130">
        <v>1</v>
      </c>
      <c r="AR136" s="318">
        <v>25</v>
      </c>
      <c r="AS136" s="318">
        <v>16</v>
      </c>
      <c r="AT136" s="318">
        <v>41</v>
      </c>
      <c r="AU136" s="318">
        <v>6</v>
      </c>
      <c r="AV136" s="130">
        <v>0</v>
      </c>
      <c r="AW136" s="130">
        <v>0</v>
      </c>
      <c r="AX136" s="130">
        <v>0</v>
      </c>
      <c r="AY136" s="130">
        <v>0</v>
      </c>
      <c r="AZ136" s="130">
        <v>0</v>
      </c>
      <c r="BA136" s="130">
        <v>0</v>
      </c>
      <c r="BB136" s="130">
        <v>0</v>
      </c>
      <c r="BC136" s="130">
        <v>0</v>
      </c>
      <c r="BD136" s="130">
        <v>0</v>
      </c>
      <c r="BE136" s="130">
        <v>0</v>
      </c>
      <c r="BF136" s="130">
        <v>0</v>
      </c>
      <c r="BG136" s="130">
        <v>0</v>
      </c>
      <c r="BH136" s="130">
        <v>0</v>
      </c>
      <c r="BI136" s="130">
        <v>0</v>
      </c>
      <c r="BJ136" s="130">
        <v>0</v>
      </c>
      <c r="BK136" s="130">
        <v>0</v>
      </c>
      <c r="BL136" s="318">
        <v>35</v>
      </c>
      <c r="BM136" s="318">
        <v>22</v>
      </c>
      <c r="BN136" s="318">
        <v>57</v>
      </c>
      <c r="BO136" s="318">
        <v>8</v>
      </c>
    </row>
    <row r="137" spans="1:67" x14ac:dyDescent="0.35">
      <c r="A137" s="130">
        <v>134</v>
      </c>
      <c r="B137" s="130">
        <v>62020157</v>
      </c>
      <c r="C137" s="123" t="s">
        <v>137</v>
      </c>
      <c r="D137" s="130">
        <v>0</v>
      </c>
      <c r="E137" s="130">
        <v>0</v>
      </c>
      <c r="F137" s="130">
        <v>0</v>
      </c>
      <c r="G137" s="130">
        <v>0</v>
      </c>
      <c r="H137" s="130">
        <v>4</v>
      </c>
      <c r="I137" s="130">
        <v>3</v>
      </c>
      <c r="J137" s="130">
        <v>7</v>
      </c>
      <c r="K137" s="130">
        <v>1</v>
      </c>
      <c r="L137" s="130">
        <v>2</v>
      </c>
      <c r="M137" s="130">
        <v>9</v>
      </c>
      <c r="N137" s="130">
        <v>11</v>
      </c>
      <c r="O137" s="130">
        <v>1</v>
      </c>
      <c r="P137" s="318">
        <v>6</v>
      </c>
      <c r="Q137" s="318">
        <v>12</v>
      </c>
      <c r="R137" s="318">
        <v>18</v>
      </c>
      <c r="S137" s="318">
        <v>2</v>
      </c>
      <c r="T137" s="130">
        <v>6</v>
      </c>
      <c r="U137" s="130">
        <v>3</v>
      </c>
      <c r="V137" s="130">
        <v>9</v>
      </c>
      <c r="W137" s="130">
        <v>1</v>
      </c>
      <c r="X137" s="130">
        <v>14</v>
      </c>
      <c r="Y137" s="130">
        <v>4</v>
      </c>
      <c r="Z137" s="130">
        <v>18</v>
      </c>
      <c r="AA137" s="130">
        <v>1</v>
      </c>
      <c r="AB137" s="130">
        <v>3</v>
      </c>
      <c r="AC137" s="130">
        <v>8</v>
      </c>
      <c r="AD137" s="130">
        <v>11</v>
      </c>
      <c r="AE137" s="130">
        <v>1</v>
      </c>
      <c r="AF137" s="130">
        <v>9</v>
      </c>
      <c r="AG137" s="130">
        <v>7</v>
      </c>
      <c r="AH137" s="130">
        <v>16</v>
      </c>
      <c r="AI137" s="130">
        <v>1</v>
      </c>
      <c r="AJ137" s="130">
        <v>13</v>
      </c>
      <c r="AK137" s="130">
        <v>7</v>
      </c>
      <c r="AL137" s="130">
        <v>20</v>
      </c>
      <c r="AM137" s="130">
        <v>1</v>
      </c>
      <c r="AN137" s="130">
        <v>6</v>
      </c>
      <c r="AO137" s="130">
        <v>7</v>
      </c>
      <c r="AP137" s="130">
        <v>13</v>
      </c>
      <c r="AQ137" s="130">
        <v>1</v>
      </c>
      <c r="AR137" s="318">
        <v>51</v>
      </c>
      <c r="AS137" s="318">
        <v>36</v>
      </c>
      <c r="AT137" s="318">
        <v>87</v>
      </c>
      <c r="AU137" s="318">
        <v>6</v>
      </c>
      <c r="AV137" s="130">
        <v>0</v>
      </c>
      <c r="AW137" s="130">
        <v>0</v>
      </c>
      <c r="AX137" s="130">
        <v>0</v>
      </c>
      <c r="AY137" s="130">
        <v>0</v>
      </c>
      <c r="AZ137" s="130">
        <v>0</v>
      </c>
      <c r="BA137" s="130">
        <v>0</v>
      </c>
      <c r="BB137" s="130">
        <v>0</v>
      </c>
      <c r="BC137" s="130">
        <v>0</v>
      </c>
      <c r="BD137" s="130">
        <v>0</v>
      </c>
      <c r="BE137" s="130">
        <v>0</v>
      </c>
      <c r="BF137" s="130">
        <v>0</v>
      </c>
      <c r="BG137" s="130">
        <v>0</v>
      </c>
      <c r="BH137" s="130">
        <v>0</v>
      </c>
      <c r="BI137" s="130">
        <v>0</v>
      </c>
      <c r="BJ137" s="130">
        <v>0</v>
      </c>
      <c r="BK137" s="130">
        <v>0</v>
      </c>
      <c r="BL137" s="318">
        <v>57</v>
      </c>
      <c r="BM137" s="318">
        <v>48</v>
      </c>
      <c r="BN137" s="318">
        <v>105</v>
      </c>
      <c r="BO137" s="318">
        <v>8</v>
      </c>
    </row>
    <row r="138" spans="1:67" x14ac:dyDescent="0.35">
      <c r="A138" s="130">
        <v>135</v>
      </c>
      <c r="B138" s="130">
        <v>62020158</v>
      </c>
      <c r="C138" s="123" t="s">
        <v>138</v>
      </c>
      <c r="D138" s="130">
        <v>0</v>
      </c>
      <c r="E138" s="130">
        <v>0</v>
      </c>
      <c r="F138" s="130">
        <v>0</v>
      </c>
      <c r="G138" s="130">
        <v>0</v>
      </c>
      <c r="H138" s="130">
        <v>11</v>
      </c>
      <c r="I138" s="130">
        <v>8</v>
      </c>
      <c r="J138" s="130">
        <v>19</v>
      </c>
      <c r="K138" s="130">
        <v>1</v>
      </c>
      <c r="L138" s="130">
        <v>19</v>
      </c>
      <c r="M138" s="130">
        <v>11</v>
      </c>
      <c r="N138" s="130">
        <v>30</v>
      </c>
      <c r="O138" s="130">
        <v>1</v>
      </c>
      <c r="P138" s="318">
        <v>30</v>
      </c>
      <c r="Q138" s="318">
        <v>19</v>
      </c>
      <c r="R138" s="318">
        <v>49</v>
      </c>
      <c r="S138" s="318">
        <v>2</v>
      </c>
      <c r="T138" s="130">
        <v>13</v>
      </c>
      <c r="U138" s="130">
        <v>9</v>
      </c>
      <c r="V138" s="130">
        <v>22</v>
      </c>
      <c r="W138" s="130">
        <v>1</v>
      </c>
      <c r="X138" s="130">
        <v>4</v>
      </c>
      <c r="Y138" s="130">
        <v>10</v>
      </c>
      <c r="Z138" s="130">
        <v>14</v>
      </c>
      <c r="AA138" s="130">
        <v>1</v>
      </c>
      <c r="AB138" s="130">
        <v>7</v>
      </c>
      <c r="AC138" s="130">
        <v>7</v>
      </c>
      <c r="AD138" s="130">
        <v>14</v>
      </c>
      <c r="AE138" s="130">
        <v>1</v>
      </c>
      <c r="AF138" s="130">
        <v>13</v>
      </c>
      <c r="AG138" s="130">
        <v>11</v>
      </c>
      <c r="AH138" s="130">
        <v>24</v>
      </c>
      <c r="AI138" s="130">
        <v>1</v>
      </c>
      <c r="AJ138" s="130">
        <v>7</v>
      </c>
      <c r="AK138" s="130">
        <v>10</v>
      </c>
      <c r="AL138" s="130">
        <v>17</v>
      </c>
      <c r="AM138" s="130">
        <v>1</v>
      </c>
      <c r="AN138" s="130">
        <v>15</v>
      </c>
      <c r="AO138" s="130">
        <v>9</v>
      </c>
      <c r="AP138" s="130">
        <v>24</v>
      </c>
      <c r="AQ138" s="130">
        <v>1</v>
      </c>
      <c r="AR138" s="318">
        <v>59</v>
      </c>
      <c r="AS138" s="318">
        <v>56</v>
      </c>
      <c r="AT138" s="318">
        <v>115</v>
      </c>
      <c r="AU138" s="318">
        <v>6</v>
      </c>
      <c r="AV138" s="130">
        <v>7</v>
      </c>
      <c r="AW138" s="130">
        <v>1</v>
      </c>
      <c r="AX138" s="130">
        <v>8</v>
      </c>
      <c r="AY138" s="130">
        <v>1</v>
      </c>
      <c r="AZ138" s="130">
        <v>6</v>
      </c>
      <c r="BA138" s="130">
        <v>1</v>
      </c>
      <c r="BB138" s="130">
        <v>7</v>
      </c>
      <c r="BC138" s="130">
        <v>1</v>
      </c>
      <c r="BD138" s="130">
        <v>10</v>
      </c>
      <c r="BE138" s="130">
        <v>1</v>
      </c>
      <c r="BF138" s="130">
        <v>11</v>
      </c>
      <c r="BG138" s="130">
        <v>1</v>
      </c>
      <c r="BH138" s="130">
        <v>23</v>
      </c>
      <c r="BI138" s="130">
        <v>3</v>
      </c>
      <c r="BJ138" s="130">
        <v>26</v>
      </c>
      <c r="BK138" s="130">
        <v>3</v>
      </c>
      <c r="BL138" s="318">
        <v>112</v>
      </c>
      <c r="BM138" s="318">
        <v>78</v>
      </c>
      <c r="BN138" s="318">
        <v>190</v>
      </c>
      <c r="BO138" s="318">
        <v>11</v>
      </c>
    </row>
    <row r="139" spans="1:67" x14ac:dyDescent="0.35">
      <c r="A139" s="130">
        <v>136</v>
      </c>
      <c r="B139" s="130">
        <v>62020159</v>
      </c>
      <c r="C139" s="123" t="s">
        <v>139</v>
      </c>
      <c r="D139" s="130">
        <v>0</v>
      </c>
      <c r="E139" s="130">
        <v>0</v>
      </c>
      <c r="F139" s="130">
        <v>0</v>
      </c>
      <c r="G139" s="130">
        <v>0</v>
      </c>
      <c r="H139" s="130">
        <v>4</v>
      </c>
      <c r="I139" s="130">
        <v>3</v>
      </c>
      <c r="J139" s="130">
        <v>7</v>
      </c>
      <c r="K139" s="130">
        <v>1</v>
      </c>
      <c r="L139" s="130">
        <v>3</v>
      </c>
      <c r="M139" s="130">
        <v>3</v>
      </c>
      <c r="N139" s="130">
        <v>6</v>
      </c>
      <c r="O139" s="130">
        <v>1</v>
      </c>
      <c r="P139" s="318">
        <v>7</v>
      </c>
      <c r="Q139" s="318">
        <v>6</v>
      </c>
      <c r="R139" s="318">
        <v>13</v>
      </c>
      <c r="S139" s="318">
        <v>2</v>
      </c>
      <c r="T139" s="130">
        <v>8</v>
      </c>
      <c r="U139" s="130">
        <v>2</v>
      </c>
      <c r="V139" s="130">
        <v>10</v>
      </c>
      <c r="W139" s="130">
        <v>1</v>
      </c>
      <c r="X139" s="130">
        <v>2</v>
      </c>
      <c r="Y139" s="130">
        <v>3</v>
      </c>
      <c r="Z139" s="130">
        <v>5</v>
      </c>
      <c r="AA139" s="130">
        <v>1</v>
      </c>
      <c r="AB139" s="130">
        <v>3</v>
      </c>
      <c r="AC139" s="130">
        <v>7</v>
      </c>
      <c r="AD139" s="130">
        <v>10</v>
      </c>
      <c r="AE139" s="130">
        <v>1</v>
      </c>
      <c r="AF139" s="130">
        <v>5</v>
      </c>
      <c r="AG139" s="130">
        <v>1</v>
      </c>
      <c r="AH139" s="130">
        <v>6</v>
      </c>
      <c r="AI139" s="130">
        <v>1</v>
      </c>
      <c r="AJ139" s="130">
        <v>1</v>
      </c>
      <c r="AK139" s="130">
        <v>1</v>
      </c>
      <c r="AL139" s="130">
        <v>2</v>
      </c>
      <c r="AM139" s="130">
        <v>1</v>
      </c>
      <c r="AN139" s="130">
        <v>4</v>
      </c>
      <c r="AO139" s="130">
        <v>11</v>
      </c>
      <c r="AP139" s="130">
        <v>15</v>
      </c>
      <c r="AQ139" s="130">
        <v>1</v>
      </c>
      <c r="AR139" s="318">
        <v>23</v>
      </c>
      <c r="AS139" s="318">
        <v>25</v>
      </c>
      <c r="AT139" s="318">
        <v>48</v>
      </c>
      <c r="AU139" s="318">
        <v>6</v>
      </c>
      <c r="AV139" s="130">
        <v>0</v>
      </c>
      <c r="AW139" s="130">
        <v>0</v>
      </c>
      <c r="AX139" s="130">
        <v>0</v>
      </c>
      <c r="AY139" s="130">
        <v>0</v>
      </c>
      <c r="AZ139" s="130">
        <v>0</v>
      </c>
      <c r="BA139" s="130">
        <v>0</v>
      </c>
      <c r="BB139" s="130">
        <v>0</v>
      </c>
      <c r="BC139" s="130">
        <v>0</v>
      </c>
      <c r="BD139" s="130">
        <v>0</v>
      </c>
      <c r="BE139" s="130">
        <v>0</v>
      </c>
      <c r="BF139" s="130">
        <v>0</v>
      </c>
      <c r="BG139" s="130">
        <v>0</v>
      </c>
      <c r="BH139" s="130">
        <v>0</v>
      </c>
      <c r="BI139" s="130">
        <v>0</v>
      </c>
      <c r="BJ139" s="130">
        <v>0</v>
      </c>
      <c r="BK139" s="130">
        <v>0</v>
      </c>
      <c r="BL139" s="318">
        <v>30</v>
      </c>
      <c r="BM139" s="318">
        <v>31</v>
      </c>
      <c r="BN139" s="318">
        <v>61</v>
      </c>
      <c r="BO139" s="318">
        <v>8</v>
      </c>
    </row>
    <row r="140" spans="1:67" x14ac:dyDescent="0.35">
      <c r="A140" s="130">
        <v>137</v>
      </c>
      <c r="B140" s="130">
        <v>62020160</v>
      </c>
      <c r="C140" s="123" t="s">
        <v>140</v>
      </c>
      <c r="D140" s="130">
        <v>0</v>
      </c>
      <c r="E140" s="130">
        <v>0</v>
      </c>
      <c r="F140" s="130">
        <v>0</v>
      </c>
      <c r="G140" s="130">
        <v>0</v>
      </c>
      <c r="H140" s="130">
        <v>0</v>
      </c>
      <c r="I140" s="130">
        <v>0</v>
      </c>
      <c r="J140" s="130">
        <v>0</v>
      </c>
      <c r="K140" s="130">
        <v>0</v>
      </c>
      <c r="L140" s="130">
        <v>0</v>
      </c>
      <c r="M140" s="130">
        <v>0</v>
      </c>
      <c r="N140" s="130">
        <v>0</v>
      </c>
      <c r="O140" s="130">
        <v>0</v>
      </c>
      <c r="P140" s="318">
        <v>0</v>
      </c>
      <c r="Q140" s="318">
        <v>0</v>
      </c>
      <c r="R140" s="318">
        <v>0</v>
      </c>
      <c r="S140" s="318">
        <v>0</v>
      </c>
      <c r="T140" s="130">
        <v>3</v>
      </c>
      <c r="U140" s="130">
        <v>5</v>
      </c>
      <c r="V140" s="130">
        <v>8</v>
      </c>
      <c r="W140" s="130">
        <v>1</v>
      </c>
      <c r="X140" s="130">
        <v>1</v>
      </c>
      <c r="Y140" s="130">
        <v>0</v>
      </c>
      <c r="Z140" s="130">
        <v>1</v>
      </c>
      <c r="AA140" s="130">
        <v>1</v>
      </c>
      <c r="AB140" s="130">
        <v>6</v>
      </c>
      <c r="AC140" s="130">
        <v>2</v>
      </c>
      <c r="AD140" s="130">
        <v>8</v>
      </c>
      <c r="AE140" s="130">
        <v>1</v>
      </c>
      <c r="AF140" s="130">
        <v>3</v>
      </c>
      <c r="AG140" s="130">
        <v>2</v>
      </c>
      <c r="AH140" s="130">
        <v>5</v>
      </c>
      <c r="AI140" s="130">
        <v>1</v>
      </c>
      <c r="AJ140" s="130">
        <v>2</v>
      </c>
      <c r="AK140" s="130">
        <v>0</v>
      </c>
      <c r="AL140" s="130">
        <v>2</v>
      </c>
      <c r="AM140" s="130">
        <v>1</v>
      </c>
      <c r="AN140" s="130">
        <v>4</v>
      </c>
      <c r="AO140" s="130">
        <v>3</v>
      </c>
      <c r="AP140" s="130">
        <v>7</v>
      </c>
      <c r="AQ140" s="130">
        <v>1</v>
      </c>
      <c r="AR140" s="318">
        <v>19</v>
      </c>
      <c r="AS140" s="318">
        <v>12</v>
      </c>
      <c r="AT140" s="318">
        <v>31</v>
      </c>
      <c r="AU140" s="318">
        <v>6</v>
      </c>
      <c r="AV140" s="130">
        <v>0</v>
      </c>
      <c r="AW140" s="130">
        <v>0</v>
      </c>
      <c r="AX140" s="130">
        <v>0</v>
      </c>
      <c r="AY140" s="130">
        <v>0</v>
      </c>
      <c r="AZ140" s="130">
        <v>0</v>
      </c>
      <c r="BA140" s="130">
        <v>0</v>
      </c>
      <c r="BB140" s="130">
        <v>0</v>
      </c>
      <c r="BC140" s="130">
        <v>0</v>
      </c>
      <c r="BD140" s="130">
        <v>0</v>
      </c>
      <c r="BE140" s="130">
        <v>0</v>
      </c>
      <c r="BF140" s="130">
        <v>0</v>
      </c>
      <c r="BG140" s="130">
        <v>0</v>
      </c>
      <c r="BH140" s="130">
        <v>0</v>
      </c>
      <c r="BI140" s="130">
        <v>0</v>
      </c>
      <c r="BJ140" s="130">
        <v>0</v>
      </c>
      <c r="BK140" s="130">
        <v>0</v>
      </c>
      <c r="BL140" s="318">
        <v>19</v>
      </c>
      <c r="BM140" s="318">
        <v>12</v>
      </c>
      <c r="BN140" s="318">
        <v>31</v>
      </c>
      <c r="BO140" s="318">
        <v>6</v>
      </c>
    </row>
    <row r="141" spans="1:67" x14ac:dyDescent="0.35">
      <c r="A141" s="130">
        <v>138</v>
      </c>
      <c r="B141" s="130">
        <v>62020161</v>
      </c>
      <c r="C141" s="123" t="s">
        <v>141</v>
      </c>
      <c r="D141" s="130">
        <v>0</v>
      </c>
      <c r="E141" s="130">
        <v>0</v>
      </c>
      <c r="F141" s="130">
        <v>0</v>
      </c>
      <c r="G141" s="130">
        <v>0</v>
      </c>
      <c r="H141" s="130">
        <v>11</v>
      </c>
      <c r="I141" s="130">
        <v>12</v>
      </c>
      <c r="J141" s="130">
        <v>23</v>
      </c>
      <c r="K141" s="130">
        <v>1</v>
      </c>
      <c r="L141" s="130">
        <v>14</v>
      </c>
      <c r="M141" s="130">
        <v>6</v>
      </c>
      <c r="N141" s="130">
        <v>20</v>
      </c>
      <c r="O141" s="130">
        <v>1</v>
      </c>
      <c r="P141" s="318">
        <v>25</v>
      </c>
      <c r="Q141" s="318">
        <v>18</v>
      </c>
      <c r="R141" s="318">
        <v>43</v>
      </c>
      <c r="S141" s="318">
        <v>2</v>
      </c>
      <c r="T141" s="130">
        <v>15</v>
      </c>
      <c r="U141" s="130">
        <v>12</v>
      </c>
      <c r="V141" s="130">
        <v>27</v>
      </c>
      <c r="W141" s="130">
        <v>1</v>
      </c>
      <c r="X141" s="130">
        <v>11</v>
      </c>
      <c r="Y141" s="130">
        <v>19</v>
      </c>
      <c r="Z141" s="130">
        <v>30</v>
      </c>
      <c r="AA141" s="130">
        <v>1</v>
      </c>
      <c r="AB141" s="130">
        <v>4</v>
      </c>
      <c r="AC141" s="130">
        <v>15</v>
      </c>
      <c r="AD141" s="130">
        <v>19</v>
      </c>
      <c r="AE141" s="130">
        <v>1</v>
      </c>
      <c r="AF141" s="130">
        <v>12</v>
      </c>
      <c r="AG141" s="130">
        <v>15</v>
      </c>
      <c r="AH141" s="130">
        <v>27</v>
      </c>
      <c r="AI141" s="130">
        <v>1</v>
      </c>
      <c r="AJ141" s="130">
        <v>16</v>
      </c>
      <c r="AK141" s="130">
        <v>17</v>
      </c>
      <c r="AL141" s="130">
        <v>33</v>
      </c>
      <c r="AM141" s="130">
        <v>1</v>
      </c>
      <c r="AN141" s="130">
        <v>23</v>
      </c>
      <c r="AO141" s="130">
        <v>8</v>
      </c>
      <c r="AP141" s="130">
        <v>31</v>
      </c>
      <c r="AQ141" s="130">
        <v>1</v>
      </c>
      <c r="AR141" s="318">
        <v>81</v>
      </c>
      <c r="AS141" s="318">
        <v>86</v>
      </c>
      <c r="AT141" s="318">
        <v>167</v>
      </c>
      <c r="AU141" s="318">
        <v>6</v>
      </c>
      <c r="AV141" s="130">
        <v>0</v>
      </c>
      <c r="AW141" s="130">
        <v>0</v>
      </c>
      <c r="AX141" s="130">
        <v>0</v>
      </c>
      <c r="AY141" s="130">
        <v>0</v>
      </c>
      <c r="AZ141" s="130">
        <v>0</v>
      </c>
      <c r="BA141" s="130">
        <v>0</v>
      </c>
      <c r="BB141" s="130">
        <v>0</v>
      </c>
      <c r="BC141" s="130">
        <v>0</v>
      </c>
      <c r="BD141" s="130">
        <v>0</v>
      </c>
      <c r="BE141" s="130">
        <v>0</v>
      </c>
      <c r="BF141" s="130">
        <v>0</v>
      </c>
      <c r="BG141" s="130">
        <v>0</v>
      </c>
      <c r="BH141" s="130">
        <v>0</v>
      </c>
      <c r="BI141" s="130">
        <v>0</v>
      </c>
      <c r="BJ141" s="130">
        <v>0</v>
      </c>
      <c r="BK141" s="130">
        <v>0</v>
      </c>
      <c r="BL141" s="318">
        <v>106</v>
      </c>
      <c r="BM141" s="318">
        <v>104</v>
      </c>
      <c r="BN141" s="318">
        <v>210</v>
      </c>
      <c r="BO141" s="318">
        <v>8</v>
      </c>
    </row>
    <row r="142" spans="1:67" x14ac:dyDescent="0.35">
      <c r="A142" s="130">
        <v>139</v>
      </c>
      <c r="B142" s="130">
        <v>62020162</v>
      </c>
      <c r="C142" s="123" t="s">
        <v>142</v>
      </c>
      <c r="D142" s="130">
        <v>0</v>
      </c>
      <c r="E142" s="130">
        <v>0</v>
      </c>
      <c r="F142" s="130">
        <v>0</v>
      </c>
      <c r="G142" s="130">
        <v>0</v>
      </c>
      <c r="H142" s="130">
        <v>7</v>
      </c>
      <c r="I142" s="130">
        <v>2</v>
      </c>
      <c r="J142" s="130">
        <v>9</v>
      </c>
      <c r="K142" s="130">
        <v>1</v>
      </c>
      <c r="L142" s="130">
        <v>8</v>
      </c>
      <c r="M142" s="130">
        <v>6</v>
      </c>
      <c r="N142" s="130">
        <v>14</v>
      </c>
      <c r="O142" s="130">
        <v>1</v>
      </c>
      <c r="P142" s="318">
        <v>15</v>
      </c>
      <c r="Q142" s="318">
        <v>8</v>
      </c>
      <c r="R142" s="318">
        <v>23</v>
      </c>
      <c r="S142" s="318">
        <v>2</v>
      </c>
      <c r="T142" s="130">
        <v>6</v>
      </c>
      <c r="U142" s="130">
        <v>6</v>
      </c>
      <c r="V142" s="130">
        <v>12</v>
      </c>
      <c r="W142" s="130">
        <v>1</v>
      </c>
      <c r="X142" s="130">
        <v>9</v>
      </c>
      <c r="Y142" s="130">
        <v>6</v>
      </c>
      <c r="Z142" s="130">
        <v>15</v>
      </c>
      <c r="AA142" s="130">
        <v>1</v>
      </c>
      <c r="AB142" s="130">
        <v>8</v>
      </c>
      <c r="AC142" s="130">
        <v>7</v>
      </c>
      <c r="AD142" s="130">
        <v>15</v>
      </c>
      <c r="AE142" s="130">
        <v>1</v>
      </c>
      <c r="AF142" s="130">
        <v>9</v>
      </c>
      <c r="AG142" s="130">
        <v>4</v>
      </c>
      <c r="AH142" s="130">
        <v>13</v>
      </c>
      <c r="AI142" s="130">
        <v>1</v>
      </c>
      <c r="AJ142" s="130">
        <v>9</v>
      </c>
      <c r="AK142" s="130">
        <v>2</v>
      </c>
      <c r="AL142" s="130">
        <v>11</v>
      </c>
      <c r="AM142" s="130">
        <v>1</v>
      </c>
      <c r="AN142" s="130">
        <v>8</v>
      </c>
      <c r="AO142" s="130">
        <v>7</v>
      </c>
      <c r="AP142" s="130">
        <v>15</v>
      </c>
      <c r="AQ142" s="130">
        <v>1</v>
      </c>
      <c r="AR142" s="318">
        <v>49</v>
      </c>
      <c r="AS142" s="318">
        <v>32</v>
      </c>
      <c r="AT142" s="318">
        <v>81</v>
      </c>
      <c r="AU142" s="318">
        <v>6</v>
      </c>
      <c r="AV142" s="130">
        <v>0</v>
      </c>
      <c r="AW142" s="130">
        <v>0</v>
      </c>
      <c r="AX142" s="130">
        <v>0</v>
      </c>
      <c r="AY142" s="130">
        <v>0</v>
      </c>
      <c r="AZ142" s="130">
        <v>0</v>
      </c>
      <c r="BA142" s="130">
        <v>0</v>
      </c>
      <c r="BB142" s="130">
        <v>0</v>
      </c>
      <c r="BC142" s="130">
        <v>0</v>
      </c>
      <c r="BD142" s="130">
        <v>0</v>
      </c>
      <c r="BE142" s="130">
        <v>0</v>
      </c>
      <c r="BF142" s="130">
        <v>0</v>
      </c>
      <c r="BG142" s="130">
        <v>0</v>
      </c>
      <c r="BH142" s="130">
        <v>0</v>
      </c>
      <c r="BI142" s="130">
        <v>0</v>
      </c>
      <c r="BJ142" s="130">
        <v>0</v>
      </c>
      <c r="BK142" s="130">
        <v>0</v>
      </c>
      <c r="BL142" s="318">
        <v>64</v>
      </c>
      <c r="BM142" s="318">
        <v>40</v>
      </c>
      <c r="BN142" s="318">
        <v>104</v>
      </c>
      <c r="BO142" s="318">
        <v>8</v>
      </c>
    </row>
    <row r="143" spans="1:67" x14ac:dyDescent="0.35">
      <c r="A143" s="130">
        <v>140</v>
      </c>
      <c r="B143" s="130">
        <v>62020163</v>
      </c>
      <c r="C143" s="123" t="s">
        <v>143</v>
      </c>
      <c r="D143" s="130">
        <v>0</v>
      </c>
      <c r="E143" s="130">
        <v>0</v>
      </c>
      <c r="F143" s="130">
        <v>0</v>
      </c>
      <c r="G143" s="130">
        <v>0</v>
      </c>
      <c r="H143" s="130">
        <v>2</v>
      </c>
      <c r="I143" s="130">
        <v>5</v>
      </c>
      <c r="J143" s="130">
        <v>7</v>
      </c>
      <c r="K143" s="130">
        <v>1</v>
      </c>
      <c r="L143" s="130">
        <v>11</v>
      </c>
      <c r="M143" s="130">
        <v>8</v>
      </c>
      <c r="N143" s="130">
        <v>19</v>
      </c>
      <c r="O143" s="130">
        <v>1</v>
      </c>
      <c r="P143" s="318">
        <v>13</v>
      </c>
      <c r="Q143" s="318">
        <v>13</v>
      </c>
      <c r="R143" s="318">
        <v>26</v>
      </c>
      <c r="S143" s="318">
        <v>2</v>
      </c>
      <c r="T143" s="130">
        <v>5</v>
      </c>
      <c r="U143" s="130">
        <v>6</v>
      </c>
      <c r="V143" s="130">
        <v>11</v>
      </c>
      <c r="W143" s="130">
        <v>1</v>
      </c>
      <c r="X143" s="130">
        <v>9</v>
      </c>
      <c r="Y143" s="130">
        <v>5</v>
      </c>
      <c r="Z143" s="130">
        <v>14</v>
      </c>
      <c r="AA143" s="130">
        <v>1</v>
      </c>
      <c r="AB143" s="130">
        <v>5</v>
      </c>
      <c r="AC143" s="130">
        <v>9</v>
      </c>
      <c r="AD143" s="130">
        <v>14</v>
      </c>
      <c r="AE143" s="130">
        <v>1</v>
      </c>
      <c r="AF143" s="130">
        <v>7</v>
      </c>
      <c r="AG143" s="130">
        <v>11</v>
      </c>
      <c r="AH143" s="130">
        <v>18</v>
      </c>
      <c r="AI143" s="130">
        <v>1</v>
      </c>
      <c r="AJ143" s="130">
        <v>11</v>
      </c>
      <c r="AK143" s="130">
        <v>5</v>
      </c>
      <c r="AL143" s="130">
        <v>16</v>
      </c>
      <c r="AM143" s="130">
        <v>1</v>
      </c>
      <c r="AN143" s="130">
        <v>7</v>
      </c>
      <c r="AO143" s="130">
        <v>8</v>
      </c>
      <c r="AP143" s="130">
        <v>15</v>
      </c>
      <c r="AQ143" s="130">
        <v>1</v>
      </c>
      <c r="AR143" s="318">
        <v>44</v>
      </c>
      <c r="AS143" s="318">
        <v>44</v>
      </c>
      <c r="AT143" s="318">
        <v>88</v>
      </c>
      <c r="AU143" s="318">
        <v>6</v>
      </c>
      <c r="AV143" s="130">
        <v>0</v>
      </c>
      <c r="AW143" s="130">
        <v>0</v>
      </c>
      <c r="AX143" s="130">
        <v>0</v>
      </c>
      <c r="AY143" s="130">
        <v>0</v>
      </c>
      <c r="AZ143" s="130">
        <v>0</v>
      </c>
      <c r="BA143" s="130">
        <v>0</v>
      </c>
      <c r="BB143" s="130">
        <v>0</v>
      </c>
      <c r="BC143" s="130">
        <v>0</v>
      </c>
      <c r="BD143" s="130">
        <v>0</v>
      </c>
      <c r="BE143" s="130">
        <v>0</v>
      </c>
      <c r="BF143" s="130">
        <v>0</v>
      </c>
      <c r="BG143" s="130">
        <v>0</v>
      </c>
      <c r="BH143" s="130">
        <v>0</v>
      </c>
      <c r="BI143" s="130">
        <v>0</v>
      </c>
      <c r="BJ143" s="130">
        <v>0</v>
      </c>
      <c r="BK143" s="130">
        <v>0</v>
      </c>
      <c r="BL143" s="318">
        <v>57</v>
      </c>
      <c r="BM143" s="318">
        <v>57</v>
      </c>
      <c r="BN143" s="318">
        <v>114</v>
      </c>
      <c r="BO143" s="318">
        <v>8</v>
      </c>
    </row>
    <row r="144" spans="1:67" x14ac:dyDescent="0.35">
      <c r="A144" s="130">
        <v>141</v>
      </c>
      <c r="B144" s="130">
        <v>62020164</v>
      </c>
      <c r="C144" s="123" t="s">
        <v>144</v>
      </c>
      <c r="D144" s="130">
        <v>0</v>
      </c>
      <c r="E144" s="130">
        <v>0</v>
      </c>
      <c r="F144" s="130">
        <v>0</v>
      </c>
      <c r="G144" s="130">
        <v>0</v>
      </c>
      <c r="H144" s="130">
        <v>7</v>
      </c>
      <c r="I144" s="130">
        <v>5</v>
      </c>
      <c r="J144" s="130">
        <v>12</v>
      </c>
      <c r="K144" s="130">
        <v>1</v>
      </c>
      <c r="L144" s="130">
        <v>15</v>
      </c>
      <c r="M144" s="130">
        <v>7</v>
      </c>
      <c r="N144" s="130">
        <v>22</v>
      </c>
      <c r="O144" s="130">
        <v>1</v>
      </c>
      <c r="P144" s="318">
        <v>22</v>
      </c>
      <c r="Q144" s="318">
        <v>12</v>
      </c>
      <c r="R144" s="318">
        <v>34</v>
      </c>
      <c r="S144" s="318">
        <v>2</v>
      </c>
      <c r="T144" s="130">
        <v>10</v>
      </c>
      <c r="U144" s="130">
        <v>9</v>
      </c>
      <c r="V144" s="130">
        <v>19</v>
      </c>
      <c r="W144" s="130">
        <v>1</v>
      </c>
      <c r="X144" s="130">
        <v>12</v>
      </c>
      <c r="Y144" s="130">
        <v>3</v>
      </c>
      <c r="Z144" s="130">
        <v>15</v>
      </c>
      <c r="AA144" s="130">
        <v>3</v>
      </c>
      <c r="AB144" s="130">
        <v>13</v>
      </c>
      <c r="AC144" s="130">
        <v>9</v>
      </c>
      <c r="AD144" s="130">
        <v>22</v>
      </c>
      <c r="AE144" s="130">
        <v>2</v>
      </c>
      <c r="AF144" s="130">
        <v>12</v>
      </c>
      <c r="AG144" s="130">
        <v>7</v>
      </c>
      <c r="AH144" s="130">
        <v>19</v>
      </c>
      <c r="AI144" s="130">
        <v>3</v>
      </c>
      <c r="AJ144" s="130">
        <v>12</v>
      </c>
      <c r="AK144" s="130">
        <v>10</v>
      </c>
      <c r="AL144" s="130">
        <v>22</v>
      </c>
      <c r="AM144" s="130">
        <v>6</v>
      </c>
      <c r="AN144" s="130">
        <v>11</v>
      </c>
      <c r="AO144" s="130">
        <v>8</v>
      </c>
      <c r="AP144" s="130">
        <v>19</v>
      </c>
      <c r="AQ144" s="130">
        <v>2</v>
      </c>
      <c r="AR144" s="318">
        <v>70</v>
      </c>
      <c r="AS144" s="318">
        <v>46</v>
      </c>
      <c r="AT144" s="318">
        <v>116</v>
      </c>
      <c r="AU144" s="318">
        <v>17</v>
      </c>
      <c r="AV144" s="130">
        <v>0</v>
      </c>
      <c r="AW144" s="130">
        <v>0</v>
      </c>
      <c r="AX144" s="130">
        <v>0</v>
      </c>
      <c r="AY144" s="130">
        <v>0</v>
      </c>
      <c r="AZ144" s="130">
        <v>0</v>
      </c>
      <c r="BA144" s="130">
        <v>0</v>
      </c>
      <c r="BB144" s="130">
        <v>0</v>
      </c>
      <c r="BC144" s="130">
        <v>0</v>
      </c>
      <c r="BD144" s="130">
        <v>0</v>
      </c>
      <c r="BE144" s="130">
        <v>0</v>
      </c>
      <c r="BF144" s="130">
        <v>0</v>
      </c>
      <c r="BG144" s="130">
        <v>0</v>
      </c>
      <c r="BH144" s="130">
        <v>0</v>
      </c>
      <c r="BI144" s="130">
        <v>0</v>
      </c>
      <c r="BJ144" s="130">
        <v>0</v>
      </c>
      <c r="BK144" s="130">
        <v>0</v>
      </c>
      <c r="BL144" s="318">
        <v>92</v>
      </c>
      <c r="BM144" s="318">
        <v>58</v>
      </c>
      <c r="BN144" s="318">
        <v>150</v>
      </c>
      <c r="BO144" s="318">
        <v>19</v>
      </c>
    </row>
    <row r="145" spans="1:67" x14ac:dyDescent="0.35">
      <c r="A145" s="130">
        <v>142</v>
      </c>
      <c r="B145" s="130">
        <v>62020165</v>
      </c>
      <c r="C145" s="123" t="s">
        <v>145</v>
      </c>
      <c r="D145" s="130">
        <v>0</v>
      </c>
      <c r="E145" s="130">
        <v>0</v>
      </c>
      <c r="F145" s="130">
        <v>0</v>
      </c>
      <c r="G145" s="130">
        <v>0</v>
      </c>
      <c r="H145" s="130">
        <v>4</v>
      </c>
      <c r="I145" s="130">
        <v>7</v>
      </c>
      <c r="J145" s="130">
        <v>11</v>
      </c>
      <c r="K145" s="130">
        <v>1</v>
      </c>
      <c r="L145" s="130">
        <v>7</v>
      </c>
      <c r="M145" s="130">
        <v>4</v>
      </c>
      <c r="N145" s="130">
        <v>11</v>
      </c>
      <c r="O145" s="130">
        <v>1</v>
      </c>
      <c r="P145" s="318">
        <v>11</v>
      </c>
      <c r="Q145" s="318">
        <v>11</v>
      </c>
      <c r="R145" s="318">
        <v>22</v>
      </c>
      <c r="S145" s="318">
        <v>2</v>
      </c>
      <c r="T145" s="130">
        <v>5</v>
      </c>
      <c r="U145" s="130">
        <v>3</v>
      </c>
      <c r="V145" s="130">
        <v>8</v>
      </c>
      <c r="W145" s="130">
        <v>1</v>
      </c>
      <c r="X145" s="130">
        <v>7</v>
      </c>
      <c r="Y145" s="130">
        <v>6</v>
      </c>
      <c r="Z145" s="130">
        <v>13</v>
      </c>
      <c r="AA145" s="130">
        <v>1</v>
      </c>
      <c r="AB145" s="130">
        <v>7</v>
      </c>
      <c r="AC145" s="130">
        <v>8</v>
      </c>
      <c r="AD145" s="130">
        <v>15</v>
      </c>
      <c r="AE145" s="130">
        <v>1</v>
      </c>
      <c r="AF145" s="130">
        <v>11</v>
      </c>
      <c r="AG145" s="130">
        <v>4</v>
      </c>
      <c r="AH145" s="130">
        <v>15</v>
      </c>
      <c r="AI145" s="130">
        <v>1</v>
      </c>
      <c r="AJ145" s="130">
        <v>9</v>
      </c>
      <c r="AK145" s="130">
        <v>6</v>
      </c>
      <c r="AL145" s="130">
        <v>15</v>
      </c>
      <c r="AM145" s="130">
        <v>1</v>
      </c>
      <c r="AN145" s="130">
        <v>5</v>
      </c>
      <c r="AO145" s="130">
        <v>10</v>
      </c>
      <c r="AP145" s="130">
        <v>15</v>
      </c>
      <c r="AQ145" s="130">
        <v>1</v>
      </c>
      <c r="AR145" s="318">
        <v>44</v>
      </c>
      <c r="AS145" s="318">
        <v>37</v>
      </c>
      <c r="AT145" s="318">
        <v>81</v>
      </c>
      <c r="AU145" s="318">
        <v>6</v>
      </c>
      <c r="AV145" s="130">
        <v>0</v>
      </c>
      <c r="AW145" s="130">
        <v>0</v>
      </c>
      <c r="AX145" s="130">
        <v>0</v>
      </c>
      <c r="AY145" s="130">
        <v>0</v>
      </c>
      <c r="AZ145" s="130">
        <v>0</v>
      </c>
      <c r="BA145" s="130">
        <v>0</v>
      </c>
      <c r="BB145" s="130">
        <v>0</v>
      </c>
      <c r="BC145" s="130">
        <v>0</v>
      </c>
      <c r="BD145" s="130">
        <v>0</v>
      </c>
      <c r="BE145" s="130">
        <v>0</v>
      </c>
      <c r="BF145" s="130">
        <v>0</v>
      </c>
      <c r="BG145" s="130">
        <v>0</v>
      </c>
      <c r="BH145" s="130">
        <v>0</v>
      </c>
      <c r="BI145" s="130">
        <v>0</v>
      </c>
      <c r="BJ145" s="130">
        <v>0</v>
      </c>
      <c r="BK145" s="130">
        <v>0</v>
      </c>
      <c r="BL145" s="318">
        <v>55</v>
      </c>
      <c r="BM145" s="318">
        <v>48</v>
      </c>
      <c r="BN145" s="318">
        <v>103</v>
      </c>
      <c r="BO145" s="318">
        <v>8</v>
      </c>
    </row>
    <row r="146" spans="1:67" x14ac:dyDescent="0.35">
      <c r="A146" s="130">
        <v>143</v>
      </c>
      <c r="B146" s="130">
        <v>62020166</v>
      </c>
      <c r="C146" s="123" t="s">
        <v>146</v>
      </c>
      <c r="D146" s="130">
        <v>0</v>
      </c>
      <c r="E146" s="130">
        <v>0</v>
      </c>
      <c r="F146" s="130">
        <v>0</v>
      </c>
      <c r="G146" s="130">
        <v>0</v>
      </c>
      <c r="H146" s="130">
        <v>9</v>
      </c>
      <c r="I146" s="130">
        <v>15</v>
      </c>
      <c r="J146" s="130">
        <v>24</v>
      </c>
      <c r="K146" s="130">
        <v>1</v>
      </c>
      <c r="L146" s="130">
        <v>12</v>
      </c>
      <c r="M146" s="130">
        <v>10</v>
      </c>
      <c r="N146" s="130">
        <v>22</v>
      </c>
      <c r="O146" s="130">
        <v>1</v>
      </c>
      <c r="P146" s="318">
        <v>21</v>
      </c>
      <c r="Q146" s="318">
        <v>25</v>
      </c>
      <c r="R146" s="318">
        <v>46</v>
      </c>
      <c r="S146" s="318">
        <v>2</v>
      </c>
      <c r="T146" s="130">
        <v>6</v>
      </c>
      <c r="U146" s="130">
        <v>14</v>
      </c>
      <c r="V146" s="130">
        <v>20</v>
      </c>
      <c r="W146" s="130">
        <v>1</v>
      </c>
      <c r="X146" s="130">
        <v>10</v>
      </c>
      <c r="Y146" s="130">
        <v>7</v>
      </c>
      <c r="Z146" s="130">
        <v>17</v>
      </c>
      <c r="AA146" s="130">
        <v>1</v>
      </c>
      <c r="AB146" s="130">
        <v>9</v>
      </c>
      <c r="AC146" s="130">
        <v>8</v>
      </c>
      <c r="AD146" s="130">
        <v>17</v>
      </c>
      <c r="AE146" s="130">
        <v>1</v>
      </c>
      <c r="AF146" s="130">
        <v>17</v>
      </c>
      <c r="AG146" s="130">
        <v>16</v>
      </c>
      <c r="AH146" s="130">
        <v>33</v>
      </c>
      <c r="AI146" s="130">
        <v>1</v>
      </c>
      <c r="AJ146" s="130">
        <v>13</v>
      </c>
      <c r="AK146" s="130">
        <v>10</v>
      </c>
      <c r="AL146" s="130">
        <v>23</v>
      </c>
      <c r="AM146" s="130">
        <v>1</v>
      </c>
      <c r="AN146" s="130">
        <v>11</v>
      </c>
      <c r="AO146" s="130">
        <v>8</v>
      </c>
      <c r="AP146" s="130">
        <v>19</v>
      </c>
      <c r="AQ146" s="130">
        <v>1</v>
      </c>
      <c r="AR146" s="318">
        <v>66</v>
      </c>
      <c r="AS146" s="318">
        <v>63</v>
      </c>
      <c r="AT146" s="318">
        <v>129</v>
      </c>
      <c r="AU146" s="318">
        <v>6</v>
      </c>
      <c r="AV146" s="130">
        <v>9</v>
      </c>
      <c r="AW146" s="130">
        <v>6</v>
      </c>
      <c r="AX146" s="130">
        <v>15</v>
      </c>
      <c r="AY146" s="130">
        <v>1</v>
      </c>
      <c r="AZ146" s="130">
        <v>10</v>
      </c>
      <c r="BA146" s="130">
        <v>6</v>
      </c>
      <c r="BB146" s="130">
        <v>16</v>
      </c>
      <c r="BC146" s="130">
        <v>1</v>
      </c>
      <c r="BD146" s="130">
        <v>5</v>
      </c>
      <c r="BE146" s="130">
        <v>2</v>
      </c>
      <c r="BF146" s="130">
        <v>7</v>
      </c>
      <c r="BG146" s="130">
        <v>1</v>
      </c>
      <c r="BH146" s="130">
        <v>24</v>
      </c>
      <c r="BI146" s="130">
        <v>14</v>
      </c>
      <c r="BJ146" s="130">
        <v>38</v>
      </c>
      <c r="BK146" s="130">
        <v>3</v>
      </c>
      <c r="BL146" s="318">
        <v>111</v>
      </c>
      <c r="BM146" s="318">
        <v>102</v>
      </c>
      <c r="BN146" s="318">
        <v>213</v>
      </c>
      <c r="BO146" s="318">
        <v>11</v>
      </c>
    </row>
    <row r="147" spans="1:67" x14ac:dyDescent="0.35">
      <c r="A147" s="130">
        <v>144</v>
      </c>
      <c r="B147" s="130">
        <v>62020167</v>
      </c>
      <c r="C147" s="123" t="s">
        <v>147</v>
      </c>
      <c r="D147" s="130">
        <v>0</v>
      </c>
      <c r="E147" s="130">
        <v>0</v>
      </c>
      <c r="F147" s="130">
        <v>0</v>
      </c>
      <c r="G147" s="130">
        <v>0</v>
      </c>
      <c r="H147" s="130">
        <v>11</v>
      </c>
      <c r="I147" s="130">
        <v>9</v>
      </c>
      <c r="J147" s="130">
        <v>20</v>
      </c>
      <c r="K147" s="130">
        <v>1</v>
      </c>
      <c r="L147" s="130">
        <v>14</v>
      </c>
      <c r="M147" s="130">
        <v>4</v>
      </c>
      <c r="N147" s="130">
        <v>18</v>
      </c>
      <c r="O147" s="130">
        <v>1</v>
      </c>
      <c r="P147" s="318">
        <v>25</v>
      </c>
      <c r="Q147" s="318">
        <v>13</v>
      </c>
      <c r="R147" s="318">
        <v>38</v>
      </c>
      <c r="S147" s="318">
        <v>2</v>
      </c>
      <c r="T147" s="130">
        <v>11</v>
      </c>
      <c r="U147" s="130">
        <v>4</v>
      </c>
      <c r="V147" s="130">
        <v>15</v>
      </c>
      <c r="W147" s="130">
        <v>1</v>
      </c>
      <c r="X147" s="130">
        <v>13</v>
      </c>
      <c r="Y147" s="130">
        <v>11</v>
      </c>
      <c r="Z147" s="130">
        <v>24</v>
      </c>
      <c r="AA147" s="130">
        <v>1</v>
      </c>
      <c r="AB147" s="130">
        <v>8</v>
      </c>
      <c r="AC147" s="130">
        <v>8</v>
      </c>
      <c r="AD147" s="130">
        <v>16</v>
      </c>
      <c r="AE147" s="130">
        <v>1</v>
      </c>
      <c r="AF147" s="130">
        <v>12</v>
      </c>
      <c r="AG147" s="130">
        <v>12</v>
      </c>
      <c r="AH147" s="130">
        <v>24</v>
      </c>
      <c r="AI147" s="130">
        <v>1</v>
      </c>
      <c r="AJ147" s="130">
        <v>12</v>
      </c>
      <c r="AK147" s="130">
        <v>14</v>
      </c>
      <c r="AL147" s="130">
        <v>26</v>
      </c>
      <c r="AM147" s="130">
        <v>1</v>
      </c>
      <c r="AN147" s="130">
        <v>11</v>
      </c>
      <c r="AO147" s="130">
        <v>9</v>
      </c>
      <c r="AP147" s="130">
        <v>20</v>
      </c>
      <c r="AQ147" s="130">
        <v>1</v>
      </c>
      <c r="AR147" s="318">
        <v>67</v>
      </c>
      <c r="AS147" s="318">
        <v>58</v>
      </c>
      <c r="AT147" s="318">
        <v>125</v>
      </c>
      <c r="AU147" s="318">
        <v>6</v>
      </c>
      <c r="AV147" s="130">
        <v>9</v>
      </c>
      <c r="AW147" s="130">
        <v>7</v>
      </c>
      <c r="AX147" s="130">
        <v>16</v>
      </c>
      <c r="AY147" s="130">
        <v>1</v>
      </c>
      <c r="AZ147" s="130">
        <v>3</v>
      </c>
      <c r="BA147" s="130">
        <v>3</v>
      </c>
      <c r="BB147" s="130">
        <v>6</v>
      </c>
      <c r="BC147" s="130">
        <v>1</v>
      </c>
      <c r="BD147" s="130">
        <v>7</v>
      </c>
      <c r="BE147" s="130">
        <v>3</v>
      </c>
      <c r="BF147" s="130">
        <v>10</v>
      </c>
      <c r="BG147" s="130">
        <v>1</v>
      </c>
      <c r="BH147" s="130">
        <v>19</v>
      </c>
      <c r="BI147" s="130">
        <v>13</v>
      </c>
      <c r="BJ147" s="130">
        <v>32</v>
      </c>
      <c r="BK147" s="130">
        <v>3</v>
      </c>
      <c r="BL147" s="318">
        <v>111</v>
      </c>
      <c r="BM147" s="318">
        <v>84</v>
      </c>
      <c r="BN147" s="318">
        <v>195</v>
      </c>
      <c r="BO147" s="318">
        <v>11</v>
      </c>
    </row>
    <row r="148" spans="1:67" x14ac:dyDescent="0.35">
      <c r="A148" s="130">
        <v>145</v>
      </c>
      <c r="B148" s="130">
        <v>62020168</v>
      </c>
      <c r="C148" s="123" t="s">
        <v>148</v>
      </c>
      <c r="D148" s="130">
        <v>4</v>
      </c>
      <c r="E148" s="130">
        <v>6</v>
      </c>
      <c r="F148" s="130">
        <v>10</v>
      </c>
      <c r="G148" s="130">
        <v>1</v>
      </c>
      <c r="H148" s="130">
        <v>5</v>
      </c>
      <c r="I148" s="130">
        <v>3</v>
      </c>
      <c r="J148" s="130">
        <v>8</v>
      </c>
      <c r="K148" s="130">
        <v>1</v>
      </c>
      <c r="L148" s="130">
        <v>5</v>
      </c>
      <c r="M148" s="130">
        <v>4</v>
      </c>
      <c r="N148" s="130">
        <v>9</v>
      </c>
      <c r="O148" s="130">
        <v>1</v>
      </c>
      <c r="P148" s="318">
        <v>14</v>
      </c>
      <c r="Q148" s="318">
        <v>13</v>
      </c>
      <c r="R148" s="318">
        <v>27</v>
      </c>
      <c r="S148" s="318">
        <v>3</v>
      </c>
      <c r="T148" s="130">
        <v>4</v>
      </c>
      <c r="U148" s="130">
        <v>1</v>
      </c>
      <c r="V148" s="130">
        <v>5</v>
      </c>
      <c r="W148" s="130">
        <v>1</v>
      </c>
      <c r="X148" s="130">
        <v>5</v>
      </c>
      <c r="Y148" s="130">
        <v>5</v>
      </c>
      <c r="Z148" s="130">
        <v>10</v>
      </c>
      <c r="AA148" s="130">
        <v>1</v>
      </c>
      <c r="AB148" s="130">
        <v>5</v>
      </c>
      <c r="AC148" s="130">
        <v>5</v>
      </c>
      <c r="AD148" s="130">
        <v>10</v>
      </c>
      <c r="AE148" s="130">
        <v>1</v>
      </c>
      <c r="AF148" s="130">
        <v>7</v>
      </c>
      <c r="AG148" s="130">
        <v>2</v>
      </c>
      <c r="AH148" s="130">
        <v>9</v>
      </c>
      <c r="AI148" s="130">
        <v>1</v>
      </c>
      <c r="AJ148" s="130">
        <v>10</v>
      </c>
      <c r="AK148" s="130">
        <v>6</v>
      </c>
      <c r="AL148" s="130">
        <v>16</v>
      </c>
      <c r="AM148" s="130">
        <v>1</v>
      </c>
      <c r="AN148" s="130">
        <v>4</v>
      </c>
      <c r="AO148" s="130">
        <v>13</v>
      </c>
      <c r="AP148" s="130">
        <v>17</v>
      </c>
      <c r="AQ148" s="130">
        <v>1</v>
      </c>
      <c r="AR148" s="318">
        <v>35</v>
      </c>
      <c r="AS148" s="318">
        <v>32</v>
      </c>
      <c r="AT148" s="318">
        <v>67</v>
      </c>
      <c r="AU148" s="318">
        <v>6</v>
      </c>
      <c r="AV148" s="130">
        <v>0</v>
      </c>
      <c r="AW148" s="130">
        <v>0</v>
      </c>
      <c r="AX148" s="130">
        <v>0</v>
      </c>
      <c r="AY148" s="130">
        <v>0</v>
      </c>
      <c r="AZ148" s="130">
        <v>0</v>
      </c>
      <c r="BA148" s="130">
        <v>0</v>
      </c>
      <c r="BB148" s="130">
        <v>0</v>
      </c>
      <c r="BC148" s="130">
        <v>0</v>
      </c>
      <c r="BD148" s="130">
        <v>0</v>
      </c>
      <c r="BE148" s="130">
        <v>0</v>
      </c>
      <c r="BF148" s="130">
        <v>0</v>
      </c>
      <c r="BG148" s="130">
        <v>0</v>
      </c>
      <c r="BH148" s="130">
        <v>0</v>
      </c>
      <c r="BI148" s="130">
        <v>0</v>
      </c>
      <c r="BJ148" s="130">
        <v>0</v>
      </c>
      <c r="BK148" s="130">
        <v>0</v>
      </c>
      <c r="BL148" s="318">
        <v>49</v>
      </c>
      <c r="BM148" s="318">
        <v>45</v>
      </c>
      <c r="BN148" s="318">
        <v>94</v>
      </c>
      <c r="BO148" s="318">
        <v>9</v>
      </c>
    </row>
    <row r="149" spans="1:67" x14ac:dyDescent="0.35">
      <c r="A149" s="130">
        <v>146</v>
      </c>
      <c r="B149" s="130">
        <v>62020169</v>
      </c>
      <c r="C149" s="123" t="s">
        <v>149</v>
      </c>
      <c r="D149" s="130">
        <v>0</v>
      </c>
      <c r="E149" s="130">
        <v>0</v>
      </c>
      <c r="F149" s="130">
        <v>0</v>
      </c>
      <c r="G149" s="130">
        <v>0</v>
      </c>
      <c r="H149" s="130">
        <v>4</v>
      </c>
      <c r="I149" s="130">
        <v>12</v>
      </c>
      <c r="J149" s="130">
        <v>16</v>
      </c>
      <c r="K149" s="130">
        <v>1</v>
      </c>
      <c r="L149" s="130">
        <v>9</v>
      </c>
      <c r="M149" s="130">
        <v>1</v>
      </c>
      <c r="N149" s="130">
        <v>10</v>
      </c>
      <c r="O149" s="130">
        <v>1</v>
      </c>
      <c r="P149" s="318">
        <v>13</v>
      </c>
      <c r="Q149" s="318">
        <v>13</v>
      </c>
      <c r="R149" s="318">
        <v>26</v>
      </c>
      <c r="S149" s="318">
        <v>2</v>
      </c>
      <c r="T149" s="130">
        <v>14</v>
      </c>
      <c r="U149" s="130">
        <v>6</v>
      </c>
      <c r="V149" s="130">
        <v>20</v>
      </c>
      <c r="W149" s="130">
        <v>1</v>
      </c>
      <c r="X149" s="130">
        <v>5</v>
      </c>
      <c r="Y149" s="130">
        <v>8</v>
      </c>
      <c r="Z149" s="130">
        <v>13</v>
      </c>
      <c r="AA149" s="130">
        <v>1</v>
      </c>
      <c r="AB149" s="130">
        <v>8</v>
      </c>
      <c r="AC149" s="130">
        <v>7</v>
      </c>
      <c r="AD149" s="130">
        <v>15</v>
      </c>
      <c r="AE149" s="130">
        <v>1</v>
      </c>
      <c r="AF149" s="130">
        <v>9</v>
      </c>
      <c r="AG149" s="130">
        <v>9</v>
      </c>
      <c r="AH149" s="130">
        <v>18</v>
      </c>
      <c r="AI149" s="130">
        <v>1</v>
      </c>
      <c r="AJ149" s="130">
        <v>16</v>
      </c>
      <c r="AK149" s="130">
        <v>13</v>
      </c>
      <c r="AL149" s="130">
        <v>29</v>
      </c>
      <c r="AM149" s="130">
        <v>1</v>
      </c>
      <c r="AN149" s="130">
        <v>9</v>
      </c>
      <c r="AO149" s="130">
        <v>11</v>
      </c>
      <c r="AP149" s="130">
        <v>20</v>
      </c>
      <c r="AQ149" s="130">
        <v>1</v>
      </c>
      <c r="AR149" s="318">
        <v>61</v>
      </c>
      <c r="AS149" s="318">
        <v>54</v>
      </c>
      <c r="AT149" s="318">
        <v>115</v>
      </c>
      <c r="AU149" s="318">
        <v>6</v>
      </c>
      <c r="AV149" s="130">
        <v>18</v>
      </c>
      <c r="AW149" s="130">
        <v>5</v>
      </c>
      <c r="AX149" s="130">
        <v>23</v>
      </c>
      <c r="AY149" s="130">
        <v>1</v>
      </c>
      <c r="AZ149" s="130">
        <v>12</v>
      </c>
      <c r="BA149" s="130">
        <v>11</v>
      </c>
      <c r="BB149" s="130">
        <v>23</v>
      </c>
      <c r="BC149" s="130">
        <v>1</v>
      </c>
      <c r="BD149" s="130">
        <v>7</v>
      </c>
      <c r="BE149" s="130">
        <v>7</v>
      </c>
      <c r="BF149" s="130">
        <v>14</v>
      </c>
      <c r="BG149" s="130">
        <v>1</v>
      </c>
      <c r="BH149" s="130">
        <v>37</v>
      </c>
      <c r="BI149" s="130">
        <v>23</v>
      </c>
      <c r="BJ149" s="130">
        <v>60</v>
      </c>
      <c r="BK149" s="130">
        <v>3</v>
      </c>
      <c r="BL149" s="318">
        <v>111</v>
      </c>
      <c r="BM149" s="318">
        <v>90</v>
      </c>
      <c r="BN149" s="318">
        <v>201</v>
      </c>
      <c r="BO149" s="318">
        <v>11</v>
      </c>
    </row>
    <row r="150" spans="1:67" x14ac:dyDescent="0.35">
      <c r="A150" s="130">
        <v>147</v>
      </c>
      <c r="B150" s="130">
        <v>62020170</v>
      </c>
      <c r="C150" s="123" t="s">
        <v>150</v>
      </c>
      <c r="D150" s="130">
        <v>0</v>
      </c>
      <c r="E150" s="130">
        <v>0</v>
      </c>
      <c r="F150" s="130">
        <v>0</v>
      </c>
      <c r="G150" s="130">
        <v>0</v>
      </c>
      <c r="H150" s="130">
        <v>9</v>
      </c>
      <c r="I150" s="130">
        <v>4</v>
      </c>
      <c r="J150" s="130">
        <v>13</v>
      </c>
      <c r="K150" s="130">
        <v>1</v>
      </c>
      <c r="L150" s="130">
        <v>9</v>
      </c>
      <c r="M150" s="130">
        <v>4</v>
      </c>
      <c r="N150" s="130">
        <v>13</v>
      </c>
      <c r="O150" s="130">
        <v>1</v>
      </c>
      <c r="P150" s="318">
        <v>18</v>
      </c>
      <c r="Q150" s="318">
        <v>8</v>
      </c>
      <c r="R150" s="318">
        <v>26</v>
      </c>
      <c r="S150" s="318">
        <v>2</v>
      </c>
      <c r="T150" s="130">
        <v>6</v>
      </c>
      <c r="U150" s="130">
        <v>7</v>
      </c>
      <c r="V150" s="130">
        <v>13</v>
      </c>
      <c r="W150" s="130">
        <v>1</v>
      </c>
      <c r="X150" s="130">
        <v>8</v>
      </c>
      <c r="Y150" s="130">
        <v>6</v>
      </c>
      <c r="Z150" s="130">
        <v>14</v>
      </c>
      <c r="AA150" s="130">
        <v>1</v>
      </c>
      <c r="AB150" s="130">
        <v>9</v>
      </c>
      <c r="AC150" s="130">
        <v>9</v>
      </c>
      <c r="AD150" s="130">
        <v>18</v>
      </c>
      <c r="AE150" s="130">
        <v>1</v>
      </c>
      <c r="AF150" s="130">
        <v>8</v>
      </c>
      <c r="AG150" s="130">
        <v>5</v>
      </c>
      <c r="AH150" s="130">
        <v>13</v>
      </c>
      <c r="AI150" s="130">
        <v>1</v>
      </c>
      <c r="AJ150" s="130">
        <v>9</v>
      </c>
      <c r="AK150" s="130">
        <v>3</v>
      </c>
      <c r="AL150" s="130">
        <v>12</v>
      </c>
      <c r="AM150" s="130">
        <v>1</v>
      </c>
      <c r="AN150" s="130">
        <v>11</v>
      </c>
      <c r="AO150" s="130">
        <v>14</v>
      </c>
      <c r="AP150" s="130">
        <v>25</v>
      </c>
      <c r="AQ150" s="130">
        <v>1</v>
      </c>
      <c r="AR150" s="318">
        <v>51</v>
      </c>
      <c r="AS150" s="318">
        <v>44</v>
      </c>
      <c r="AT150" s="318">
        <v>95</v>
      </c>
      <c r="AU150" s="318">
        <v>6</v>
      </c>
      <c r="AV150" s="130">
        <v>0</v>
      </c>
      <c r="AW150" s="130">
        <v>0</v>
      </c>
      <c r="AX150" s="130">
        <v>0</v>
      </c>
      <c r="AY150" s="130">
        <v>0</v>
      </c>
      <c r="AZ150" s="130">
        <v>0</v>
      </c>
      <c r="BA150" s="130">
        <v>0</v>
      </c>
      <c r="BB150" s="130">
        <v>0</v>
      </c>
      <c r="BC150" s="130">
        <v>0</v>
      </c>
      <c r="BD150" s="130">
        <v>0</v>
      </c>
      <c r="BE150" s="130">
        <v>0</v>
      </c>
      <c r="BF150" s="130">
        <v>0</v>
      </c>
      <c r="BG150" s="130">
        <v>0</v>
      </c>
      <c r="BH150" s="130">
        <v>0</v>
      </c>
      <c r="BI150" s="130">
        <v>0</v>
      </c>
      <c r="BJ150" s="130">
        <v>0</v>
      </c>
      <c r="BK150" s="130">
        <v>0</v>
      </c>
      <c r="BL150" s="318">
        <v>69</v>
      </c>
      <c r="BM150" s="318">
        <v>52</v>
      </c>
      <c r="BN150" s="318">
        <v>121</v>
      </c>
      <c r="BO150" s="318">
        <v>8</v>
      </c>
    </row>
    <row r="151" spans="1:67" x14ac:dyDescent="0.35">
      <c r="A151" s="130">
        <v>148</v>
      </c>
      <c r="B151" s="130">
        <v>62020171</v>
      </c>
      <c r="C151" s="123" t="s">
        <v>151</v>
      </c>
      <c r="D151" s="130">
        <v>2</v>
      </c>
      <c r="E151" s="130">
        <v>4</v>
      </c>
      <c r="F151" s="130">
        <v>6</v>
      </c>
      <c r="G151" s="130">
        <v>1</v>
      </c>
      <c r="H151" s="130">
        <v>1</v>
      </c>
      <c r="I151" s="130">
        <v>1</v>
      </c>
      <c r="J151" s="130">
        <v>2</v>
      </c>
      <c r="K151" s="130">
        <v>1</v>
      </c>
      <c r="L151" s="130">
        <v>1</v>
      </c>
      <c r="M151" s="130">
        <v>3</v>
      </c>
      <c r="N151" s="130">
        <v>4</v>
      </c>
      <c r="O151" s="130">
        <v>1</v>
      </c>
      <c r="P151" s="318">
        <v>4</v>
      </c>
      <c r="Q151" s="318">
        <v>8</v>
      </c>
      <c r="R151" s="318">
        <v>12</v>
      </c>
      <c r="S151" s="318">
        <v>3</v>
      </c>
      <c r="T151" s="130">
        <v>1</v>
      </c>
      <c r="U151" s="130">
        <v>1</v>
      </c>
      <c r="V151" s="130">
        <v>2</v>
      </c>
      <c r="W151" s="130">
        <v>1</v>
      </c>
      <c r="X151" s="130">
        <v>0</v>
      </c>
      <c r="Y151" s="130">
        <v>2</v>
      </c>
      <c r="Z151" s="130">
        <v>2</v>
      </c>
      <c r="AA151" s="130">
        <v>1</v>
      </c>
      <c r="AB151" s="130">
        <v>3</v>
      </c>
      <c r="AC151" s="130">
        <v>1</v>
      </c>
      <c r="AD151" s="130">
        <v>4</v>
      </c>
      <c r="AE151" s="130">
        <v>1</v>
      </c>
      <c r="AF151" s="130">
        <v>4</v>
      </c>
      <c r="AG151" s="130">
        <v>1</v>
      </c>
      <c r="AH151" s="130">
        <v>5</v>
      </c>
      <c r="AI151" s="130">
        <v>1</v>
      </c>
      <c r="AJ151" s="130">
        <v>0</v>
      </c>
      <c r="AK151" s="130">
        <v>1</v>
      </c>
      <c r="AL151" s="130">
        <v>1</v>
      </c>
      <c r="AM151" s="130">
        <v>1</v>
      </c>
      <c r="AN151" s="130">
        <v>1</v>
      </c>
      <c r="AO151" s="130">
        <v>4</v>
      </c>
      <c r="AP151" s="130">
        <v>5</v>
      </c>
      <c r="AQ151" s="130">
        <v>1</v>
      </c>
      <c r="AR151" s="318">
        <v>9</v>
      </c>
      <c r="AS151" s="318">
        <v>10</v>
      </c>
      <c r="AT151" s="318">
        <v>19</v>
      </c>
      <c r="AU151" s="318">
        <v>6</v>
      </c>
      <c r="AV151" s="130">
        <v>0</v>
      </c>
      <c r="AW151" s="130">
        <v>0</v>
      </c>
      <c r="AX151" s="130">
        <v>0</v>
      </c>
      <c r="AY151" s="130">
        <v>0</v>
      </c>
      <c r="AZ151" s="130">
        <v>0</v>
      </c>
      <c r="BA151" s="130">
        <v>0</v>
      </c>
      <c r="BB151" s="130">
        <v>0</v>
      </c>
      <c r="BC151" s="130">
        <v>0</v>
      </c>
      <c r="BD151" s="130">
        <v>0</v>
      </c>
      <c r="BE151" s="130">
        <v>0</v>
      </c>
      <c r="BF151" s="130">
        <v>0</v>
      </c>
      <c r="BG151" s="130">
        <v>0</v>
      </c>
      <c r="BH151" s="130">
        <v>0</v>
      </c>
      <c r="BI151" s="130">
        <v>0</v>
      </c>
      <c r="BJ151" s="130">
        <v>0</v>
      </c>
      <c r="BK151" s="130">
        <v>0</v>
      </c>
      <c r="BL151" s="318">
        <v>13</v>
      </c>
      <c r="BM151" s="318">
        <v>18</v>
      </c>
      <c r="BN151" s="318">
        <v>31</v>
      </c>
      <c r="BO151" s="318">
        <v>9</v>
      </c>
    </row>
    <row r="152" spans="1:67" x14ac:dyDescent="0.35">
      <c r="A152" s="130">
        <v>149</v>
      </c>
      <c r="B152" s="130">
        <v>62020172</v>
      </c>
      <c r="C152" s="123" t="s">
        <v>152</v>
      </c>
      <c r="D152" s="130">
        <v>0</v>
      </c>
      <c r="E152" s="130">
        <v>0</v>
      </c>
      <c r="F152" s="130">
        <v>0</v>
      </c>
      <c r="G152" s="130">
        <v>0</v>
      </c>
      <c r="H152" s="130">
        <v>7</v>
      </c>
      <c r="I152" s="130">
        <v>3</v>
      </c>
      <c r="J152" s="130">
        <v>10</v>
      </c>
      <c r="K152" s="130">
        <v>1</v>
      </c>
      <c r="L152" s="130">
        <v>14</v>
      </c>
      <c r="M152" s="130">
        <v>11</v>
      </c>
      <c r="N152" s="130">
        <v>25</v>
      </c>
      <c r="O152" s="130">
        <v>1</v>
      </c>
      <c r="P152" s="318">
        <v>21</v>
      </c>
      <c r="Q152" s="318">
        <v>14</v>
      </c>
      <c r="R152" s="318">
        <v>35</v>
      </c>
      <c r="S152" s="318">
        <v>2</v>
      </c>
      <c r="T152" s="130">
        <v>7</v>
      </c>
      <c r="U152" s="130">
        <v>6</v>
      </c>
      <c r="V152" s="130">
        <v>13</v>
      </c>
      <c r="W152" s="130">
        <v>1</v>
      </c>
      <c r="X152" s="130">
        <v>10</v>
      </c>
      <c r="Y152" s="130">
        <v>7</v>
      </c>
      <c r="Z152" s="130">
        <v>17</v>
      </c>
      <c r="AA152" s="130">
        <v>1</v>
      </c>
      <c r="AB152" s="130">
        <v>4</v>
      </c>
      <c r="AC152" s="130">
        <v>7</v>
      </c>
      <c r="AD152" s="130">
        <v>11</v>
      </c>
      <c r="AE152" s="130">
        <v>1</v>
      </c>
      <c r="AF152" s="130">
        <v>10</v>
      </c>
      <c r="AG152" s="130">
        <v>7</v>
      </c>
      <c r="AH152" s="130">
        <v>17</v>
      </c>
      <c r="AI152" s="130">
        <v>1</v>
      </c>
      <c r="AJ152" s="130">
        <v>11</v>
      </c>
      <c r="AK152" s="130">
        <v>9</v>
      </c>
      <c r="AL152" s="130">
        <v>20</v>
      </c>
      <c r="AM152" s="130">
        <v>1</v>
      </c>
      <c r="AN152" s="130">
        <v>13</v>
      </c>
      <c r="AO152" s="130">
        <v>10</v>
      </c>
      <c r="AP152" s="130">
        <v>23</v>
      </c>
      <c r="AQ152" s="130">
        <v>1</v>
      </c>
      <c r="AR152" s="318">
        <v>55</v>
      </c>
      <c r="AS152" s="318">
        <v>46</v>
      </c>
      <c r="AT152" s="318">
        <v>101</v>
      </c>
      <c r="AU152" s="318">
        <v>6</v>
      </c>
      <c r="AV152" s="130">
        <v>11</v>
      </c>
      <c r="AW152" s="130">
        <v>11</v>
      </c>
      <c r="AX152" s="130">
        <v>22</v>
      </c>
      <c r="AY152" s="130">
        <v>1</v>
      </c>
      <c r="AZ152" s="130">
        <v>12</v>
      </c>
      <c r="BA152" s="130">
        <v>7</v>
      </c>
      <c r="BB152" s="130">
        <v>19</v>
      </c>
      <c r="BC152" s="130">
        <v>1</v>
      </c>
      <c r="BD152" s="130">
        <v>10</v>
      </c>
      <c r="BE152" s="130">
        <v>4</v>
      </c>
      <c r="BF152" s="130">
        <v>14</v>
      </c>
      <c r="BG152" s="130">
        <v>1</v>
      </c>
      <c r="BH152" s="130">
        <v>33</v>
      </c>
      <c r="BI152" s="130">
        <v>22</v>
      </c>
      <c r="BJ152" s="130">
        <v>55</v>
      </c>
      <c r="BK152" s="130">
        <v>3</v>
      </c>
      <c r="BL152" s="318">
        <v>109</v>
      </c>
      <c r="BM152" s="318">
        <v>82</v>
      </c>
      <c r="BN152" s="318">
        <v>191</v>
      </c>
      <c r="BO152" s="318">
        <v>11</v>
      </c>
    </row>
    <row r="153" spans="1:67" x14ac:dyDescent="0.35">
      <c r="A153" s="130">
        <v>150</v>
      </c>
      <c r="B153" s="130">
        <v>62020173</v>
      </c>
      <c r="C153" s="123" t="s">
        <v>153</v>
      </c>
      <c r="D153" s="130">
        <v>0</v>
      </c>
      <c r="E153" s="130">
        <v>1</v>
      </c>
      <c r="F153" s="130">
        <v>1</v>
      </c>
      <c r="G153" s="130">
        <v>1</v>
      </c>
      <c r="H153" s="130">
        <v>1</v>
      </c>
      <c r="I153" s="130">
        <v>3</v>
      </c>
      <c r="J153" s="130">
        <v>4</v>
      </c>
      <c r="K153" s="130">
        <v>1</v>
      </c>
      <c r="L153" s="130">
        <v>2</v>
      </c>
      <c r="M153" s="130">
        <v>1</v>
      </c>
      <c r="N153" s="130">
        <v>3</v>
      </c>
      <c r="O153" s="130">
        <v>1</v>
      </c>
      <c r="P153" s="318">
        <v>3</v>
      </c>
      <c r="Q153" s="318">
        <v>5</v>
      </c>
      <c r="R153" s="318">
        <v>8</v>
      </c>
      <c r="S153" s="318">
        <v>3</v>
      </c>
      <c r="T153" s="130">
        <v>2</v>
      </c>
      <c r="U153" s="130">
        <v>5</v>
      </c>
      <c r="V153" s="130">
        <v>7</v>
      </c>
      <c r="W153" s="130">
        <v>1</v>
      </c>
      <c r="X153" s="130">
        <v>2</v>
      </c>
      <c r="Y153" s="130">
        <v>2</v>
      </c>
      <c r="Z153" s="130">
        <v>4</v>
      </c>
      <c r="AA153" s="130">
        <v>1</v>
      </c>
      <c r="AB153" s="130">
        <v>2</v>
      </c>
      <c r="AC153" s="130">
        <v>6</v>
      </c>
      <c r="AD153" s="130">
        <v>8</v>
      </c>
      <c r="AE153" s="130">
        <v>1</v>
      </c>
      <c r="AF153" s="130">
        <v>4</v>
      </c>
      <c r="AG153" s="130">
        <v>4</v>
      </c>
      <c r="AH153" s="130">
        <v>8</v>
      </c>
      <c r="AI153" s="130">
        <v>1</v>
      </c>
      <c r="AJ153" s="130">
        <v>5</v>
      </c>
      <c r="AK153" s="130">
        <v>6</v>
      </c>
      <c r="AL153" s="130">
        <v>11</v>
      </c>
      <c r="AM153" s="130">
        <v>1</v>
      </c>
      <c r="AN153" s="130">
        <v>4</v>
      </c>
      <c r="AO153" s="130">
        <v>3</v>
      </c>
      <c r="AP153" s="130">
        <v>7</v>
      </c>
      <c r="AQ153" s="130">
        <v>1</v>
      </c>
      <c r="AR153" s="318">
        <v>19</v>
      </c>
      <c r="AS153" s="318">
        <v>26</v>
      </c>
      <c r="AT153" s="318">
        <v>45</v>
      </c>
      <c r="AU153" s="318">
        <v>6</v>
      </c>
      <c r="AV153" s="130">
        <v>0</v>
      </c>
      <c r="AW153" s="130">
        <v>0</v>
      </c>
      <c r="AX153" s="130">
        <v>0</v>
      </c>
      <c r="AY153" s="130">
        <v>0</v>
      </c>
      <c r="AZ153" s="130">
        <v>0</v>
      </c>
      <c r="BA153" s="130">
        <v>0</v>
      </c>
      <c r="BB153" s="130">
        <v>0</v>
      </c>
      <c r="BC153" s="130">
        <v>0</v>
      </c>
      <c r="BD153" s="130">
        <v>0</v>
      </c>
      <c r="BE153" s="130">
        <v>0</v>
      </c>
      <c r="BF153" s="130">
        <v>0</v>
      </c>
      <c r="BG153" s="130">
        <v>0</v>
      </c>
      <c r="BH153" s="130">
        <v>0</v>
      </c>
      <c r="BI153" s="130">
        <v>0</v>
      </c>
      <c r="BJ153" s="130">
        <v>0</v>
      </c>
      <c r="BK153" s="130">
        <v>0</v>
      </c>
      <c r="BL153" s="318">
        <v>22</v>
      </c>
      <c r="BM153" s="318">
        <v>31</v>
      </c>
      <c r="BN153" s="318">
        <v>53</v>
      </c>
      <c r="BO153" s="318">
        <v>9</v>
      </c>
    </row>
    <row r="154" spans="1:67" x14ac:dyDescent="0.35">
      <c r="A154" s="130">
        <v>151</v>
      </c>
      <c r="B154" s="130">
        <v>62020174</v>
      </c>
      <c r="C154" s="123" t="s">
        <v>154</v>
      </c>
      <c r="D154" s="130">
        <v>0</v>
      </c>
      <c r="E154" s="130">
        <v>0</v>
      </c>
      <c r="F154" s="130">
        <v>0</v>
      </c>
      <c r="G154" s="130">
        <v>0</v>
      </c>
      <c r="H154" s="130">
        <v>7</v>
      </c>
      <c r="I154" s="130">
        <v>5</v>
      </c>
      <c r="J154" s="130">
        <v>12</v>
      </c>
      <c r="K154" s="130">
        <v>1</v>
      </c>
      <c r="L154" s="130">
        <v>6</v>
      </c>
      <c r="M154" s="130">
        <v>5</v>
      </c>
      <c r="N154" s="130">
        <v>11</v>
      </c>
      <c r="O154" s="130">
        <v>1</v>
      </c>
      <c r="P154" s="318">
        <v>13</v>
      </c>
      <c r="Q154" s="318">
        <v>10</v>
      </c>
      <c r="R154" s="318">
        <v>23</v>
      </c>
      <c r="S154" s="318">
        <v>2</v>
      </c>
      <c r="T154" s="130">
        <v>9</v>
      </c>
      <c r="U154" s="130">
        <v>9</v>
      </c>
      <c r="V154" s="130">
        <v>18</v>
      </c>
      <c r="W154" s="130">
        <v>1</v>
      </c>
      <c r="X154" s="130">
        <v>7</v>
      </c>
      <c r="Y154" s="130">
        <v>4</v>
      </c>
      <c r="Z154" s="130">
        <v>11</v>
      </c>
      <c r="AA154" s="130">
        <v>1</v>
      </c>
      <c r="AB154" s="130">
        <v>11</v>
      </c>
      <c r="AC154" s="130">
        <v>5</v>
      </c>
      <c r="AD154" s="130">
        <v>16</v>
      </c>
      <c r="AE154" s="130">
        <v>1</v>
      </c>
      <c r="AF154" s="130">
        <v>8</v>
      </c>
      <c r="AG154" s="130">
        <v>10</v>
      </c>
      <c r="AH154" s="130">
        <v>18</v>
      </c>
      <c r="AI154" s="130">
        <v>1</v>
      </c>
      <c r="AJ154" s="130">
        <v>7</v>
      </c>
      <c r="AK154" s="130">
        <v>12</v>
      </c>
      <c r="AL154" s="130">
        <v>19</v>
      </c>
      <c r="AM154" s="130">
        <v>1</v>
      </c>
      <c r="AN154" s="130">
        <v>9</v>
      </c>
      <c r="AO154" s="130">
        <v>10</v>
      </c>
      <c r="AP154" s="130">
        <v>19</v>
      </c>
      <c r="AQ154" s="130">
        <v>1</v>
      </c>
      <c r="AR154" s="318">
        <v>51</v>
      </c>
      <c r="AS154" s="318">
        <v>50</v>
      </c>
      <c r="AT154" s="318">
        <v>101</v>
      </c>
      <c r="AU154" s="318">
        <v>6</v>
      </c>
      <c r="AV154" s="130">
        <v>6</v>
      </c>
      <c r="AW154" s="130">
        <v>12</v>
      </c>
      <c r="AX154" s="130">
        <v>18</v>
      </c>
      <c r="AY154" s="130">
        <v>1</v>
      </c>
      <c r="AZ154" s="130">
        <v>11</v>
      </c>
      <c r="BA154" s="130">
        <v>7</v>
      </c>
      <c r="BB154" s="130">
        <v>18</v>
      </c>
      <c r="BC154" s="130">
        <v>1</v>
      </c>
      <c r="BD154" s="130">
        <v>10</v>
      </c>
      <c r="BE154" s="130">
        <v>8</v>
      </c>
      <c r="BF154" s="130">
        <v>18</v>
      </c>
      <c r="BG154" s="130">
        <v>1</v>
      </c>
      <c r="BH154" s="130">
        <v>27</v>
      </c>
      <c r="BI154" s="130">
        <v>27</v>
      </c>
      <c r="BJ154" s="130">
        <v>54</v>
      </c>
      <c r="BK154" s="130">
        <v>3</v>
      </c>
      <c r="BL154" s="318">
        <v>91</v>
      </c>
      <c r="BM154" s="318">
        <v>87</v>
      </c>
      <c r="BN154" s="318">
        <v>178</v>
      </c>
      <c r="BO154" s="318">
        <v>11</v>
      </c>
    </row>
    <row r="155" spans="1:67" x14ac:dyDescent="0.35">
      <c r="A155" s="130">
        <v>152</v>
      </c>
      <c r="B155" s="130">
        <v>62020175</v>
      </c>
      <c r="C155" s="123" t="s">
        <v>155</v>
      </c>
      <c r="D155" s="130">
        <v>0</v>
      </c>
      <c r="E155" s="130">
        <v>0</v>
      </c>
      <c r="F155" s="130">
        <v>0</v>
      </c>
      <c r="G155" s="130">
        <v>0</v>
      </c>
      <c r="H155" s="130">
        <v>3</v>
      </c>
      <c r="I155" s="130">
        <v>3</v>
      </c>
      <c r="J155" s="130">
        <v>6</v>
      </c>
      <c r="K155" s="130">
        <v>1</v>
      </c>
      <c r="L155" s="130">
        <v>3</v>
      </c>
      <c r="M155" s="130">
        <v>2</v>
      </c>
      <c r="N155" s="130">
        <v>5</v>
      </c>
      <c r="O155" s="130">
        <v>1</v>
      </c>
      <c r="P155" s="318">
        <v>6</v>
      </c>
      <c r="Q155" s="318">
        <v>5</v>
      </c>
      <c r="R155" s="318">
        <v>11</v>
      </c>
      <c r="S155" s="318">
        <v>2</v>
      </c>
      <c r="T155" s="130">
        <v>1</v>
      </c>
      <c r="U155" s="130">
        <v>6</v>
      </c>
      <c r="V155" s="130">
        <v>7</v>
      </c>
      <c r="W155" s="130">
        <v>1</v>
      </c>
      <c r="X155" s="130">
        <v>3</v>
      </c>
      <c r="Y155" s="130">
        <v>5</v>
      </c>
      <c r="Z155" s="130">
        <v>8</v>
      </c>
      <c r="AA155" s="130">
        <v>1</v>
      </c>
      <c r="AB155" s="130">
        <v>6</v>
      </c>
      <c r="AC155" s="130">
        <v>3</v>
      </c>
      <c r="AD155" s="130">
        <v>9</v>
      </c>
      <c r="AE155" s="130">
        <v>1</v>
      </c>
      <c r="AF155" s="130">
        <v>4</v>
      </c>
      <c r="AG155" s="130">
        <v>6</v>
      </c>
      <c r="AH155" s="130">
        <v>10</v>
      </c>
      <c r="AI155" s="130">
        <v>1</v>
      </c>
      <c r="AJ155" s="130">
        <v>8</v>
      </c>
      <c r="AK155" s="130">
        <v>3</v>
      </c>
      <c r="AL155" s="130">
        <v>11</v>
      </c>
      <c r="AM155" s="130">
        <v>1</v>
      </c>
      <c r="AN155" s="130">
        <v>5</v>
      </c>
      <c r="AO155" s="130">
        <v>2</v>
      </c>
      <c r="AP155" s="130">
        <v>7</v>
      </c>
      <c r="AQ155" s="130">
        <v>1</v>
      </c>
      <c r="AR155" s="318">
        <v>27</v>
      </c>
      <c r="AS155" s="318">
        <v>25</v>
      </c>
      <c r="AT155" s="318">
        <v>52</v>
      </c>
      <c r="AU155" s="318">
        <v>6</v>
      </c>
      <c r="AV155" s="130">
        <v>0</v>
      </c>
      <c r="AW155" s="130">
        <v>0</v>
      </c>
      <c r="AX155" s="130">
        <v>0</v>
      </c>
      <c r="AY155" s="130">
        <v>0</v>
      </c>
      <c r="AZ155" s="130">
        <v>0</v>
      </c>
      <c r="BA155" s="130">
        <v>0</v>
      </c>
      <c r="BB155" s="130">
        <v>0</v>
      </c>
      <c r="BC155" s="130">
        <v>0</v>
      </c>
      <c r="BD155" s="130">
        <v>0</v>
      </c>
      <c r="BE155" s="130">
        <v>0</v>
      </c>
      <c r="BF155" s="130">
        <v>0</v>
      </c>
      <c r="BG155" s="130">
        <v>0</v>
      </c>
      <c r="BH155" s="130">
        <v>0</v>
      </c>
      <c r="BI155" s="130">
        <v>0</v>
      </c>
      <c r="BJ155" s="130">
        <v>0</v>
      </c>
      <c r="BK155" s="130">
        <v>0</v>
      </c>
      <c r="BL155" s="318">
        <v>33</v>
      </c>
      <c r="BM155" s="318">
        <v>30</v>
      </c>
      <c r="BN155" s="318">
        <v>63</v>
      </c>
      <c r="BO155" s="318">
        <v>8</v>
      </c>
    </row>
    <row r="156" spans="1:67" x14ac:dyDescent="0.35">
      <c r="A156" s="130">
        <v>153</v>
      </c>
      <c r="B156" s="130">
        <v>62020176</v>
      </c>
      <c r="C156" s="123" t="s">
        <v>156</v>
      </c>
      <c r="D156" s="130">
        <v>0</v>
      </c>
      <c r="E156" s="130">
        <v>2</v>
      </c>
      <c r="F156" s="130">
        <v>2</v>
      </c>
      <c r="G156" s="130">
        <v>1</v>
      </c>
      <c r="H156" s="130">
        <v>7</v>
      </c>
      <c r="I156" s="130">
        <v>6</v>
      </c>
      <c r="J156" s="130">
        <v>13</v>
      </c>
      <c r="K156" s="130">
        <v>1</v>
      </c>
      <c r="L156" s="130">
        <v>7</v>
      </c>
      <c r="M156" s="130">
        <v>7</v>
      </c>
      <c r="N156" s="130">
        <v>14</v>
      </c>
      <c r="O156" s="130">
        <v>1</v>
      </c>
      <c r="P156" s="318">
        <v>14</v>
      </c>
      <c r="Q156" s="318">
        <v>15</v>
      </c>
      <c r="R156" s="318">
        <v>29</v>
      </c>
      <c r="S156" s="318">
        <v>3</v>
      </c>
      <c r="T156" s="130">
        <v>3</v>
      </c>
      <c r="U156" s="130">
        <v>6</v>
      </c>
      <c r="V156" s="130">
        <v>9</v>
      </c>
      <c r="W156" s="130">
        <v>1</v>
      </c>
      <c r="X156" s="130">
        <v>6</v>
      </c>
      <c r="Y156" s="130">
        <v>5</v>
      </c>
      <c r="Z156" s="130">
        <v>11</v>
      </c>
      <c r="AA156" s="130">
        <v>1</v>
      </c>
      <c r="AB156" s="130">
        <v>7</v>
      </c>
      <c r="AC156" s="130">
        <v>9</v>
      </c>
      <c r="AD156" s="130">
        <v>16</v>
      </c>
      <c r="AE156" s="130">
        <v>1</v>
      </c>
      <c r="AF156" s="130">
        <v>5</v>
      </c>
      <c r="AG156" s="130">
        <v>8</v>
      </c>
      <c r="AH156" s="130">
        <v>13</v>
      </c>
      <c r="AI156" s="130">
        <v>1</v>
      </c>
      <c r="AJ156" s="130">
        <v>9</v>
      </c>
      <c r="AK156" s="130">
        <v>11</v>
      </c>
      <c r="AL156" s="130">
        <v>20</v>
      </c>
      <c r="AM156" s="130">
        <v>1</v>
      </c>
      <c r="AN156" s="130">
        <v>9</v>
      </c>
      <c r="AO156" s="130">
        <v>13</v>
      </c>
      <c r="AP156" s="130">
        <v>22</v>
      </c>
      <c r="AQ156" s="130">
        <v>1</v>
      </c>
      <c r="AR156" s="318">
        <v>39</v>
      </c>
      <c r="AS156" s="318">
        <v>52</v>
      </c>
      <c r="AT156" s="318">
        <v>91</v>
      </c>
      <c r="AU156" s="318">
        <v>6</v>
      </c>
      <c r="AV156" s="130">
        <v>11</v>
      </c>
      <c r="AW156" s="130">
        <v>4</v>
      </c>
      <c r="AX156" s="130">
        <v>15</v>
      </c>
      <c r="AY156" s="130">
        <v>1</v>
      </c>
      <c r="AZ156" s="130">
        <v>8</v>
      </c>
      <c r="BA156" s="130">
        <v>3</v>
      </c>
      <c r="BB156" s="130">
        <v>11</v>
      </c>
      <c r="BC156" s="130">
        <v>1</v>
      </c>
      <c r="BD156" s="130">
        <v>6</v>
      </c>
      <c r="BE156" s="130">
        <v>3</v>
      </c>
      <c r="BF156" s="130">
        <v>9</v>
      </c>
      <c r="BG156" s="130">
        <v>1</v>
      </c>
      <c r="BH156" s="130">
        <v>25</v>
      </c>
      <c r="BI156" s="130">
        <v>10</v>
      </c>
      <c r="BJ156" s="130">
        <v>35</v>
      </c>
      <c r="BK156" s="130">
        <v>3</v>
      </c>
      <c r="BL156" s="318">
        <v>78</v>
      </c>
      <c r="BM156" s="318">
        <v>77</v>
      </c>
      <c r="BN156" s="318">
        <v>155</v>
      </c>
      <c r="BO156" s="318">
        <v>12</v>
      </c>
    </row>
    <row r="157" spans="1:67" x14ac:dyDescent="0.35">
      <c r="A157" s="130">
        <v>154</v>
      </c>
      <c r="B157" s="130">
        <v>62020177</v>
      </c>
      <c r="C157" s="123" t="s">
        <v>157</v>
      </c>
      <c r="D157" s="130">
        <v>1</v>
      </c>
      <c r="E157" s="130">
        <v>2</v>
      </c>
      <c r="F157" s="130">
        <v>3</v>
      </c>
      <c r="G157" s="130">
        <v>1</v>
      </c>
      <c r="H157" s="130">
        <v>2</v>
      </c>
      <c r="I157" s="130">
        <v>2</v>
      </c>
      <c r="J157" s="130">
        <v>4</v>
      </c>
      <c r="K157" s="130">
        <v>1</v>
      </c>
      <c r="L157" s="130">
        <v>2</v>
      </c>
      <c r="M157" s="130">
        <v>2</v>
      </c>
      <c r="N157" s="130">
        <v>4</v>
      </c>
      <c r="O157" s="130">
        <v>1</v>
      </c>
      <c r="P157" s="318">
        <v>5</v>
      </c>
      <c r="Q157" s="318">
        <v>6</v>
      </c>
      <c r="R157" s="318">
        <v>11</v>
      </c>
      <c r="S157" s="318">
        <v>3</v>
      </c>
      <c r="T157" s="130">
        <v>6</v>
      </c>
      <c r="U157" s="130">
        <v>3</v>
      </c>
      <c r="V157" s="130">
        <v>9</v>
      </c>
      <c r="W157" s="130">
        <v>1</v>
      </c>
      <c r="X157" s="130">
        <v>5</v>
      </c>
      <c r="Y157" s="130">
        <v>2</v>
      </c>
      <c r="Z157" s="130">
        <v>7</v>
      </c>
      <c r="AA157" s="130">
        <v>1</v>
      </c>
      <c r="AB157" s="130">
        <v>2</v>
      </c>
      <c r="AC157" s="130">
        <v>1</v>
      </c>
      <c r="AD157" s="130">
        <v>3</v>
      </c>
      <c r="AE157" s="130">
        <v>1</v>
      </c>
      <c r="AF157" s="130">
        <v>7</v>
      </c>
      <c r="AG157" s="130">
        <v>2</v>
      </c>
      <c r="AH157" s="130">
        <v>9</v>
      </c>
      <c r="AI157" s="130">
        <v>1</v>
      </c>
      <c r="AJ157" s="130">
        <v>3</v>
      </c>
      <c r="AK157" s="130">
        <v>6</v>
      </c>
      <c r="AL157" s="130">
        <v>9</v>
      </c>
      <c r="AM157" s="130">
        <v>1</v>
      </c>
      <c r="AN157" s="130">
        <v>6</v>
      </c>
      <c r="AO157" s="130">
        <v>3</v>
      </c>
      <c r="AP157" s="130">
        <v>9</v>
      </c>
      <c r="AQ157" s="130">
        <v>1</v>
      </c>
      <c r="AR157" s="318">
        <v>29</v>
      </c>
      <c r="AS157" s="318">
        <v>17</v>
      </c>
      <c r="AT157" s="318">
        <v>46</v>
      </c>
      <c r="AU157" s="318">
        <v>6</v>
      </c>
      <c r="AV157" s="130">
        <v>0</v>
      </c>
      <c r="AW157" s="130">
        <v>0</v>
      </c>
      <c r="AX157" s="130">
        <v>0</v>
      </c>
      <c r="AY157" s="130">
        <v>0</v>
      </c>
      <c r="AZ157" s="130">
        <v>0</v>
      </c>
      <c r="BA157" s="130">
        <v>0</v>
      </c>
      <c r="BB157" s="130">
        <v>0</v>
      </c>
      <c r="BC157" s="130">
        <v>0</v>
      </c>
      <c r="BD157" s="130">
        <v>0</v>
      </c>
      <c r="BE157" s="130">
        <v>0</v>
      </c>
      <c r="BF157" s="130">
        <v>0</v>
      </c>
      <c r="BG157" s="130">
        <v>0</v>
      </c>
      <c r="BH157" s="130">
        <v>0</v>
      </c>
      <c r="BI157" s="130">
        <v>0</v>
      </c>
      <c r="BJ157" s="130">
        <v>0</v>
      </c>
      <c r="BK157" s="130">
        <v>0</v>
      </c>
      <c r="BL157" s="318">
        <v>34</v>
      </c>
      <c r="BM157" s="318">
        <v>23</v>
      </c>
      <c r="BN157" s="318">
        <v>57</v>
      </c>
      <c r="BO157" s="318">
        <v>9</v>
      </c>
    </row>
    <row r="158" spans="1:67" x14ac:dyDescent="0.35">
      <c r="A158" s="130">
        <v>155</v>
      </c>
      <c r="B158" s="130">
        <v>62020179</v>
      </c>
      <c r="C158" s="123" t="s">
        <v>158</v>
      </c>
      <c r="D158" s="130">
        <v>5</v>
      </c>
      <c r="E158" s="130">
        <v>4</v>
      </c>
      <c r="F158" s="130">
        <v>9</v>
      </c>
      <c r="G158" s="130">
        <v>1</v>
      </c>
      <c r="H158" s="130">
        <v>2</v>
      </c>
      <c r="I158" s="130">
        <v>0</v>
      </c>
      <c r="J158" s="130">
        <v>2</v>
      </c>
      <c r="K158" s="130">
        <v>1</v>
      </c>
      <c r="L158" s="130">
        <v>2</v>
      </c>
      <c r="M158" s="130">
        <v>2</v>
      </c>
      <c r="N158" s="130">
        <v>4</v>
      </c>
      <c r="O158" s="130">
        <v>1</v>
      </c>
      <c r="P158" s="318">
        <v>9</v>
      </c>
      <c r="Q158" s="318">
        <v>6</v>
      </c>
      <c r="R158" s="318">
        <v>15</v>
      </c>
      <c r="S158" s="318">
        <v>3</v>
      </c>
      <c r="T158" s="130">
        <v>6</v>
      </c>
      <c r="U158" s="130">
        <v>3</v>
      </c>
      <c r="V158" s="130">
        <v>9</v>
      </c>
      <c r="W158" s="130">
        <v>1</v>
      </c>
      <c r="X158" s="130">
        <v>3</v>
      </c>
      <c r="Y158" s="130">
        <v>3</v>
      </c>
      <c r="Z158" s="130">
        <v>6</v>
      </c>
      <c r="AA158" s="130">
        <v>1</v>
      </c>
      <c r="AB158" s="130">
        <v>1</v>
      </c>
      <c r="AC158" s="130">
        <v>7</v>
      </c>
      <c r="AD158" s="130">
        <v>8</v>
      </c>
      <c r="AE158" s="130">
        <v>1</v>
      </c>
      <c r="AF158" s="130">
        <v>4</v>
      </c>
      <c r="AG158" s="130">
        <v>7</v>
      </c>
      <c r="AH158" s="130">
        <v>11</v>
      </c>
      <c r="AI158" s="130">
        <v>1</v>
      </c>
      <c r="AJ158" s="130">
        <v>3</v>
      </c>
      <c r="AK158" s="130">
        <v>4</v>
      </c>
      <c r="AL158" s="130">
        <v>7</v>
      </c>
      <c r="AM158" s="130">
        <v>1</v>
      </c>
      <c r="AN158" s="130">
        <v>1</v>
      </c>
      <c r="AO158" s="130">
        <v>4</v>
      </c>
      <c r="AP158" s="130">
        <v>5</v>
      </c>
      <c r="AQ158" s="130">
        <v>1</v>
      </c>
      <c r="AR158" s="318">
        <v>18</v>
      </c>
      <c r="AS158" s="318">
        <v>28</v>
      </c>
      <c r="AT158" s="318">
        <v>46</v>
      </c>
      <c r="AU158" s="318">
        <v>6</v>
      </c>
      <c r="AV158" s="130">
        <v>0</v>
      </c>
      <c r="AW158" s="130">
        <v>0</v>
      </c>
      <c r="AX158" s="130">
        <v>0</v>
      </c>
      <c r="AY158" s="130">
        <v>0</v>
      </c>
      <c r="AZ158" s="130">
        <v>0</v>
      </c>
      <c r="BA158" s="130">
        <v>0</v>
      </c>
      <c r="BB158" s="130">
        <v>0</v>
      </c>
      <c r="BC158" s="130">
        <v>0</v>
      </c>
      <c r="BD158" s="130">
        <v>0</v>
      </c>
      <c r="BE158" s="130">
        <v>0</v>
      </c>
      <c r="BF158" s="130">
        <v>0</v>
      </c>
      <c r="BG158" s="130">
        <v>0</v>
      </c>
      <c r="BH158" s="130">
        <v>0</v>
      </c>
      <c r="BI158" s="130">
        <v>0</v>
      </c>
      <c r="BJ158" s="130">
        <v>0</v>
      </c>
      <c r="BK158" s="130">
        <v>0</v>
      </c>
      <c r="BL158" s="318">
        <v>27</v>
      </c>
      <c r="BM158" s="318">
        <v>34</v>
      </c>
      <c r="BN158" s="318">
        <v>61</v>
      </c>
      <c r="BO158" s="318">
        <v>9</v>
      </c>
    </row>
    <row r="159" spans="1:67" x14ac:dyDescent="0.35">
      <c r="A159" s="130">
        <v>156</v>
      </c>
      <c r="B159" s="130">
        <v>62020181</v>
      </c>
      <c r="C159" s="123" t="s">
        <v>159</v>
      </c>
      <c r="D159" s="130">
        <v>0</v>
      </c>
      <c r="E159" s="130">
        <v>0</v>
      </c>
      <c r="F159" s="130">
        <v>0</v>
      </c>
      <c r="G159" s="130">
        <v>0</v>
      </c>
      <c r="H159" s="130">
        <v>19</v>
      </c>
      <c r="I159" s="130">
        <v>13</v>
      </c>
      <c r="J159" s="130">
        <v>32</v>
      </c>
      <c r="K159" s="130">
        <v>2</v>
      </c>
      <c r="L159" s="130">
        <v>11</v>
      </c>
      <c r="M159" s="130">
        <v>14</v>
      </c>
      <c r="N159" s="130">
        <v>25</v>
      </c>
      <c r="O159" s="130">
        <v>1</v>
      </c>
      <c r="P159" s="318">
        <v>30</v>
      </c>
      <c r="Q159" s="318">
        <v>27</v>
      </c>
      <c r="R159" s="318">
        <v>57</v>
      </c>
      <c r="S159" s="318">
        <v>3</v>
      </c>
      <c r="T159" s="130">
        <v>12</v>
      </c>
      <c r="U159" s="130">
        <v>14</v>
      </c>
      <c r="V159" s="130">
        <v>26</v>
      </c>
      <c r="W159" s="130">
        <v>1</v>
      </c>
      <c r="X159" s="130">
        <v>16</v>
      </c>
      <c r="Y159" s="130">
        <v>17</v>
      </c>
      <c r="Z159" s="130">
        <v>33</v>
      </c>
      <c r="AA159" s="130">
        <v>1</v>
      </c>
      <c r="AB159" s="130">
        <v>14</v>
      </c>
      <c r="AC159" s="130">
        <v>8</v>
      </c>
      <c r="AD159" s="130">
        <v>22</v>
      </c>
      <c r="AE159" s="130">
        <v>1</v>
      </c>
      <c r="AF159" s="130">
        <v>21</v>
      </c>
      <c r="AG159" s="130">
        <v>22</v>
      </c>
      <c r="AH159" s="130">
        <v>43</v>
      </c>
      <c r="AI159" s="130">
        <v>2</v>
      </c>
      <c r="AJ159" s="130">
        <v>13</v>
      </c>
      <c r="AK159" s="130">
        <v>16</v>
      </c>
      <c r="AL159" s="130">
        <v>29</v>
      </c>
      <c r="AM159" s="130">
        <v>1</v>
      </c>
      <c r="AN159" s="130">
        <v>32</v>
      </c>
      <c r="AO159" s="130">
        <v>23</v>
      </c>
      <c r="AP159" s="130">
        <v>55</v>
      </c>
      <c r="AQ159" s="130">
        <v>2</v>
      </c>
      <c r="AR159" s="318">
        <v>108</v>
      </c>
      <c r="AS159" s="318">
        <v>100</v>
      </c>
      <c r="AT159" s="318">
        <v>208</v>
      </c>
      <c r="AU159" s="318">
        <v>8</v>
      </c>
      <c r="AV159" s="130">
        <v>0</v>
      </c>
      <c r="AW159" s="130">
        <v>0</v>
      </c>
      <c r="AX159" s="130">
        <v>0</v>
      </c>
      <c r="AY159" s="130">
        <v>0</v>
      </c>
      <c r="AZ159" s="130">
        <v>0</v>
      </c>
      <c r="BA159" s="130">
        <v>0</v>
      </c>
      <c r="BB159" s="130">
        <v>0</v>
      </c>
      <c r="BC159" s="130">
        <v>0</v>
      </c>
      <c r="BD159" s="130">
        <v>0</v>
      </c>
      <c r="BE159" s="130">
        <v>0</v>
      </c>
      <c r="BF159" s="130">
        <v>0</v>
      </c>
      <c r="BG159" s="130">
        <v>0</v>
      </c>
      <c r="BH159" s="130">
        <v>0</v>
      </c>
      <c r="BI159" s="130">
        <v>0</v>
      </c>
      <c r="BJ159" s="130">
        <v>0</v>
      </c>
      <c r="BK159" s="130">
        <v>0</v>
      </c>
      <c r="BL159" s="318">
        <v>138</v>
      </c>
      <c r="BM159" s="318">
        <v>127</v>
      </c>
      <c r="BN159" s="318">
        <v>265</v>
      </c>
      <c r="BO159" s="318">
        <v>11</v>
      </c>
    </row>
    <row r="160" spans="1:67" x14ac:dyDescent="0.35">
      <c r="A160" s="130">
        <v>157</v>
      </c>
      <c r="B160" s="130">
        <v>62020182</v>
      </c>
      <c r="C160" s="123" t="s">
        <v>160</v>
      </c>
      <c r="D160" s="130">
        <v>0</v>
      </c>
      <c r="E160" s="130">
        <v>0</v>
      </c>
      <c r="F160" s="130">
        <v>0</v>
      </c>
      <c r="G160" s="130">
        <v>0</v>
      </c>
      <c r="H160" s="130">
        <v>14</v>
      </c>
      <c r="I160" s="130">
        <v>13</v>
      </c>
      <c r="J160" s="130">
        <v>27</v>
      </c>
      <c r="K160" s="130">
        <v>1</v>
      </c>
      <c r="L160" s="130">
        <v>10</v>
      </c>
      <c r="M160" s="130">
        <v>8</v>
      </c>
      <c r="N160" s="130">
        <v>18</v>
      </c>
      <c r="O160" s="130">
        <v>1</v>
      </c>
      <c r="P160" s="318">
        <v>24</v>
      </c>
      <c r="Q160" s="318">
        <v>21</v>
      </c>
      <c r="R160" s="318">
        <v>45</v>
      </c>
      <c r="S160" s="318">
        <v>2</v>
      </c>
      <c r="T160" s="130">
        <v>13</v>
      </c>
      <c r="U160" s="130">
        <v>18</v>
      </c>
      <c r="V160" s="130">
        <v>31</v>
      </c>
      <c r="W160" s="130">
        <v>1</v>
      </c>
      <c r="X160" s="130">
        <v>7</v>
      </c>
      <c r="Y160" s="130">
        <v>18</v>
      </c>
      <c r="Z160" s="130">
        <v>25</v>
      </c>
      <c r="AA160" s="130">
        <v>1</v>
      </c>
      <c r="AB160" s="130">
        <v>17</v>
      </c>
      <c r="AC160" s="130">
        <v>19</v>
      </c>
      <c r="AD160" s="130">
        <v>36</v>
      </c>
      <c r="AE160" s="130">
        <v>1</v>
      </c>
      <c r="AF160" s="130">
        <v>21</v>
      </c>
      <c r="AG160" s="130">
        <v>12</v>
      </c>
      <c r="AH160" s="130">
        <v>33</v>
      </c>
      <c r="AI160" s="130">
        <v>1</v>
      </c>
      <c r="AJ160" s="130">
        <v>18</v>
      </c>
      <c r="AK160" s="130">
        <v>20</v>
      </c>
      <c r="AL160" s="130">
        <v>38</v>
      </c>
      <c r="AM160" s="130">
        <v>1</v>
      </c>
      <c r="AN160" s="130">
        <v>15</v>
      </c>
      <c r="AO160" s="130">
        <v>14</v>
      </c>
      <c r="AP160" s="130">
        <v>29</v>
      </c>
      <c r="AQ160" s="130">
        <v>1</v>
      </c>
      <c r="AR160" s="318">
        <v>91</v>
      </c>
      <c r="AS160" s="318">
        <v>101</v>
      </c>
      <c r="AT160" s="318">
        <v>192</v>
      </c>
      <c r="AU160" s="318">
        <v>6</v>
      </c>
      <c r="AV160" s="130">
        <v>17</v>
      </c>
      <c r="AW160" s="130">
        <v>12</v>
      </c>
      <c r="AX160" s="130">
        <v>29</v>
      </c>
      <c r="AY160" s="130">
        <v>1</v>
      </c>
      <c r="AZ160" s="130">
        <v>11</v>
      </c>
      <c r="BA160" s="130">
        <v>12</v>
      </c>
      <c r="BB160" s="130">
        <v>23</v>
      </c>
      <c r="BC160" s="130">
        <v>1</v>
      </c>
      <c r="BD160" s="130">
        <v>8</v>
      </c>
      <c r="BE160" s="130">
        <v>9</v>
      </c>
      <c r="BF160" s="130">
        <v>17</v>
      </c>
      <c r="BG160" s="130">
        <v>1</v>
      </c>
      <c r="BH160" s="130">
        <v>36</v>
      </c>
      <c r="BI160" s="130">
        <v>33</v>
      </c>
      <c r="BJ160" s="130">
        <v>69</v>
      </c>
      <c r="BK160" s="130">
        <v>3</v>
      </c>
      <c r="BL160" s="318">
        <v>151</v>
      </c>
      <c r="BM160" s="318">
        <v>155</v>
      </c>
      <c r="BN160" s="318">
        <v>306</v>
      </c>
      <c r="BO160" s="318">
        <v>11</v>
      </c>
    </row>
    <row r="161" spans="1:67" x14ac:dyDescent="0.35">
      <c r="A161" s="130">
        <v>158</v>
      </c>
      <c r="B161" s="130">
        <v>62020183</v>
      </c>
      <c r="C161" s="123" t="s">
        <v>161</v>
      </c>
      <c r="D161" s="130">
        <v>3</v>
      </c>
      <c r="E161" s="130">
        <v>4</v>
      </c>
      <c r="F161" s="130">
        <v>7</v>
      </c>
      <c r="G161" s="130">
        <v>1</v>
      </c>
      <c r="H161" s="130">
        <v>3</v>
      </c>
      <c r="I161" s="130">
        <v>4</v>
      </c>
      <c r="J161" s="130">
        <v>7</v>
      </c>
      <c r="K161" s="130">
        <v>1</v>
      </c>
      <c r="L161" s="130">
        <v>3</v>
      </c>
      <c r="M161" s="130">
        <v>1</v>
      </c>
      <c r="N161" s="130">
        <v>4</v>
      </c>
      <c r="O161" s="130">
        <v>1</v>
      </c>
      <c r="P161" s="318">
        <v>9</v>
      </c>
      <c r="Q161" s="318">
        <v>9</v>
      </c>
      <c r="R161" s="318">
        <v>18</v>
      </c>
      <c r="S161" s="318">
        <v>3</v>
      </c>
      <c r="T161" s="130">
        <v>9</v>
      </c>
      <c r="U161" s="130">
        <v>3</v>
      </c>
      <c r="V161" s="130">
        <v>12</v>
      </c>
      <c r="W161" s="130">
        <v>1</v>
      </c>
      <c r="X161" s="130">
        <v>2</v>
      </c>
      <c r="Y161" s="130">
        <v>2</v>
      </c>
      <c r="Z161" s="130">
        <v>4</v>
      </c>
      <c r="AA161" s="130">
        <v>1</v>
      </c>
      <c r="AB161" s="130">
        <v>3</v>
      </c>
      <c r="AC161" s="130">
        <v>4</v>
      </c>
      <c r="AD161" s="130">
        <v>7</v>
      </c>
      <c r="AE161" s="130">
        <v>1</v>
      </c>
      <c r="AF161" s="130">
        <v>7</v>
      </c>
      <c r="AG161" s="130">
        <v>7</v>
      </c>
      <c r="AH161" s="130">
        <v>14</v>
      </c>
      <c r="AI161" s="130">
        <v>1</v>
      </c>
      <c r="AJ161" s="130">
        <v>2</v>
      </c>
      <c r="AK161" s="130">
        <v>3</v>
      </c>
      <c r="AL161" s="130">
        <v>5</v>
      </c>
      <c r="AM161" s="130">
        <v>1</v>
      </c>
      <c r="AN161" s="130">
        <v>6</v>
      </c>
      <c r="AO161" s="130">
        <v>6</v>
      </c>
      <c r="AP161" s="130">
        <v>12</v>
      </c>
      <c r="AQ161" s="130">
        <v>1</v>
      </c>
      <c r="AR161" s="318">
        <v>29</v>
      </c>
      <c r="AS161" s="318">
        <v>25</v>
      </c>
      <c r="AT161" s="318">
        <v>54</v>
      </c>
      <c r="AU161" s="318">
        <v>6</v>
      </c>
      <c r="AV161" s="130">
        <v>0</v>
      </c>
      <c r="AW161" s="130">
        <v>0</v>
      </c>
      <c r="AX161" s="130">
        <v>0</v>
      </c>
      <c r="AY161" s="130">
        <v>0</v>
      </c>
      <c r="AZ161" s="130">
        <v>0</v>
      </c>
      <c r="BA161" s="130">
        <v>0</v>
      </c>
      <c r="BB161" s="130">
        <v>0</v>
      </c>
      <c r="BC161" s="130">
        <v>0</v>
      </c>
      <c r="BD161" s="130">
        <v>0</v>
      </c>
      <c r="BE161" s="130">
        <v>0</v>
      </c>
      <c r="BF161" s="130">
        <v>0</v>
      </c>
      <c r="BG161" s="130">
        <v>0</v>
      </c>
      <c r="BH161" s="130">
        <v>0</v>
      </c>
      <c r="BI161" s="130">
        <v>0</v>
      </c>
      <c r="BJ161" s="130">
        <v>0</v>
      </c>
      <c r="BK161" s="130">
        <v>0</v>
      </c>
      <c r="BL161" s="318">
        <v>38</v>
      </c>
      <c r="BM161" s="318">
        <v>34</v>
      </c>
      <c r="BN161" s="318">
        <v>72</v>
      </c>
      <c r="BO161" s="318">
        <v>9</v>
      </c>
    </row>
    <row r="162" spans="1:67" x14ac:dyDescent="0.35">
      <c r="A162" s="130">
        <v>159</v>
      </c>
      <c r="B162" s="130">
        <v>62020184</v>
      </c>
      <c r="C162" s="123" t="s">
        <v>162</v>
      </c>
      <c r="D162" s="130">
        <v>0</v>
      </c>
      <c r="E162" s="130">
        <v>0</v>
      </c>
      <c r="F162" s="130">
        <v>0</v>
      </c>
      <c r="G162" s="130">
        <v>0</v>
      </c>
      <c r="H162" s="130">
        <v>13</v>
      </c>
      <c r="I162" s="130">
        <v>4</v>
      </c>
      <c r="J162" s="130">
        <v>17</v>
      </c>
      <c r="K162" s="130">
        <v>1</v>
      </c>
      <c r="L162" s="130">
        <v>3</v>
      </c>
      <c r="M162" s="130">
        <v>5</v>
      </c>
      <c r="N162" s="130">
        <v>8</v>
      </c>
      <c r="O162" s="130">
        <v>1</v>
      </c>
      <c r="P162" s="318">
        <v>16</v>
      </c>
      <c r="Q162" s="318">
        <v>9</v>
      </c>
      <c r="R162" s="318">
        <v>25</v>
      </c>
      <c r="S162" s="318">
        <v>2</v>
      </c>
      <c r="T162" s="130">
        <v>2</v>
      </c>
      <c r="U162" s="130">
        <v>1</v>
      </c>
      <c r="V162" s="130">
        <v>3</v>
      </c>
      <c r="W162" s="130">
        <v>1</v>
      </c>
      <c r="X162" s="130">
        <v>6</v>
      </c>
      <c r="Y162" s="130">
        <v>6</v>
      </c>
      <c r="Z162" s="130">
        <v>12</v>
      </c>
      <c r="AA162" s="130">
        <v>1</v>
      </c>
      <c r="AB162" s="130">
        <v>7</v>
      </c>
      <c r="AC162" s="130">
        <v>5</v>
      </c>
      <c r="AD162" s="130">
        <v>12</v>
      </c>
      <c r="AE162" s="130">
        <v>1</v>
      </c>
      <c r="AF162" s="130">
        <v>6</v>
      </c>
      <c r="AG162" s="130">
        <v>3</v>
      </c>
      <c r="AH162" s="130">
        <v>9</v>
      </c>
      <c r="AI162" s="130">
        <v>1</v>
      </c>
      <c r="AJ162" s="130">
        <v>8</v>
      </c>
      <c r="AK162" s="130">
        <v>3</v>
      </c>
      <c r="AL162" s="130">
        <v>11</v>
      </c>
      <c r="AM162" s="130">
        <v>1</v>
      </c>
      <c r="AN162" s="130">
        <v>4</v>
      </c>
      <c r="AO162" s="130">
        <v>10</v>
      </c>
      <c r="AP162" s="130">
        <v>14</v>
      </c>
      <c r="AQ162" s="130">
        <v>1</v>
      </c>
      <c r="AR162" s="318">
        <v>33</v>
      </c>
      <c r="AS162" s="318">
        <v>28</v>
      </c>
      <c r="AT162" s="318">
        <v>61</v>
      </c>
      <c r="AU162" s="318">
        <v>6</v>
      </c>
      <c r="AV162" s="130">
        <v>0</v>
      </c>
      <c r="AW162" s="130">
        <v>0</v>
      </c>
      <c r="AX162" s="130">
        <v>0</v>
      </c>
      <c r="AY162" s="130">
        <v>0</v>
      </c>
      <c r="AZ162" s="130">
        <v>0</v>
      </c>
      <c r="BA162" s="130">
        <v>0</v>
      </c>
      <c r="BB162" s="130">
        <v>0</v>
      </c>
      <c r="BC162" s="130">
        <v>0</v>
      </c>
      <c r="BD162" s="130">
        <v>0</v>
      </c>
      <c r="BE162" s="130">
        <v>0</v>
      </c>
      <c r="BF162" s="130">
        <v>0</v>
      </c>
      <c r="BG162" s="130">
        <v>0</v>
      </c>
      <c r="BH162" s="130">
        <v>0</v>
      </c>
      <c r="BI162" s="130">
        <v>0</v>
      </c>
      <c r="BJ162" s="130">
        <v>0</v>
      </c>
      <c r="BK162" s="130">
        <v>0</v>
      </c>
      <c r="BL162" s="318">
        <v>49</v>
      </c>
      <c r="BM162" s="318">
        <v>37</v>
      </c>
      <c r="BN162" s="318">
        <v>86</v>
      </c>
      <c r="BO162" s="318">
        <v>8</v>
      </c>
    </row>
    <row r="163" spans="1:67" x14ac:dyDescent="0.35">
      <c r="A163" s="130">
        <v>160</v>
      </c>
      <c r="B163" s="130">
        <v>62020185</v>
      </c>
      <c r="C163" s="123" t="s">
        <v>163</v>
      </c>
      <c r="D163" s="130">
        <v>0</v>
      </c>
      <c r="E163" s="130">
        <v>0</v>
      </c>
      <c r="F163" s="130">
        <v>0</v>
      </c>
      <c r="G163" s="130">
        <v>0</v>
      </c>
      <c r="H163" s="130">
        <v>5</v>
      </c>
      <c r="I163" s="130">
        <v>2</v>
      </c>
      <c r="J163" s="130">
        <v>7</v>
      </c>
      <c r="K163" s="130">
        <v>1</v>
      </c>
      <c r="L163" s="130">
        <v>6</v>
      </c>
      <c r="M163" s="130">
        <v>6</v>
      </c>
      <c r="N163" s="130">
        <v>12</v>
      </c>
      <c r="O163" s="130">
        <v>1</v>
      </c>
      <c r="P163" s="318">
        <v>11</v>
      </c>
      <c r="Q163" s="318">
        <v>8</v>
      </c>
      <c r="R163" s="318">
        <v>19</v>
      </c>
      <c r="S163" s="318">
        <v>2</v>
      </c>
      <c r="T163" s="130">
        <v>3</v>
      </c>
      <c r="U163" s="130">
        <v>6</v>
      </c>
      <c r="V163" s="130">
        <v>9</v>
      </c>
      <c r="W163" s="130">
        <v>1</v>
      </c>
      <c r="X163" s="130">
        <v>5</v>
      </c>
      <c r="Y163" s="130">
        <v>1</v>
      </c>
      <c r="Z163" s="130">
        <v>6</v>
      </c>
      <c r="AA163" s="130">
        <v>1</v>
      </c>
      <c r="AB163" s="130">
        <v>5</v>
      </c>
      <c r="AC163" s="130">
        <v>10</v>
      </c>
      <c r="AD163" s="130">
        <v>15</v>
      </c>
      <c r="AE163" s="130">
        <v>1</v>
      </c>
      <c r="AF163" s="130">
        <v>13</v>
      </c>
      <c r="AG163" s="130">
        <v>9</v>
      </c>
      <c r="AH163" s="130">
        <v>22</v>
      </c>
      <c r="AI163" s="130">
        <v>1</v>
      </c>
      <c r="AJ163" s="130">
        <v>6</v>
      </c>
      <c r="AK163" s="130">
        <v>8</v>
      </c>
      <c r="AL163" s="130">
        <v>14</v>
      </c>
      <c r="AM163" s="130">
        <v>1</v>
      </c>
      <c r="AN163" s="130">
        <v>5</v>
      </c>
      <c r="AO163" s="130">
        <v>7</v>
      </c>
      <c r="AP163" s="130">
        <v>12</v>
      </c>
      <c r="AQ163" s="130">
        <v>1</v>
      </c>
      <c r="AR163" s="318">
        <v>37</v>
      </c>
      <c r="AS163" s="318">
        <v>41</v>
      </c>
      <c r="AT163" s="318">
        <v>78</v>
      </c>
      <c r="AU163" s="318">
        <v>6</v>
      </c>
      <c r="AV163" s="130">
        <v>4</v>
      </c>
      <c r="AW163" s="130">
        <v>4</v>
      </c>
      <c r="AX163" s="130">
        <v>8</v>
      </c>
      <c r="AY163" s="130">
        <v>1</v>
      </c>
      <c r="AZ163" s="130">
        <v>4</v>
      </c>
      <c r="BA163" s="130">
        <v>4</v>
      </c>
      <c r="BB163" s="130">
        <v>8</v>
      </c>
      <c r="BC163" s="130">
        <v>1</v>
      </c>
      <c r="BD163" s="130">
        <v>7</v>
      </c>
      <c r="BE163" s="130">
        <v>10</v>
      </c>
      <c r="BF163" s="130">
        <v>17</v>
      </c>
      <c r="BG163" s="130">
        <v>1</v>
      </c>
      <c r="BH163" s="130">
        <v>15</v>
      </c>
      <c r="BI163" s="130">
        <v>18</v>
      </c>
      <c r="BJ163" s="130">
        <v>33</v>
      </c>
      <c r="BK163" s="130">
        <v>3</v>
      </c>
      <c r="BL163" s="318">
        <v>63</v>
      </c>
      <c r="BM163" s="318">
        <v>67</v>
      </c>
      <c r="BN163" s="318">
        <v>130</v>
      </c>
      <c r="BO163" s="318">
        <v>11</v>
      </c>
    </row>
    <row r="164" spans="1:67" x14ac:dyDescent="0.35">
      <c r="A164" s="130">
        <v>161</v>
      </c>
      <c r="B164" s="130">
        <v>62020186</v>
      </c>
      <c r="C164" s="123" t="s">
        <v>164</v>
      </c>
      <c r="D164" s="130">
        <v>0</v>
      </c>
      <c r="E164" s="130">
        <v>0</v>
      </c>
      <c r="F164" s="130">
        <v>0</v>
      </c>
      <c r="G164" s="130">
        <v>0</v>
      </c>
      <c r="H164" s="130">
        <v>4</v>
      </c>
      <c r="I164" s="130">
        <v>1</v>
      </c>
      <c r="J164" s="130">
        <v>5</v>
      </c>
      <c r="K164" s="130">
        <v>1</v>
      </c>
      <c r="L164" s="130">
        <v>4</v>
      </c>
      <c r="M164" s="130">
        <v>2</v>
      </c>
      <c r="N164" s="130">
        <v>6</v>
      </c>
      <c r="O164" s="130">
        <v>1</v>
      </c>
      <c r="P164" s="318">
        <v>8</v>
      </c>
      <c r="Q164" s="318">
        <v>3</v>
      </c>
      <c r="R164" s="318">
        <v>11</v>
      </c>
      <c r="S164" s="318">
        <v>2</v>
      </c>
      <c r="T164" s="130">
        <v>0</v>
      </c>
      <c r="U164" s="130">
        <v>5</v>
      </c>
      <c r="V164" s="130">
        <v>5</v>
      </c>
      <c r="W164" s="130">
        <v>1</v>
      </c>
      <c r="X164" s="130">
        <v>4</v>
      </c>
      <c r="Y164" s="130">
        <v>2</v>
      </c>
      <c r="Z164" s="130">
        <v>6</v>
      </c>
      <c r="AA164" s="130">
        <v>1</v>
      </c>
      <c r="AB164" s="130">
        <v>2</v>
      </c>
      <c r="AC164" s="130">
        <v>3</v>
      </c>
      <c r="AD164" s="130">
        <v>5</v>
      </c>
      <c r="AE164" s="130">
        <v>1</v>
      </c>
      <c r="AF164" s="130">
        <v>3</v>
      </c>
      <c r="AG164" s="130">
        <v>2</v>
      </c>
      <c r="AH164" s="130">
        <v>5</v>
      </c>
      <c r="AI164" s="130">
        <v>1</v>
      </c>
      <c r="AJ164" s="130">
        <v>5</v>
      </c>
      <c r="AK164" s="130">
        <v>2</v>
      </c>
      <c r="AL164" s="130">
        <v>7</v>
      </c>
      <c r="AM164" s="130">
        <v>1</v>
      </c>
      <c r="AN164" s="130">
        <v>4</v>
      </c>
      <c r="AO164" s="130">
        <v>4</v>
      </c>
      <c r="AP164" s="130">
        <v>8</v>
      </c>
      <c r="AQ164" s="130">
        <v>1</v>
      </c>
      <c r="AR164" s="318">
        <v>18</v>
      </c>
      <c r="AS164" s="318">
        <v>18</v>
      </c>
      <c r="AT164" s="318">
        <v>36</v>
      </c>
      <c r="AU164" s="318">
        <v>6</v>
      </c>
      <c r="AV164" s="130">
        <v>0</v>
      </c>
      <c r="AW164" s="130">
        <v>0</v>
      </c>
      <c r="AX164" s="130">
        <v>0</v>
      </c>
      <c r="AY164" s="130">
        <v>0</v>
      </c>
      <c r="AZ164" s="130">
        <v>0</v>
      </c>
      <c r="BA164" s="130">
        <v>0</v>
      </c>
      <c r="BB164" s="130">
        <v>0</v>
      </c>
      <c r="BC164" s="130">
        <v>0</v>
      </c>
      <c r="BD164" s="130">
        <v>0</v>
      </c>
      <c r="BE164" s="130">
        <v>0</v>
      </c>
      <c r="BF164" s="130">
        <v>0</v>
      </c>
      <c r="BG164" s="130">
        <v>0</v>
      </c>
      <c r="BH164" s="130">
        <v>0</v>
      </c>
      <c r="BI164" s="130">
        <v>0</v>
      </c>
      <c r="BJ164" s="130">
        <v>0</v>
      </c>
      <c r="BK164" s="130">
        <v>0</v>
      </c>
      <c r="BL164" s="318">
        <v>26</v>
      </c>
      <c r="BM164" s="318">
        <v>21</v>
      </c>
      <c r="BN164" s="318">
        <v>47</v>
      </c>
      <c r="BO164" s="318">
        <v>8</v>
      </c>
    </row>
    <row r="165" spans="1:67" x14ac:dyDescent="0.35">
      <c r="A165" s="130">
        <v>162</v>
      </c>
      <c r="B165" s="130">
        <v>62020187</v>
      </c>
      <c r="C165" s="123" t="s">
        <v>165</v>
      </c>
      <c r="D165" s="130">
        <v>0</v>
      </c>
      <c r="E165" s="130">
        <v>0</v>
      </c>
      <c r="F165" s="130">
        <v>0</v>
      </c>
      <c r="G165" s="130">
        <v>0</v>
      </c>
      <c r="H165" s="130">
        <v>4</v>
      </c>
      <c r="I165" s="130">
        <v>2</v>
      </c>
      <c r="J165" s="130">
        <v>6</v>
      </c>
      <c r="K165" s="130">
        <v>1</v>
      </c>
      <c r="L165" s="130">
        <v>3</v>
      </c>
      <c r="M165" s="130">
        <v>5</v>
      </c>
      <c r="N165" s="130">
        <v>8</v>
      </c>
      <c r="O165" s="130">
        <v>1</v>
      </c>
      <c r="P165" s="318">
        <v>7</v>
      </c>
      <c r="Q165" s="318">
        <v>7</v>
      </c>
      <c r="R165" s="318">
        <v>14</v>
      </c>
      <c r="S165" s="318">
        <v>2</v>
      </c>
      <c r="T165" s="130">
        <v>6</v>
      </c>
      <c r="U165" s="130">
        <v>5</v>
      </c>
      <c r="V165" s="130">
        <v>11</v>
      </c>
      <c r="W165" s="130">
        <v>1</v>
      </c>
      <c r="X165" s="130">
        <v>8</v>
      </c>
      <c r="Y165" s="130">
        <v>2</v>
      </c>
      <c r="Z165" s="130">
        <v>10</v>
      </c>
      <c r="AA165" s="130">
        <v>1</v>
      </c>
      <c r="AB165" s="130">
        <v>3</v>
      </c>
      <c r="AC165" s="130">
        <v>9</v>
      </c>
      <c r="AD165" s="130">
        <v>12</v>
      </c>
      <c r="AE165" s="130">
        <v>1</v>
      </c>
      <c r="AF165" s="130">
        <v>5</v>
      </c>
      <c r="AG165" s="130">
        <v>6</v>
      </c>
      <c r="AH165" s="130">
        <v>11</v>
      </c>
      <c r="AI165" s="130">
        <v>1</v>
      </c>
      <c r="AJ165" s="130">
        <v>8</v>
      </c>
      <c r="AK165" s="130">
        <v>3</v>
      </c>
      <c r="AL165" s="130">
        <v>11</v>
      </c>
      <c r="AM165" s="130">
        <v>1</v>
      </c>
      <c r="AN165" s="130">
        <v>9</v>
      </c>
      <c r="AO165" s="130">
        <v>5</v>
      </c>
      <c r="AP165" s="130">
        <v>14</v>
      </c>
      <c r="AQ165" s="130">
        <v>1</v>
      </c>
      <c r="AR165" s="318">
        <v>39</v>
      </c>
      <c r="AS165" s="318">
        <v>30</v>
      </c>
      <c r="AT165" s="318">
        <v>69</v>
      </c>
      <c r="AU165" s="318">
        <v>6</v>
      </c>
      <c r="AV165" s="130">
        <v>0</v>
      </c>
      <c r="AW165" s="130">
        <v>0</v>
      </c>
      <c r="AX165" s="130">
        <v>0</v>
      </c>
      <c r="AY165" s="130">
        <v>0</v>
      </c>
      <c r="AZ165" s="130">
        <v>0</v>
      </c>
      <c r="BA165" s="130">
        <v>0</v>
      </c>
      <c r="BB165" s="130">
        <v>0</v>
      </c>
      <c r="BC165" s="130">
        <v>0</v>
      </c>
      <c r="BD165" s="130">
        <v>0</v>
      </c>
      <c r="BE165" s="130">
        <v>0</v>
      </c>
      <c r="BF165" s="130">
        <v>0</v>
      </c>
      <c r="BG165" s="130">
        <v>0</v>
      </c>
      <c r="BH165" s="130">
        <v>0</v>
      </c>
      <c r="BI165" s="130">
        <v>0</v>
      </c>
      <c r="BJ165" s="130">
        <v>0</v>
      </c>
      <c r="BK165" s="130">
        <v>0</v>
      </c>
      <c r="BL165" s="318">
        <v>46</v>
      </c>
      <c r="BM165" s="318">
        <v>37</v>
      </c>
      <c r="BN165" s="318">
        <v>83</v>
      </c>
      <c r="BO165" s="318">
        <v>8</v>
      </c>
    </row>
    <row r="166" spans="1:67" x14ac:dyDescent="0.35">
      <c r="A166" s="130">
        <v>163</v>
      </c>
      <c r="B166" s="130">
        <v>62020188</v>
      </c>
      <c r="C166" s="123" t="s">
        <v>166</v>
      </c>
      <c r="D166" s="130">
        <v>0</v>
      </c>
      <c r="E166" s="130">
        <v>0</v>
      </c>
      <c r="F166" s="130">
        <v>0</v>
      </c>
      <c r="G166" s="130">
        <v>0</v>
      </c>
      <c r="H166" s="130">
        <v>5</v>
      </c>
      <c r="I166" s="130">
        <v>10</v>
      </c>
      <c r="J166" s="130">
        <v>15</v>
      </c>
      <c r="K166" s="130">
        <v>1</v>
      </c>
      <c r="L166" s="130">
        <v>9</v>
      </c>
      <c r="M166" s="130">
        <v>12</v>
      </c>
      <c r="N166" s="130">
        <v>21</v>
      </c>
      <c r="O166" s="130">
        <v>1</v>
      </c>
      <c r="P166" s="318">
        <v>14</v>
      </c>
      <c r="Q166" s="318">
        <v>22</v>
      </c>
      <c r="R166" s="318">
        <v>36</v>
      </c>
      <c r="S166" s="318">
        <v>2</v>
      </c>
      <c r="T166" s="130">
        <v>5</v>
      </c>
      <c r="U166" s="130">
        <v>9</v>
      </c>
      <c r="V166" s="130">
        <v>14</v>
      </c>
      <c r="W166" s="130">
        <v>1</v>
      </c>
      <c r="X166" s="130">
        <v>4</v>
      </c>
      <c r="Y166" s="130">
        <v>6</v>
      </c>
      <c r="Z166" s="130">
        <v>10</v>
      </c>
      <c r="AA166" s="130">
        <v>1</v>
      </c>
      <c r="AB166" s="130">
        <v>2</v>
      </c>
      <c r="AC166" s="130">
        <v>9</v>
      </c>
      <c r="AD166" s="130">
        <v>11</v>
      </c>
      <c r="AE166" s="130">
        <v>1</v>
      </c>
      <c r="AF166" s="130">
        <v>8</v>
      </c>
      <c r="AG166" s="130">
        <v>8</v>
      </c>
      <c r="AH166" s="130">
        <v>16</v>
      </c>
      <c r="AI166" s="130">
        <v>1</v>
      </c>
      <c r="AJ166" s="130">
        <v>13</v>
      </c>
      <c r="AK166" s="130">
        <v>6</v>
      </c>
      <c r="AL166" s="130">
        <v>19</v>
      </c>
      <c r="AM166" s="130">
        <v>1</v>
      </c>
      <c r="AN166" s="130">
        <v>6</v>
      </c>
      <c r="AO166" s="130">
        <v>8</v>
      </c>
      <c r="AP166" s="130">
        <v>14</v>
      </c>
      <c r="AQ166" s="130">
        <v>1</v>
      </c>
      <c r="AR166" s="318">
        <v>38</v>
      </c>
      <c r="AS166" s="318">
        <v>46</v>
      </c>
      <c r="AT166" s="318">
        <v>84</v>
      </c>
      <c r="AU166" s="318">
        <v>6</v>
      </c>
      <c r="AV166" s="130">
        <v>13</v>
      </c>
      <c r="AW166" s="130">
        <v>9</v>
      </c>
      <c r="AX166" s="130">
        <v>22</v>
      </c>
      <c r="AY166" s="130">
        <v>1</v>
      </c>
      <c r="AZ166" s="130">
        <v>8</v>
      </c>
      <c r="BA166" s="130">
        <v>3</v>
      </c>
      <c r="BB166" s="130">
        <v>11</v>
      </c>
      <c r="BC166" s="130">
        <v>1</v>
      </c>
      <c r="BD166" s="130">
        <v>12</v>
      </c>
      <c r="BE166" s="130">
        <v>7</v>
      </c>
      <c r="BF166" s="130">
        <v>19</v>
      </c>
      <c r="BG166" s="130">
        <v>1</v>
      </c>
      <c r="BH166" s="130">
        <v>33</v>
      </c>
      <c r="BI166" s="130">
        <v>19</v>
      </c>
      <c r="BJ166" s="130">
        <v>52</v>
      </c>
      <c r="BK166" s="130">
        <v>3</v>
      </c>
      <c r="BL166" s="318">
        <v>85</v>
      </c>
      <c r="BM166" s="318">
        <v>87</v>
      </c>
      <c r="BN166" s="318">
        <v>172</v>
      </c>
      <c r="BO166" s="318">
        <v>11</v>
      </c>
    </row>
    <row r="167" spans="1:67" x14ac:dyDescent="0.35">
      <c r="A167" s="130">
        <v>164</v>
      </c>
      <c r="B167" s="130">
        <v>62020189</v>
      </c>
      <c r="C167" s="123" t="s">
        <v>167</v>
      </c>
      <c r="D167" s="130">
        <v>0</v>
      </c>
      <c r="E167" s="130">
        <v>0</v>
      </c>
      <c r="F167" s="130">
        <v>0</v>
      </c>
      <c r="G167" s="130">
        <v>0</v>
      </c>
      <c r="H167" s="130">
        <v>1</v>
      </c>
      <c r="I167" s="130">
        <v>4</v>
      </c>
      <c r="J167" s="130">
        <v>5</v>
      </c>
      <c r="K167" s="130">
        <v>1</v>
      </c>
      <c r="L167" s="130">
        <v>5</v>
      </c>
      <c r="M167" s="130">
        <v>4</v>
      </c>
      <c r="N167" s="130">
        <v>9</v>
      </c>
      <c r="O167" s="130">
        <v>1</v>
      </c>
      <c r="P167" s="318">
        <v>6</v>
      </c>
      <c r="Q167" s="318">
        <v>8</v>
      </c>
      <c r="R167" s="318">
        <v>14</v>
      </c>
      <c r="S167" s="318">
        <v>2</v>
      </c>
      <c r="T167" s="130">
        <v>4</v>
      </c>
      <c r="U167" s="130">
        <v>0</v>
      </c>
      <c r="V167" s="130">
        <v>4</v>
      </c>
      <c r="W167" s="130">
        <v>1</v>
      </c>
      <c r="X167" s="130">
        <v>5</v>
      </c>
      <c r="Y167" s="130">
        <v>1</v>
      </c>
      <c r="Z167" s="130">
        <v>6</v>
      </c>
      <c r="AA167" s="130">
        <v>1</v>
      </c>
      <c r="AB167" s="130">
        <v>4</v>
      </c>
      <c r="AC167" s="130">
        <v>2</v>
      </c>
      <c r="AD167" s="130">
        <v>6</v>
      </c>
      <c r="AE167" s="130">
        <v>1</v>
      </c>
      <c r="AF167" s="130">
        <v>1</v>
      </c>
      <c r="AG167" s="130">
        <v>6</v>
      </c>
      <c r="AH167" s="130">
        <v>7</v>
      </c>
      <c r="AI167" s="130">
        <v>1</v>
      </c>
      <c r="AJ167" s="130">
        <v>2</v>
      </c>
      <c r="AK167" s="130">
        <v>7</v>
      </c>
      <c r="AL167" s="130">
        <v>9</v>
      </c>
      <c r="AM167" s="130">
        <v>1</v>
      </c>
      <c r="AN167" s="130">
        <v>3</v>
      </c>
      <c r="AO167" s="130">
        <v>2</v>
      </c>
      <c r="AP167" s="130">
        <v>5</v>
      </c>
      <c r="AQ167" s="130">
        <v>1</v>
      </c>
      <c r="AR167" s="318">
        <v>19</v>
      </c>
      <c r="AS167" s="318">
        <v>18</v>
      </c>
      <c r="AT167" s="318">
        <v>37</v>
      </c>
      <c r="AU167" s="318">
        <v>6</v>
      </c>
      <c r="AV167" s="130">
        <v>0</v>
      </c>
      <c r="AW167" s="130">
        <v>0</v>
      </c>
      <c r="AX167" s="130">
        <v>0</v>
      </c>
      <c r="AY167" s="130">
        <v>0</v>
      </c>
      <c r="AZ167" s="130">
        <v>0</v>
      </c>
      <c r="BA167" s="130">
        <v>0</v>
      </c>
      <c r="BB167" s="130">
        <v>0</v>
      </c>
      <c r="BC167" s="130">
        <v>0</v>
      </c>
      <c r="BD167" s="130">
        <v>0</v>
      </c>
      <c r="BE167" s="130">
        <v>0</v>
      </c>
      <c r="BF167" s="130">
        <v>0</v>
      </c>
      <c r="BG167" s="130">
        <v>0</v>
      </c>
      <c r="BH167" s="130">
        <v>0</v>
      </c>
      <c r="BI167" s="130">
        <v>0</v>
      </c>
      <c r="BJ167" s="130">
        <v>0</v>
      </c>
      <c r="BK167" s="130">
        <v>0</v>
      </c>
      <c r="BL167" s="318">
        <v>25</v>
      </c>
      <c r="BM167" s="318">
        <v>26</v>
      </c>
      <c r="BN167" s="318">
        <v>51</v>
      </c>
      <c r="BO167" s="318">
        <v>8</v>
      </c>
    </row>
    <row r="168" spans="1:67" x14ac:dyDescent="0.35">
      <c r="A168" s="130">
        <v>165</v>
      </c>
      <c r="B168" s="130">
        <v>62020190</v>
      </c>
      <c r="C168" s="123" t="s">
        <v>168</v>
      </c>
      <c r="D168" s="130">
        <v>1</v>
      </c>
      <c r="E168" s="130">
        <v>3</v>
      </c>
      <c r="F168" s="130">
        <v>4</v>
      </c>
      <c r="G168" s="130">
        <v>1</v>
      </c>
      <c r="H168" s="130">
        <v>1</v>
      </c>
      <c r="I168" s="130">
        <v>1</v>
      </c>
      <c r="J168" s="130">
        <v>2</v>
      </c>
      <c r="K168" s="130">
        <v>1</v>
      </c>
      <c r="L168" s="130">
        <v>0</v>
      </c>
      <c r="M168" s="130">
        <v>3</v>
      </c>
      <c r="N168" s="130">
        <v>3</v>
      </c>
      <c r="O168" s="130">
        <v>1</v>
      </c>
      <c r="P168" s="318">
        <v>2</v>
      </c>
      <c r="Q168" s="318">
        <v>7</v>
      </c>
      <c r="R168" s="318">
        <v>9</v>
      </c>
      <c r="S168" s="318">
        <v>3</v>
      </c>
      <c r="T168" s="130">
        <v>1</v>
      </c>
      <c r="U168" s="130">
        <v>5</v>
      </c>
      <c r="V168" s="130">
        <v>6</v>
      </c>
      <c r="W168" s="130">
        <v>1</v>
      </c>
      <c r="X168" s="130">
        <v>0</v>
      </c>
      <c r="Y168" s="130">
        <v>1</v>
      </c>
      <c r="Z168" s="130">
        <v>1</v>
      </c>
      <c r="AA168" s="130">
        <v>1</v>
      </c>
      <c r="AB168" s="130">
        <v>4</v>
      </c>
      <c r="AC168" s="130">
        <v>2</v>
      </c>
      <c r="AD168" s="130">
        <v>6</v>
      </c>
      <c r="AE168" s="130">
        <v>1</v>
      </c>
      <c r="AF168" s="130">
        <v>2</v>
      </c>
      <c r="AG168" s="130">
        <v>2</v>
      </c>
      <c r="AH168" s="130">
        <v>4</v>
      </c>
      <c r="AI168" s="130">
        <v>1</v>
      </c>
      <c r="AJ168" s="130">
        <v>3</v>
      </c>
      <c r="AK168" s="130">
        <v>4</v>
      </c>
      <c r="AL168" s="130">
        <v>7</v>
      </c>
      <c r="AM168" s="130">
        <v>1</v>
      </c>
      <c r="AN168" s="130">
        <v>0</v>
      </c>
      <c r="AO168" s="130">
        <v>1</v>
      </c>
      <c r="AP168" s="130">
        <v>1</v>
      </c>
      <c r="AQ168" s="130">
        <v>1</v>
      </c>
      <c r="AR168" s="318">
        <v>10</v>
      </c>
      <c r="AS168" s="318">
        <v>15</v>
      </c>
      <c r="AT168" s="318">
        <v>25</v>
      </c>
      <c r="AU168" s="318">
        <v>6</v>
      </c>
      <c r="AV168" s="130">
        <v>0</v>
      </c>
      <c r="AW168" s="130">
        <v>0</v>
      </c>
      <c r="AX168" s="130">
        <v>0</v>
      </c>
      <c r="AY168" s="130">
        <v>0</v>
      </c>
      <c r="AZ168" s="130">
        <v>0</v>
      </c>
      <c r="BA168" s="130">
        <v>0</v>
      </c>
      <c r="BB168" s="130">
        <v>0</v>
      </c>
      <c r="BC168" s="130">
        <v>0</v>
      </c>
      <c r="BD168" s="130">
        <v>0</v>
      </c>
      <c r="BE168" s="130">
        <v>0</v>
      </c>
      <c r="BF168" s="130">
        <v>0</v>
      </c>
      <c r="BG168" s="130">
        <v>0</v>
      </c>
      <c r="BH168" s="130">
        <v>0</v>
      </c>
      <c r="BI168" s="130">
        <v>0</v>
      </c>
      <c r="BJ168" s="130">
        <v>0</v>
      </c>
      <c r="BK168" s="130">
        <v>0</v>
      </c>
      <c r="BL168" s="318">
        <v>12</v>
      </c>
      <c r="BM168" s="318">
        <v>22</v>
      </c>
      <c r="BN168" s="318">
        <v>34</v>
      </c>
      <c r="BO168" s="318">
        <v>9</v>
      </c>
    </row>
    <row r="169" spans="1:67" x14ac:dyDescent="0.35">
      <c r="A169" s="130">
        <v>166</v>
      </c>
      <c r="B169" s="130">
        <v>62020191</v>
      </c>
      <c r="C169" s="123" t="s">
        <v>169</v>
      </c>
      <c r="D169" s="130">
        <v>3</v>
      </c>
      <c r="E169" s="130">
        <v>0</v>
      </c>
      <c r="F169" s="130">
        <v>3</v>
      </c>
      <c r="G169" s="130">
        <v>1</v>
      </c>
      <c r="H169" s="130">
        <v>1</v>
      </c>
      <c r="I169" s="130">
        <v>4</v>
      </c>
      <c r="J169" s="130">
        <v>5</v>
      </c>
      <c r="K169" s="130">
        <v>1</v>
      </c>
      <c r="L169" s="130">
        <v>2</v>
      </c>
      <c r="M169" s="130">
        <v>3</v>
      </c>
      <c r="N169" s="130">
        <v>5</v>
      </c>
      <c r="O169" s="130">
        <v>1</v>
      </c>
      <c r="P169" s="318">
        <v>6</v>
      </c>
      <c r="Q169" s="318">
        <v>7</v>
      </c>
      <c r="R169" s="318">
        <v>13</v>
      </c>
      <c r="S169" s="318">
        <v>3</v>
      </c>
      <c r="T169" s="130">
        <v>6</v>
      </c>
      <c r="U169" s="130">
        <v>1</v>
      </c>
      <c r="V169" s="130">
        <v>7</v>
      </c>
      <c r="W169" s="130">
        <v>1</v>
      </c>
      <c r="X169" s="130">
        <v>3</v>
      </c>
      <c r="Y169" s="130">
        <v>2</v>
      </c>
      <c r="Z169" s="130">
        <v>5</v>
      </c>
      <c r="AA169" s="130">
        <v>1</v>
      </c>
      <c r="AB169" s="130">
        <v>3</v>
      </c>
      <c r="AC169" s="130">
        <v>3</v>
      </c>
      <c r="AD169" s="130">
        <v>6</v>
      </c>
      <c r="AE169" s="130">
        <v>1</v>
      </c>
      <c r="AF169" s="130">
        <v>2</v>
      </c>
      <c r="AG169" s="130">
        <v>4</v>
      </c>
      <c r="AH169" s="130">
        <v>6</v>
      </c>
      <c r="AI169" s="130">
        <v>1</v>
      </c>
      <c r="AJ169" s="130">
        <v>2</v>
      </c>
      <c r="AK169" s="130">
        <v>1</v>
      </c>
      <c r="AL169" s="130">
        <v>3</v>
      </c>
      <c r="AM169" s="130">
        <v>1</v>
      </c>
      <c r="AN169" s="130">
        <v>1</v>
      </c>
      <c r="AO169" s="130">
        <v>1</v>
      </c>
      <c r="AP169" s="130">
        <v>2</v>
      </c>
      <c r="AQ169" s="130">
        <v>1</v>
      </c>
      <c r="AR169" s="318">
        <v>17</v>
      </c>
      <c r="AS169" s="318">
        <v>12</v>
      </c>
      <c r="AT169" s="318">
        <v>29</v>
      </c>
      <c r="AU169" s="318">
        <v>6</v>
      </c>
      <c r="AV169" s="130">
        <v>0</v>
      </c>
      <c r="AW169" s="130">
        <v>0</v>
      </c>
      <c r="AX169" s="130">
        <v>0</v>
      </c>
      <c r="AY169" s="130">
        <v>0</v>
      </c>
      <c r="AZ169" s="130">
        <v>0</v>
      </c>
      <c r="BA169" s="130">
        <v>0</v>
      </c>
      <c r="BB169" s="130">
        <v>0</v>
      </c>
      <c r="BC169" s="130">
        <v>0</v>
      </c>
      <c r="BD169" s="130">
        <v>0</v>
      </c>
      <c r="BE169" s="130">
        <v>0</v>
      </c>
      <c r="BF169" s="130">
        <v>0</v>
      </c>
      <c r="BG169" s="130">
        <v>0</v>
      </c>
      <c r="BH169" s="130">
        <v>0</v>
      </c>
      <c r="BI169" s="130">
        <v>0</v>
      </c>
      <c r="BJ169" s="130">
        <v>0</v>
      </c>
      <c r="BK169" s="130">
        <v>0</v>
      </c>
      <c r="BL169" s="318">
        <v>23</v>
      </c>
      <c r="BM169" s="318">
        <v>19</v>
      </c>
      <c r="BN169" s="318">
        <v>42</v>
      </c>
      <c r="BO169" s="318">
        <v>9</v>
      </c>
    </row>
    <row r="170" spans="1:67" x14ac:dyDescent="0.35">
      <c r="A170" s="130">
        <v>167</v>
      </c>
      <c r="B170" s="130">
        <v>62020192</v>
      </c>
      <c r="C170" s="123" t="s">
        <v>170</v>
      </c>
      <c r="D170" s="130">
        <v>0</v>
      </c>
      <c r="E170" s="130">
        <v>1</v>
      </c>
      <c r="F170" s="130">
        <v>1</v>
      </c>
      <c r="G170" s="130">
        <v>1</v>
      </c>
      <c r="H170" s="130">
        <v>2</v>
      </c>
      <c r="I170" s="130">
        <v>2</v>
      </c>
      <c r="J170" s="130">
        <v>4</v>
      </c>
      <c r="K170" s="130">
        <v>1</v>
      </c>
      <c r="L170" s="130">
        <v>0</v>
      </c>
      <c r="M170" s="130">
        <v>0</v>
      </c>
      <c r="N170" s="130">
        <v>0</v>
      </c>
      <c r="O170" s="130">
        <v>0</v>
      </c>
      <c r="P170" s="318">
        <v>2</v>
      </c>
      <c r="Q170" s="318">
        <v>3</v>
      </c>
      <c r="R170" s="318">
        <v>5</v>
      </c>
      <c r="S170" s="318">
        <v>2</v>
      </c>
      <c r="T170" s="130">
        <v>4</v>
      </c>
      <c r="U170" s="130">
        <v>0</v>
      </c>
      <c r="V170" s="130">
        <v>4</v>
      </c>
      <c r="W170" s="130">
        <v>1</v>
      </c>
      <c r="X170" s="130">
        <v>3</v>
      </c>
      <c r="Y170" s="130">
        <v>0</v>
      </c>
      <c r="Z170" s="130">
        <v>3</v>
      </c>
      <c r="AA170" s="130">
        <v>1</v>
      </c>
      <c r="AB170" s="130">
        <v>4</v>
      </c>
      <c r="AC170" s="130">
        <v>4</v>
      </c>
      <c r="AD170" s="130">
        <v>8</v>
      </c>
      <c r="AE170" s="130">
        <v>1</v>
      </c>
      <c r="AF170" s="130">
        <v>3</v>
      </c>
      <c r="AG170" s="130">
        <v>3</v>
      </c>
      <c r="AH170" s="130">
        <v>6</v>
      </c>
      <c r="AI170" s="130">
        <v>1</v>
      </c>
      <c r="AJ170" s="130">
        <v>5</v>
      </c>
      <c r="AK170" s="130">
        <v>6</v>
      </c>
      <c r="AL170" s="130">
        <v>11</v>
      </c>
      <c r="AM170" s="130">
        <v>1</v>
      </c>
      <c r="AN170" s="130">
        <v>4</v>
      </c>
      <c r="AO170" s="130">
        <v>5</v>
      </c>
      <c r="AP170" s="130">
        <v>9</v>
      </c>
      <c r="AQ170" s="130">
        <v>1</v>
      </c>
      <c r="AR170" s="318">
        <v>23</v>
      </c>
      <c r="AS170" s="318">
        <v>18</v>
      </c>
      <c r="AT170" s="318">
        <v>41</v>
      </c>
      <c r="AU170" s="318">
        <v>6</v>
      </c>
      <c r="AV170" s="130">
        <v>0</v>
      </c>
      <c r="AW170" s="130">
        <v>0</v>
      </c>
      <c r="AX170" s="130">
        <v>0</v>
      </c>
      <c r="AY170" s="130">
        <v>0</v>
      </c>
      <c r="AZ170" s="130">
        <v>0</v>
      </c>
      <c r="BA170" s="130">
        <v>0</v>
      </c>
      <c r="BB170" s="130">
        <v>0</v>
      </c>
      <c r="BC170" s="130">
        <v>0</v>
      </c>
      <c r="BD170" s="130">
        <v>0</v>
      </c>
      <c r="BE170" s="130">
        <v>0</v>
      </c>
      <c r="BF170" s="130">
        <v>0</v>
      </c>
      <c r="BG170" s="130">
        <v>0</v>
      </c>
      <c r="BH170" s="130">
        <v>0</v>
      </c>
      <c r="BI170" s="130">
        <v>0</v>
      </c>
      <c r="BJ170" s="130">
        <v>0</v>
      </c>
      <c r="BK170" s="130">
        <v>0</v>
      </c>
      <c r="BL170" s="318">
        <v>25</v>
      </c>
      <c r="BM170" s="318">
        <v>21</v>
      </c>
      <c r="BN170" s="318">
        <v>46</v>
      </c>
      <c r="BO170" s="318">
        <v>8</v>
      </c>
    </row>
    <row r="171" spans="1:67" x14ac:dyDescent="0.35">
      <c r="A171" s="130">
        <v>168</v>
      </c>
      <c r="B171" s="130">
        <v>62020193</v>
      </c>
      <c r="C171" s="123" t="s">
        <v>171</v>
      </c>
      <c r="D171" s="130">
        <v>0</v>
      </c>
      <c r="E171" s="130">
        <v>0</v>
      </c>
      <c r="F171" s="130">
        <v>0</v>
      </c>
      <c r="G171" s="130">
        <v>0</v>
      </c>
      <c r="H171" s="130">
        <v>2</v>
      </c>
      <c r="I171" s="130">
        <v>9</v>
      </c>
      <c r="J171" s="130">
        <v>11</v>
      </c>
      <c r="K171" s="130">
        <v>1</v>
      </c>
      <c r="L171" s="130">
        <v>9</v>
      </c>
      <c r="M171" s="130">
        <v>6</v>
      </c>
      <c r="N171" s="130">
        <v>15</v>
      </c>
      <c r="O171" s="130">
        <v>1</v>
      </c>
      <c r="P171" s="318">
        <v>11</v>
      </c>
      <c r="Q171" s="318">
        <v>15</v>
      </c>
      <c r="R171" s="318">
        <v>26</v>
      </c>
      <c r="S171" s="318">
        <v>2</v>
      </c>
      <c r="T171" s="130">
        <v>9</v>
      </c>
      <c r="U171" s="130">
        <v>5</v>
      </c>
      <c r="V171" s="130">
        <v>14</v>
      </c>
      <c r="W171" s="130">
        <v>1</v>
      </c>
      <c r="X171" s="130">
        <v>5</v>
      </c>
      <c r="Y171" s="130">
        <v>8</v>
      </c>
      <c r="Z171" s="130">
        <v>13</v>
      </c>
      <c r="AA171" s="130">
        <v>1</v>
      </c>
      <c r="AB171" s="130">
        <v>5</v>
      </c>
      <c r="AC171" s="130">
        <v>3</v>
      </c>
      <c r="AD171" s="130">
        <v>8</v>
      </c>
      <c r="AE171" s="130">
        <v>1</v>
      </c>
      <c r="AF171" s="130">
        <v>8</v>
      </c>
      <c r="AG171" s="130">
        <v>3</v>
      </c>
      <c r="AH171" s="130">
        <v>11</v>
      </c>
      <c r="AI171" s="130">
        <v>1</v>
      </c>
      <c r="AJ171" s="130">
        <v>5</v>
      </c>
      <c r="AK171" s="130">
        <v>6</v>
      </c>
      <c r="AL171" s="130">
        <v>11</v>
      </c>
      <c r="AM171" s="130">
        <v>1</v>
      </c>
      <c r="AN171" s="130">
        <v>6</v>
      </c>
      <c r="AO171" s="130">
        <v>5</v>
      </c>
      <c r="AP171" s="130">
        <v>11</v>
      </c>
      <c r="AQ171" s="130">
        <v>1</v>
      </c>
      <c r="AR171" s="318">
        <v>38</v>
      </c>
      <c r="AS171" s="318">
        <v>30</v>
      </c>
      <c r="AT171" s="318">
        <v>68</v>
      </c>
      <c r="AU171" s="318">
        <v>6</v>
      </c>
      <c r="AV171" s="130">
        <v>0</v>
      </c>
      <c r="AW171" s="130">
        <v>0</v>
      </c>
      <c r="AX171" s="130">
        <v>0</v>
      </c>
      <c r="AY171" s="130">
        <v>0</v>
      </c>
      <c r="AZ171" s="130">
        <v>0</v>
      </c>
      <c r="BA171" s="130">
        <v>0</v>
      </c>
      <c r="BB171" s="130">
        <v>0</v>
      </c>
      <c r="BC171" s="130">
        <v>0</v>
      </c>
      <c r="BD171" s="130">
        <v>0</v>
      </c>
      <c r="BE171" s="130">
        <v>0</v>
      </c>
      <c r="BF171" s="130">
        <v>0</v>
      </c>
      <c r="BG171" s="130">
        <v>0</v>
      </c>
      <c r="BH171" s="130">
        <v>0</v>
      </c>
      <c r="BI171" s="130">
        <v>0</v>
      </c>
      <c r="BJ171" s="130">
        <v>0</v>
      </c>
      <c r="BK171" s="130">
        <v>0</v>
      </c>
      <c r="BL171" s="318">
        <v>49</v>
      </c>
      <c r="BM171" s="318">
        <v>45</v>
      </c>
      <c r="BN171" s="318">
        <v>94</v>
      </c>
      <c r="BO171" s="318">
        <v>8</v>
      </c>
    </row>
    <row r="172" spans="1:67" x14ac:dyDescent="0.35">
      <c r="A172" s="130">
        <v>169</v>
      </c>
      <c r="B172" s="130">
        <v>62020194</v>
      </c>
      <c r="C172" s="123" t="s">
        <v>172</v>
      </c>
      <c r="D172" s="130">
        <v>7</v>
      </c>
      <c r="E172" s="130">
        <v>2</v>
      </c>
      <c r="F172" s="130">
        <v>9</v>
      </c>
      <c r="G172" s="130">
        <v>1</v>
      </c>
      <c r="H172" s="130">
        <v>7</v>
      </c>
      <c r="I172" s="130">
        <v>2</v>
      </c>
      <c r="J172" s="130">
        <v>9</v>
      </c>
      <c r="K172" s="130">
        <v>1</v>
      </c>
      <c r="L172" s="130">
        <v>4</v>
      </c>
      <c r="M172" s="130">
        <v>7</v>
      </c>
      <c r="N172" s="130">
        <v>11</v>
      </c>
      <c r="O172" s="130">
        <v>1</v>
      </c>
      <c r="P172" s="318">
        <v>18</v>
      </c>
      <c r="Q172" s="318">
        <v>11</v>
      </c>
      <c r="R172" s="318">
        <v>29</v>
      </c>
      <c r="S172" s="318">
        <v>3</v>
      </c>
      <c r="T172" s="130">
        <v>6</v>
      </c>
      <c r="U172" s="130">
        <v>6</v>
      </c>
      <c r="V172" s="130">
        <v>12</v>
      </c>
      <c r="W172" s="130">
        <v>1</v>
      </c>
      <c r="X172" s="130">
        <v>6</v>
      </c>
      <c r="Y172" s="130">
        <v>6</v>
      </c>
      <c r="Z172" s="130">
        <v>12</v>
      </c>
      <c r="AA172" s="130">
        <v>1</v>
      </c>
      <c r="AB172" s="130">
        <v>4</v>
      </c>
      <c r="AC172" s="130">
        <v>8</v>
      </c>
      <c r="AD172" s="130">
        <v>12</v>
      </c>
      <c r="AE172" s="130">
        <v>1</v>
      </c>
      <c r="AF172" s="130">
        <v>5</v>
      </c>
      <c r="AG172" s="130">
        <v>5</v>
      </c>
      <c r="AH172" s="130">
        <v>10</v>
      </c>
      <c r="AI172" s="130">
        <v>1</v>
      </c>
      <c r="AJ172" s="130">
        <v>6</v>
      </c>
      <c r="AK172" s="130">
        <v>5</v>
      </c>
      <c r="AL172" s="130">
        <v>11</v>
      </c>
      <c r="AM172" s="130">
        <v>1</v>
      </c>
      <c r="AN172" s="130">
        <v>9</v>
      </c>
      <c r="AO172" s="130">
        <v>6</v>
      </c>
      <c r="AP172" s="130">
        <v>15</v>
      </c>
      <c r="AQ172" s="130">
        <v>1</v>
      </c>
      <c r="AR172" s="318">
        <v>36</v>
      </c>
      <c r="AS172" s="318">
        <v>36</v>
      </c>
      <c r="AT172" s="318">
        <v>72</v>
      </c>
      <c r="AU172" s="318">
        <v>6</v>
      </c>
      <c r="AV172" s="130">
        <v>0</v>
      </c>
      <c r="AW172" s="130">
        <v>0</v>
      </c>
      <c r="AX172" s="130">
        <v>0</v>
      </c>
      <c r="AY172" s="130">
        <v>0</v>
      </c>
      <c r="AZ172" s="130">
        <v>0</v>
      </c>
      <c r="BA172" s="130">
        <v>0</v>
      </c>
      <c r="BB172" s="130">
        <v>0</v>
      </c>
      <c r="BC172" s="130">
        <v>0</v>
      </c>
      <c r="BD172" s="130">
        <v>0</v>
      </c>
      <c r="BE172" s="130">
        <v>0</v>
      </c>
      <c r="BF172" s="130">
        <v>0</v>
      </c>
      <c r="BG172" s="130">
        <v>0</v>
      </c>
      <c r="BH172" s="130">
        <v>0</v>
      </c>
      <c r="BI172" s="130">
        <v>0</v>
      </c>
      <c r="BJ172" s="130">
        <v>0</v>
      </c>
      <c r="BK172" s="130">
        <v>0</v>
      </c>
      <c r="BL172" s="318">
        <v>54</v>
      </c>
      <c r="BM172" s="318">
        <v>47</v>
      </c>
      <c r="BN172" s="318">
        <v>101</v>
      </c>
      <c r="BO172" s="318">
        <v>9</v>
      </c>
    </row>
    <row r="173" spans="1:67" x14ac:dyDescent="0.35">
      <c r="A173" s="130">
        <v>170</v>
      </c>
      <c r="B173" s="130">
        <v>62020195</v>
      </c>
      <c r="C173" s="123" t="s">
        <v>173</v>
      </c>
      <c r="D173" s="130">
        <v>0</v>
      </c>
      <c r="E173" s="130">
        <v>1</v>
      </c>
      <c r="F173" s="130">
        <v>1</v>
      </c>
      <c r="G173" s="130">
        <v>1</v>
      </c>
      <c r="H173" s="130">
        <v>4</v>
      </c>
      <c r="I173" s="130">
        <v>9</v>
      </c>
      <c r="J173" s="130">
        <v>13</v>
      </c>
      <c r="K173" s="130">
        <v>1</v>
      </c>
      <c r="L173" s="130">
        <v>3</v>
      </c>
      <c r="M173" s="130">
        <v>1</v>
      </c>
      <c r="N173" s="130">
        <v>4</v>
      </c>
      <c r="O173" s="130">
        <v>1</v>
      </c>
      <c r="P173" s="318">
        <v>7</v>
      </c>
      <c r="Q173" s="318">
        <v>11</v>
      </c>
      <c r="R173" s="318">
        <v>18</v>
      </c>
      <c r="S173" s="318">
        <v>3</v>
      </c>
      <c r="T173" s="130">
        <v>6</v>
      </c>
      <c r="U173" s="130">
        <v>6</v>
      </c>
      <c r="V173" s="130">
        <v>12</v>
      </c>
      <c r="W173" s="130">
        <v>1</v>
      </c>
      <c r="X173" s="130">
        <v>6</v>
      </c>
      <c r="Y173" s="130">
        <v>6</v>
      </c>
      <c r="Z173" s="130">
        <v>12</v>
      </c>
      <c r="AA173" s="130">
        <v>1</v>
      </c>
      <c r="AB173" s="130">
        <v>6</v>
      </c>
      <c r="AC173" s="130">
        <v>6</v>
      </c>
      <c r="AD173" s="130">
        <v>12</v>
      </c>
      <c r="AE173" s="130">
        <v>1</v>
      </c>
      <c r="AF173" s="130">
        <v>7</v>
      </c>
      <c r="AG173" s="130">
        <v>4</v>
      </c>
      <c r="AH173" s="130">
        <v>11</v>
      </c>
      <c r="AI173" s="130">
        <v>1</v>
      </c>
      <c r="AJ173" s="130">
        <v>9</v>
      </c>
      <c r="AK173" s="130">
        <v>3</v>
      </c>
      <c r="AL173" s="130">
        <v>12</v>
      </c>
      <c r="AM173" s="130">
        <v>1</v>
      </c>
      <c r="AN173" s="130">
        <v>9</v>
      </c>
      <c r="AO173" s="130">
        <v>5</v>
      </c>
      <c r="AP173" s="130">
        <v>14</v>
      </c>
      <c r="AQ173" s="130">
        <v>1</v>
      </c>
      <c r="AR173" s="318">
        <v>43</v>
      </c>
      <c r="AS173" s="318">
        <v>30</v>
      </c>
      <c r="AT173" s="318">
        <v>73</v>
      </c>
      <c r="AU173" s="318">
        <v>6</v>
      </c>
      <c r="AV173" s="130">
        <v>6</v>
      </c>
      <c r="AW173" s="130">
        <v>5</v>
      </c>
      <c r="AX173" s="130">
        <v>11</v>
      </c>
      <c r="AY173" s="130">
        <v>1</v>
      </c>
      <c r="AZ173" s="130">
        <v>13</v>
      </c>
      <c r="BA173" s="130">
        <v>10</v>
      </c>
      <c r="BB173" s="130">
        <v>23</v>
      </c>
      <c r="BC173" s="130">
        <v>1</v>
      </c>
      <c r="BD173" s="130">
        <v>4</v>
      </c>
      <c r="BE173" s="130">
        <v>3</v>
      </c>
      <c r="BF173" s="130">
        <v>7</v>
      </c>
      <c r="BG173" s="130">
        <v>1</v>
      </c>
      <c r="BH173" s="130">
        <v>23</v>
      </c>
      <c r="BI173" s="130">
        <v>18</v>
      </c>
      <c r="BJ173" s="130">
        <v>41</v>
      </c>
      <c r="BK173" s="130">
        <v>3</v>
      </c>
      <c r="BL173" s="318">
        <v>73</v>
      </c>
      <c r="BM173" s="318">
        <v>59</v>
      </c>
      <c r="BN173" s="318">
        <v>132</v>
      </c>
      <c r="BO173" s="318">
        <v>12</v>
      </c>
    </row>
    <row r="174" spans="1:67" x14ac:dyDescent="0.35">
      <c r="A174" s="130">
        <v>171</v>
      </c>
      <c r="B174" s="130">
        <v>62020196</v>
      </c>
      <c r="C174" s="123" t="s">
        <v>174</v>
      </c>
      <c r="D174" s="130">
        <v>2</v>
      </c>
      <c r="E174" s="130">
        <v>0</v>
      </c>
      <c r="F174" s="130">
        <v>2</v>
      </c>
      <c r="G174" s="130">
        <v>1</v>
      </c>
      <c r="H174" s="130">
        <v>2</v>
      </c>
      <c r="I174" s="130">
        <v>1</v>
      </c>
      <c r="J174" s="130">
        <v>3</v>
      </c>
      <c r="K174" s="130">
        <v>1</v>
      </c>
      <c r="L174" s="130">
        <v>4</v>
      </c>
      <c r="M174" s="130">
        <v>4</v>
      </c>
      <c r="N174" s="130">
        <v>8</v>
      </c>
      <c r="O174" s="130">
        <v>1</v>
      </c>
      <c r="P174" s="318">
        <v>8</v>
      </c>
      <c r="Q174" s="318">
        <v>5</v>
      </c>
      <c r="R174" s="318">
        <v>13</v>
      </c>
      <c r="S174" s="318">
        <v>3</v>
      </c>
      <c r="T174" s="130">
        <v>3</v>
      </c>
      <c r="U174" s="130">
        <v>1</v>
      </c>
      <c r="V174" s="130">
        <v>4</v>
      </c>
      <c r="W174" s="130">
        <v>1</v>
      </c>
      <c r="X174" s="130">
        <v>3</v>
      </c>
      <c r="Y174" s="130">
        <v>3</v>
      </c>
      <c r="Z174" s="130">
        <v>6</v>
      </c>
      <c r="AA174" s="130">
        <v>1</v>
      </c>
      <c r="AB174" s="130">
        <v>2</v>
      </c>
      <c r="AC174" s="130">
        <v>2</v>
      </c>
      <c r="AD174" s="130">
        <v>4</v>
      </c>
      <c r="AE174" s="130">
        <v>1</v>
      </c>
      <c r="AF174" s="130">
        <v>1</v>
      </c>
      <c r="AG174" s="130">
        <v>5</v>
      </c>
      <c r="AH174" s="130">
        <v>6</v>
      </c>
      <c r="AI174" s="130">
        <v>1</v>
      </c>
      <c r="AJ174" s="130">
        <v>1</v>
      </c>
      <c r="AK174" s="130">
        <v>4</v>
      </c>
      <c r="AL174" s="130">
        <v>5</v>
      </c>
      <c r="AM174" s="130">
        <v>1</v>
      </c>
      <c r="AN174" s="130">
        <v>2</v>
      </c>
      <c r="AO174" s="130">
        <v>3</v>
      </c>
      <c r="AP174" s="130">
        <v>5</v>
      </c>
      <c r="AQ174" s="130">
        <v>1</v>
      </c>
      <c r="AR174" s="318">
        <v>12</v>
      </c>
      <c r="AS174" s="318">
        <v>18</v>
      </c>
      <c r="AT174" s="318">
        <v>30</v>
      </c>
      <c r="AU174" s="318">
        <v>6</v>
      </c>
      <c r="AV174" s="130">
        <v>0</v>
      </c>
      <c r="AW174" s="130">
        <v>0</v>
      </c>
      <c r="AX174" s="130">
        <v>0</v>
      </c>
      <c r="AY174" s="130">
        <v>0</v>
      </c>
      <c r="AZ174" s="130">
        <v>0</v>
      </c>
      <c r="BA174" s="130">
        <v>0</v>
      </c>
      <c r="BB174" s="130">
        <v>0</v>
      </c>
      <c r="BC174" s="130">
        <v>0</v>
      </c>
      <c r="BD174" s="130">
        <v>0</v>
      </c>
      <c r="BE174" s="130">
        <v>0</v>
      </c>
      <c r="BF174" s="130">
        <v>0</v>
      </c>
      <c r="BG174" s="130">
        <v>0</v>
      </c>
      <c r="BH174" s="130">
        <v>0</v>
      </c>
      <c r="BI174" s="130">
        <v>0</v>
      </c>
      <c r="BJ174" s="130">
        <v>0</v>
      </c>
      <c r="BK174" s="130">
        <v>0</v>
      </c>
      <c r="BL174" s="318">
        <v>20</v>
      </c>
      <c r="BM174" s="318">
        <v>23</v>
      </c>
      <c r="BN174" s="318">
        <v>43</v>
      </c>
      <c r="BO174" s="318">
        <v>9</v>
      </c>
    </row>
    <row r="175" spans="1:67" x14ac:dyDescent="0.35">
      <c r="A175" s="130">
        <v>172</v>
      </c>
      <c r="B175" s="130">
        <v>62020197</v>
      </c>
      <c r="C175" s="123" t="s">
        <v>175</v>
      </c>
      <c r="D175" s="130">
        <v>0</v>
      </c>
      <c r="E175" s="130">
        <v>0</v>
      </c>
      <c r="F175" s="130">
        <v>0</v>
      </c>
      <c r="G175" s="130">
        <v>0</v>
      </c>
      <c r="H175" s="130">
        <v>10</v>
      </c>
      <c r="I175" s="130">
        <v>10</v>
      </c>
      <c r="J175" s="130">
        <v>20</v>
      </c>
      <c r="K175" s="130">
        <v>1</v>
      </c>
      <c r="L175" s="130">
        <v>6</v>
      </c>
      <c r="M175" s="130">
        <v>12</v>
      </c>
      <c r="N175" s="130">
        <v>18</v>
      </c>
      <c r="O175" s="130">
        <v>1</v>
      </c>
      <c r="P175" s="318">
        <v>16</v>
      </c>
      <c r="Q175" s="318">
        <v>22</v>
      </c>
      <c r="R175" s="318">
        <v>38</v>
      </c>
      <c r="S175" s="318">
        <v>2</v>
      </c>
      <c r="T175" s="130">
        <v>6</v>
      </c>
      <c r="U175" s="130">
        <v>8</v>
      </c>
      <c r="V175" s="130">
        <v>14</v>
      </c>
      <c r="W175" s="130">
        <v>1</v>
      </c>
      <c r="X175" s="130">
        <v>8</v>
      </c>
      <c r="Y175" s="130">
        <v>11</v>
      </c>
      <c r="Z175" s="130">
        <v>19</v>
      </c>
      <c r="AA175" s="130">
        <v>1</v>
      </c>
      <c r="AB175" s="130">
        <v>13</v>
      </c>
      <c r="AC175" s="130">
        <v>7</v>
      </c>
      <c r="AD175" s="130">
        <v>20</v>
      </c>
      <c r="AE175" s="130">
        <v>1</v>
      </c>
      <c r="AF175" s="130">
        <v>14</v>
      </c>
      <c r="AG175" s="130">
        <v>9</v>
      </c>
      <c r="AH175" s="130">
        <v>23</v>
      </c>
      <c r="AI175" s="130">
        <v>1</v>
      </c>
      <c r="AJ175" s="130">
        <v>10</v>
      </c>
      <c r="AK175" s="130">
        <v>10</v>
      </c>
      <c r="AL175" s="130">
        <v>20</v>
      </c>
      <c r="AM175" s="130">
        <v>1</v>
      </c>
      <c r="AN175" s="130">
        <v>8</v>
      </c>
      <c r="AO175" s="130">
        <v>9</v>
      </c>
      <c r="AP175" s="130">
        <v>17</v>
      </c>
      <c r="AQ175" s="130">
        <v>1</v>
      </c>
      <c r="AR175" s="318">
        <v>59</v>
      </c>
      <c r="AS175" s="318">
        <v>54</v>
      </c>
      <c r="AT175" s="318">
        <v>113</v>
      </c>
      <c r="AU175" s="318">
        <v>6</v>
      </c>
      <c r="AV175" s="130">
        <v>0</v>
      </c>
      <c r="AW175" s="130">
        <v>0</v>
      </c>
      <c r="AX175" s="130">
        <v>0</v>
      </c>
      <c r="AY175" s="130">
        <v>0</v>
      </c>
      <c r="AZ175" s="130">
        <v>0</v>
      </c>
      <c r="BA175" s="130">
        <v>0</v>
      </c>
      <c r="BB175" s="130">
        <v>0</v>
      </c>
      <c r="BC175" s="130">
        <v>0</v>
      </c>
      <c r="BD175" s="130">
        <v>0</v>
      </c>
      <c r="BE175" s="130">
        <v>0</v>
      </c>
      <c r="BF175" s="130">
        <v>0</v>
      </c>
      <c r="BG175" s="130">
        <v>0</v>
      </c>
      <c r="BH175" s="130">
        <v>0</v>
      </c>
      <c r="BI175" s="130">
        <v>0</v>
      </c>
      <c r="BJ175" s="130">
        <v>0</v>
      </c>
      <c r="BK175" s="130">
        <v>0</v>
      </c>
      <c r="BL175" s="318">
        <v>75</v>
      </c>
      <c r="BM175" s="318">
        <v>76</v>
      </c>
      <c r="BN175" s="318">
        <v>151</v>
      </c>
      <c r="BO175" s="318">
        <v>8</v>
      </c>
    </row>
    <row r="176" spans="1:67" x14ac:dyDescent="0.35">
      <c r="A176" s="130">
        <v>173</v>
      </c>
      <c r="B176" s="130">
        <v>62020198</v>
      </c>
      <c r="C176" s="123" t="s">
        <v>176</v>
      </c>
      <c r="D176" s="130">
        <v>0</v>
      </c>
      <c r="E176" s="130">
        <v>0</v>
      </c>
      <c r="F176" s="130">
        <v>0</v>
      </c>
      <c r="G176" s="130">
        <v>0</v>
      </c>
      <c r="H176" s="130">
        <v>11</v>
      </c>
      <c r="I176" s="130">
        <v>4</v>
      </c>
      <c r="J176" s="130">
        <v>15</v>
      </c>
      <c r="K176" s="130">
        <v>1</v>
      </c>
      <c r="L176" s="130">
        <v>5</v>
      </c>
      <c r="M176" s="130">
        <v>3</v>
      </c>
      <c r="N176" s="130">
        <v>8</v>
      </c>
      <c r="O176" s="130">
        <v>1</v>
      </c>
      <c r="P176" s="318">
        <v>16</v>
      </c>
      <c r="Q176" s="318">
        <v>7</v>
      </c>
      <c r="R176" s="318">
        <v>23</v>
      </c>
      <c r="S176" s="318">
        <v>2</v>
      </c>
      <c r="T176" s="130">
        <v>3</v>
      </c>
      <c r="U176" s="130">
        <v>7</v>
      </c>
      <c r="V176" s="130">
        <v>10</v>
      </c>
      <c r="W176" s="130">
        <v>1</v>
      </c>
      <c r="X176" s="130">
        <v>6</v>
      </c>
      <c r="Y176" s="130">
        <v>8</v>
      </c>
      <c r="Z176" s="130">
        <v>14</v>
      </c>
      <c r="AA176" s="130">
        <v>1</v>
      </c>
      <c r="AB176" s="130">
        <v>7</v>
      </c>
      <c r="AC176" s="130">
        <v>4</v>
      </c>
      <c r="AD176" s="130">
        <v>11</v>
      </c>
      <c r="AE176" s="130">
        <v>1</v>
      </c>
      <c r="AF176" s="130">
        <v>2</v>
      </c>
      <c r="AG176" s="130">
        <v>5</v>
      </c>
      <c r="AH176" s="130">
        <v>7</v>
      </c>
      <c r="AI176" s="130">
        <v>1</v>
      </c>
      <c r="AJ176" s="130">
        <v>7</v>
      </c>
      <c r="AK176" s="130">
        <v>3</v>
      </c>
      <c r="AL176" s="130">
        <v>10</v>
      </c>
      <c r="AM176" s="130">
        <v>1</v>
      </c>
      <c r="AN176" s="130">
        <v>4</v>
      </c>
      <c r="AO176" s="130">
        <v>6</v>
      </c>
      <c r="AP176" s="130">
        <v>10</v>
      </c>
      <c r="AQ176" s="130">
        <v>1</v>
      </c>
      <c r="AR176" s="318">
        <v>29</v>
      </c>
      <c r="AS176" s="318">
        <v>33</v>
      </c>
      <c r="AT176" s="318">
        <v>62</v>
      </c>
      <c r="AU176" s="318">
        <v>6</v>
      </c>
      <c r="AV176" s="130">
        <v>0</v>
      </c>
      <c r="AW176" s="130">
        <v>0</v>
      </c>
      <c r="AX176" s="130">
        <v>0</v>
      </c>
      <c r="AY176" s="130">
        <v>0</v>
      </c>
      <c r="AZ176" s="130">
        <v>0</v>
      </c>
      <c r="BA176" s="130">
        <v>0</v>
      </c>
      <c r="BB176" s="130">
        <v>0</v>
      </c>
      <c r="BC176" s="130">
        <v>0</v>
      </c>
      <c r="BD176" s="130">
        <v>0</v>
      </c>
      <c r="BE176" s="130">
        <v>0</v>
      </c>
      <c r="BF176" s="130">
        <v>0</v>
      </c>
      <c r="BG176" s="130">
        <v>0</v>
      </c>
      <c r="BH176" s="130">
        <v>0</v>
      </c>
      <c r="BI176" s="130">
        <v>0</v>
      </c>
      <c r="BJ176" s="130">
        <v>0</v>
      </c>
      <c r="BK176" s="130">
        <v>0</v>
      </c>
      <c r="BL176" s="318">
        <v>45</v>
      </c>
      <c r="BM176" s="318">
        <v>40</v>
      </c>
      <c r="BN176" s="318">
        <v>85</v>
      </c>
      <c r="BO176" s="318">
        <v>8</v>
      </c>
    </row>
    <row r="177" spans="1:67" x14ac:dyDescent="0.35">
      <c r="A177" s="130">
        <v>174</v>
      </c>
      <c r="B177" s="130">
        <v>62020199</v>
      </c>
      <c r="C177" s="123" t="s">
        <v>177</v>
      </c>
      <c r="D177" s="130">
        <v>0</v>
      </c>
      <c r="E177" s="130">
        <v>0</v>
      </c>
      <c r="F177" s="130">
        <v>0</v>
      </c>
      <c r="G177" s="130">
        <v>0</v>
      </c>
      <c r="H177" s="130">
        <v>9</v>
      </c>
      <c r="I177" s="130">
        <v>8</v>
      </c>
      <c r="J177" s="130">
        <v>17</v>
      </c>
      <c r="K177" s="130">
        <v>1</v>
      </c>
      <c r="L177" s="130">
        <v>5</v>
      </c>
      <c r="M177" s="130">
        <v>6</v>
      </c>
      <c r="N177" s="130">
        <v>11</v>
      </c>
      <c r="O177" s="130">
        <v>1</v>
      </c>
      <c r="P177" s="318">
        <v>14</v>
      </c>
      <c r="Q177" s="318">
        <v>14</v>
      </c>
      <c r="R177" s="318">
        <v>28</v>
      </c>
      <c r="S177" s="318">
        <v>2</v>
      </c>
      <c r="T177" s="130">
        <v>6</v>
      </c>
      <c r="U177" s="130">
        <v>6</v>
      </c>
      <c r="V177" s="130">
        <v>12</v>
      </c>
      <c r="W177" s="130">
        <v>1</v>
      </c>
      <c r="X177" s="130">
        <v>5</v>
      </c>
      <c r="Y177" s="130">
        <v>6</v>
      </c>
      <c r="Z177" s="130">
        <v>11</v>
      </c>
      <c r="AA177" s="130">
        <v>1</v>
      </c>
      <c r="AB177" s="130">
        <v>6</v>
      </c>
      <c r="AC177" s="130">
        <v>3</v>
      </c>
      <c r="AD177" s="130">
        <v>9</v>
      </c>
      <c r="AE177" s="130">
        <v>1</v>
      </c>
      <c r="AF177" s="130">
        <v>7</v>
      </c>
      <c r="AG177" s="130">
        <v>4</v>
      </c>
      <c r="AH177" s="130">
        <v>11</v>
      </c>
      <c r="AI177" s="130">
        <v>1</v>
      </c>
      <c r="AJ177" s="130">
        <v>6</v>
      </c>
      <c r="AK177" s="130">
        <v>6</v>
      </c>
      <c r="AL177" s="130">
        <v>12</v>
      </c>
      <c r="AM177" s="130">
        <v>1</v>
      </c>
      <c r="AN177" s="130">
        <v>8</v>
      </c>
      <c r="AO177" s="130">
        <v>5</v>
      </c>
      <c r="AP177" s="130">
        <v>13</v>
      </c>
      <c r="AQ177" s="130">
        <v>1</v>
      </c>
      <c r="AR177" s="318">
        <v>38</v>
      </c>
      <c r="AS177" s="318">
        <v>30</v>
      </c>
      <c r="AT177" s="318">
        <v>68</v>
      </c>
      <c r="AU177" s="318">
        <v>6</v>
      </c>
      <c r="AV177" s="130">
        <v>0</v>
      </c>
      <c r="AW177" s="130">
        <v>0</v>
      </c>
      <c r="AX177" s="130">
        <v>0</v>
      </c>
      <c r="AY177" s="130">
        <v>0</v>
      </c>
      <c r="AZ177" s="130">
        <v>0</v>
      </c>
      <c r="BA177" s="130">
        <v>0</v>
      </c>
      <c r="BB177" s="130">
        <v>0</v>
      </c>
      <c r="BC177" s="130">
        <v>0</v>
      </c>
      <c r="BD177" s="130">
        <v>0</v>
      </c>
      <c r="BE177" s="130">
        <v>0</v>
      </c>
      <c r="BF177" s="130">
        <v>0</v>
      </c>
      <c r="BG177" s="130">
        <v>0</v>
      </c>
      <c r="BH177" s="130">
        <v>0</v>
      </c>
      <c r="BI177" s="130">
        <v>0</v>
      </c>
      <c r="BJ177" s="130">
        <v>0</v>
      </c>
      <c r="BK177" s="130">
        <v>0</v>
      </c>
      <c r="BL177" s="318">
        <v>52</v>
      </c>
      <c r="BM177" s="318">
        <v>44</v>
      </c>
      <c r="BN177" s="318">
        <v>96</v>
      </c>
      <c r="BO177" s="318">
        <v>8</v>
      </c>
    </row>
    <row r="178" spans="1:67" x14ac:dyDescent="0.35">
      <c r="A178" s="130">
        <v>175</v>
      </c>
      <c r="B178" s="130">
        <v>62020200</v>
      </c>
      <c r="C178" s="123" t="s">
        <v>178</v>
      </c>
      <c r="D178" s="130">
        <v>0</v>
      </c>
      <c r="E178" s="130">
        <v>0</v>
      </c>
      <c r="F178" s="130">
        <v>0</v>
      </c>
      <c r="G178" s="130">
        <v>0</v>
      </c>
      <c r="H178" s="130">
        <v>7</v>
      </c>
      <c r="I178" s="130">
        <v>6</v>
      </c>
      <c r="J178" s="130">
        <v>13</v>
      </c>
      <c r="K178" s="130">
        <v>1</v>
      </c>
      <c r="L178" s="130">
        <v>14</v>
      </c>
      <c r="M178" s="130">
        <v>5</v>
      </c>
      <c r="N178" s="130">
        <v>19</v>
      </c>
      <c r="O178" s="130">
        <v>1</v>
      </c>
      <c r="P178" s="318">
        <v>21</v>
      </c>
      <c r="Q178" s="318">
        <v>11</v>
      </c>
      <c r="R178" s="318">
        <v>32</v>
      </c>
      <c r="S178" s="318">
        <v>2</v>
      </c>
      <c r="T178" s="130">
        <v>9</v>
      </c>
      <c r="U178" s="130">
        <v>1</v>
      </c>
      <c r="V178" s="130">
        <v>10</v>
      </c>
      <c r="W178" s="130">
        <v>1</v>
      </c>
      <c r="X178" s="130">
        <v>14</v>
      </c>
      <c r="Y178" s="130">
        <v>7</v>
      </c>
      <c r="Z178" s="130">
        <v>21</v>
      </c>
      <c r="AA178" s="130">
        <v>1</v>
      </c>
      <c r="AB178" s="130">
        <v>11</v>
      </c>
      <c r="AC178" s="130">
        <v>6</v>
      </c>
      <c r="AD178" s="130">
        <v>17</v>
      </c>
      <c r="AE178" s="130">
        <v>1</v>
      </c>
      <c r="AF178" s="130">
        <v>13</v>
      </c>
      <c r="AG178" s="130">
        <v>4</v>
      </c>
      <c r="AH178" s="130">
        <v>17</v>
      </c>
      <c r="AI178" s="130">
        <v>1</v>
      </c>
      <c r="AJ178" s="130">
        <v>8</v>
      </c>
      <c r="AK178" s="130">
        <v>7</v>
      </c>
      <c r="AL178" s="130">
        <v>15</v>
      </c>
      <c r="AM178" s="130">
        <v>1</v>
      </c>
      <c r="AN178" s="130">
        <v>10</v>
      </c>
      <c r="AO178" s="130">
        <v>10</v>
      </c>
      <c r="AP178" s="130">
        <v>20</v>
      </c>
      <c r="AQ178" s="130">
        <v>1</v>
      </c>
      <c r="AR178" s="318">
        <v>65</v>
      </c>
      <c r="AS178" s="318">
        <v>35</v>
      </c>
      <c r="AT178" s="318">
        <v>100</v>
      </c>
      <c r="AU178" s="318">
        <v>6</v>
      </c>
      <c r="AV178" s="130">
        <v>13</v>
      </c>
      <c r="AW178" s="130">
        <v>20</v>
      </c>
      <c r="AX178" s="130">
        <v>33</v>
      </c>
      <c r="AY178" s="130">
        <v>1</v>
      </c>
      <c r="AZ178" s="130">
        <v>10</v>
      </c>
      <c r="BA178" s="130">
        <v>18</v>
      </c>
      <c r="BB178" s="130">
        <v>28</v>
      </c>
      <c r="BC178" s="130">
        <v>1</v>
      </c>
      <c r="BD178" s="130">
        <v>12</v>
      </c>
      <c r="BE178" s="130">
        <v>10</v>
      </c>
      <c r="BF178" s="130">
        <v>22</v>
      </c>
      <c r="BG178" s="130">
        <v>1</v>
      </c>
      <c r="BH178" s="130">
        <v>35</v>
      </c>
      <c r="BI178" s="130">
        <v>48</v>
      </c>
      <c r="BJ178" s="130">
        <v>83</v>
      </c>
      <c r="BK178" s="130">
        <v>3</v>
      </c>
      <c r="BL178" s="318">
        <v>121</v>
      </c>
      <c r="BM178" s="318">
        <v>94</v>
      </c>
      <c r="BN178" s="318">
        <v>215</v>
      </c>
      <c r="BO178" s="318">
        <v>11</v>
      </c>
    </row>
    <row r="179" spans="1:67" x14ac:dyDescent="0.35">
      <c r="A179" s="130">
        <v>176</v>
      </c>
      <c r="B179" s="130">
        <v>62020201</v>
      </c>
      <c r="C179" s="123" t="s">
        <v>179</v>
      </c>
      <c r="D179" s="130">
        <v>0</v>
      </c>
      <c r="E179" s="130">
        <v>0</v>
      </c>
      <c r="F179" s="130">
        <v>0</v>
      </c>
      <c r="G179" s="130">
        <v>0</v>
      </c>
      <c r="H179" s="130">
        <v>10</v>
      </c>
      <c r="I179" s="130">
        <v>5</v>
      </c>
      <c r="J179" s="130">
        <v>15</v>
      </c>
      <c r="K179" s="130">
        <v>1</v>
      </c>
      <c r="L179" s="130">
        <v>6</v>
      </c>
      <c r="M179" s="130">
        <v>6</v>
      </c>
      <c r="N179" s="130">
        <v>12</v>
      </c>
      <c r="O179" s="130">
        <v>1</v>
      </c>
      <c r="P179" s="318">
        <v>16</v>
      </c>
      <c r="Q179" s="318">
        <v>11</v>
      </c>
      <c r="R179" s="318">
        <v>27</v>
      </c>
      <c r="S179" s="318">
        <v>2</v>
      </c>
      <c r="T179" s="130">
        <v>9</v>
      </c>
      <c r="U179" s="130">
        <v>6</v>
      </c>
      <c r="V179" s="130">
        <v>15</v>
      </c>
      <c r="W179" s="130">
        <v>1</v>
      </c>
      <c r="X179" s="130">
        <v>7</v>
      </c>
      <c r="Y179" s="130">
        <v>6</v>
      </c>
      <c r="Z179" s="130">
        <v>13</v>
      </c>
      <c r="AA179" s="130">
        <v>1</v>
      </c>
      <c r="AB179" s="130">
        <v>6</v>
      </c>
      <c r="AC179" s="130">
        <v>9</v>
      </c>
      <c r="AD179" s="130">
        <v>15</v>
      </c>
      <c r="AE179" s="130">
        <v>1</v>
      </c>
      <c r="AF179" s="130">
        <v>4</v>
      </c>
      <c r="AG179" s="130">
        <v>7</v>
      </c>
      <c r="AH179" s="130">
        <v>11</v>
      </c>
      <c r="AI179" s="130">
        <v>1</v>
      </c>
      <c r="AJ179" s="130">
        <v>10</v>
      </c>
      <c r="AK179" s="130">
        <v>11</v>
      </c>
      <c r="AL179" s="130">
        <v>21</v>
      </c>
      <c r="AM179" s="130">
        <v>1</v>
      </c>
      <c r="AN179" s="130">
        <v>9</v>
      </c>
      <c r="AO179" s="130">
        <v>14</v>
      </c>
      <c r="AP179" s="130">
        <v>23</v>
      </c>
      <c r="AQ179" s="130">
        <v>1</v>
      </c>
      <c r="AR179" s="318">
        <v>45</v>
      </c>
      <c r="AS179" s="318">
        <v>53</v>
      </c>
      <c r="AT179" s="318">
        <v>98</v>
      </c>
      <c r="AU179" s="318">
        <v>6</v>
      </c>
      <c r="AV179" s="130">
        <v>13</v>
      </c>
      <c r="AW179" s="130">
        <v>10</v>
      </c>
      <c r="AX179" s="130">
        <v>23</v>
      </c>
      <c r="AY179" s="130">
        <v>1</v>
      </c>
      <c r="AZ179" s="130">
        <v>11</v>
      </c>
      <c r="BA179" s="130">
        <v>7</v>
      </c>
      <c r="BB179" s="130">
        <v>18</v>
      </c>
      <c r="BC179" s="130">
        <v>1</v>
      </c>
      <c r="BD179" s="130">
        <v>9</v>
      </c>
      <c r="BE179" s="130">
        <v>12</v>
      </c>
      <c r="BF179" s="130">
        <v>21</v>
      </c>
      <c r="BG179" s="130">
        <v>1</v>
      </c>
      <c r="BH179" s="130">
        <v>33</v>
      </c>
      <c r="BI179" s="130">
        <v>29</v>
      </c>
      <c r="BJ179" s="130">
        <v>62</v>
      </c>
      <c r="BK179" s="130">
        <v>3</v>
      </c>
      <c r="BL179" s="318">
        <v>94</v>
      </c>
      <c r="BM179" s="318">
        <v>93</v>
      </c>
      <c r="BN179" s="318">
        <v>187</v>
      </c>
      <c r="BO179" s="318">
        <v>11</v>
      </c>
    </row>
    <row r="180" spans="1:67" x14ac:dyDescent="0.35">
      <c r="A180" s="130">
        <v>177</v>
      </c>
      <c r="B180" s="130">
        <v>62020202</v>
      </c>
      <c r="C180" s="123" t="s">
        <v>180</v>
      </c>
      <c r="D180" s="130">
        <v>0</v>
      </c>
      <c r="E180" s="130">
        <v>0</v>
      </c>
      <c r="F180" s="130">
        <v>0</v>
      </c>
      <c r="G180" s="130">
        <v>0</v>
      </c>
      <c r="H180" s="130">
        <v>3</v>
      </c>
      <c r="I180" s="130">
        <v>9</v>
      </c>
      <c r="J180" s="130">
        <v>12</v>
      </c>
      <c r="K180" s="130">
        <v>1</v>
      </c>
      <c r="L180" s="130">
        <v>6</v>
      </c>
      <c r="M180" s="130">
        <v>5</v>
      </c>
      <c r="N180" s="130">
        <v>11</v>
      </c>
      <c r="O180" s="130">
        <v>1</v>
      </c>
      <c r="P180" s="318">
        <v>9</v>
      </c>
      <c r="Q180" s="318">
        <v>14</v>
      </c>
      <c r="R180" s="318">
        <v>23</v>
      </c>
      <c r="S180" s="318">
        <v>2</v>
      </c>
      <c r="T180" s="130">
        <v>3</v>
      </c>
      <c r="U180" s="130">
        <v>8</v>
      </c>
      <c r="V180" s="130">
        <v>11</v>
      </c>
      <c r="W180" s="130">
        <v>1</v>
      </c>
      <c r="X180" s="130">
        <v>5</v>
      </c>
      <c r="Y180" s="130">
        <v>6</v>
      </c>
      <c r="Z180" s="130">
        <v>11</v>
      </c>
      <c r="AA180" s="130">
        <v>1</v>
      </c>
      <c r="AB180" s="130">
        <v>8</v>
      </c>
      <c r="AC180" s="130">
        <v>4</v>
      </c>
      <c r="AD180" s="130">
        <v>12</v>
      </c>
      <c r="AE180" s="130">
        <v>1</v>
      </c>
      <c r="AF180" s="130">
        <v>5</v>
      </c>
      <c r="AG180" s="130">
        <v>5</v>
      </c>
      <c r="AH180" s="130">
        <v>10</v>
      </c>
      <c r="AI180" s="130">
        <v>1</v>
      </c>
      <c r="AJ180" s="130">
        <v>7</v>
      </c>
      <c r="AK180" s="130">
        <v>5</v>
      </c>
      <c r="AL180" s="130">
        <v>12</v>
      </c>
      <c r="AM180" s="130">
        <v>1</v>
      </c>
      <c r="AN180" s="130">
        <v>4</v>
      </c>
      <c r="AO180" s="130">
        <v>6</v>
      </c>
      <c r="AP180" s="130">
        <v>10</v>
      </c>
      <c r="AQ180" s="130">
        <v>1</v>
      </c>
      <c r="AR180" s="318">
        <v>32</v>
      </c>
      <c r="AS180" s="318">
        <v>34</v>
      </c>
      <c r="AT180" s="318">
        <v>66</v>
      </c>
      <c r="AU180" s="318">
        <v>6</v>
      </c>
      <c r="AV180" s="130">
        <v>0</v>
      </c>
      <c r="AW180" s="130">
        <v>0</v>
      </c>
      <c r="AX180" s="130">
        <v>0</v>
      </c>
      <c r="AY180" s="130">
        <v>0</v>
      </c>
      <c r="AZ180" s="130">
        <v>0</v>
      </c>
      <c r="BA180" s="130">
        <v>0</v>
      </c>
      <c r="BB180" s="130">
        <v>0</v>
      </c>
      <c r="BC180" s="130">
        <v>0</v>
      </c>
      <c r="BD180" s="130">
        <v>0</v>
      </c>
      <c r="BE180" s="130">
        <v>0</v>
      </c>
      <c r="BF180" s="130">
        <v>0</v>
      </c>
      <c r="BG180" s="130">
        <v>0</v>
      </c>
      <c r="BH180" s="130">
        <v>0</v>
      </c>
      <c r="BI180" s="130">
        <v>0</v>
      </c>
      <c r="BJ180" s="130">
        <v>0</v>
      </c>
      <c r="BK180" s="130">
        <v>0</v>
      </c>
      <c r="BL180" s="318">
        <v>41</v>
      </c>
      <c r="BM180" s="318">
        <v>48</v>
      </c>
      <c r="BN180" s="318">
        <v>89</v>
      </c>
      <c r="BO180" s="318">
        <v>8</v>
      </c>
    </row>
    <row r="181" spans="1:67" x14ac:dyDescent="0.35">
      <c r="A181" s="130">
        <v>178</v>
      </c>
      <c r="B181" s="130">
        <v>62020203</v>
      </c>
      <c r="C181" s="123" t="s">
        <v>181</v>
      </c>
      <c r="D181" s="130">
        <v>1</v>
      </c>
      <c r="E181" s="130">
        <v>0</v>
      </c>
      <c r="F181" s="130">
        <v>1</v>
      </c>
      <c r="G181" s="130">
        <v>1</v>
      </c>
      <c r="H181" s="130">
        <v>3</v>
      </c>
      <c r="I181" s="130">
        <v>4</v>
      </c>
      <c r="J181" s="130">
        <v>7</v>
      </c>
      <c r="K181" s="130">
        <v>1</v>
      </c>
      <c r="L181" s="130">
        <v>1</v>
      </c>
      <c r="M181" s="130">
        <v>3</v>
      </c>
      <c r="N181" s="130">
        <v>4</v>
      </c>
      <c r="O181" s="130">
        <v>1</v>
      </c>
      <c r="P181" s="318">
        <v>5</v>
      </c>
      <c r="Q181" s="318">
        <v>7</v>
      </c>
      <c r="R181" s="318">
        <v>12</v>
      </c>
      <c r="S181" s="318">
        <v>3</v>
      </c>
      <c r="T181" s="130">
        <v>1</v>
      </c>
      <c r="U181" s="130">
        <v>4</v>
      </c>
      <c r="V181" s="130">
        <v>5</v>
      </c>
      <c r="W181" s="130">
        <v>1</v>
      </c>
      <c r="X181" s="130">
        <v>1</v>
      </c>
      <c r="Y181" s="130">
        <v>0</v>
      </c>
      <c r="Z181" s="130">
        <v>1</v>
      </c>
      <c r="AA181" s="130">
        <v>1</v>
      </c>
      <c r="AB181" s="130">
        <v>2</v>
      </c>
      <c r="AC181" s="130">
        <v>0</v>
      </c>
      <c r="AD181" s="130">
        <v>2</v>
      </c>
      <c r="AE181" s="130">
        <v>1</v>
      </c>
      <c r="AF181" s="130">
        <v>3</v>
      </c>
      <c r="AG181" s="130">
        <v>2</v>
      </c>
      <c r="AH181" s="130">
        <v>5</v>
      </c>
      <c r="AI181" s="130">
        <v>1</v>
      </c>
      <c r="AJ181" s="130">
        <v>1</v>
      </c>
      <c r="AK181" s="130">
        <v>2</v>
      </c>
      <c r="AL181" s="130">
        <v>3</v>
      </c>
      <c r="AM181" s="130">
        <v>1</v>
      </c>
      <c r="AN181" s="130">
        <v>3</v>
      </c>
      <c r="AO181" s="130">
        <v>2</v>
      </c>
      <c r="AP181" s="130">
        <v>5</v>
      </c>
      <c r="AQ181" s="130">
        <v>1</v>
      </c>
      <c r="AR181" s="318">
        <v>11</v>
      </c>
      <c r="AS181" s="318">
        <v>10</v>
      </c>
      <c r="AT181" s="318">
        <v>21</v>
      </c>
      <c r="AU181" s="318">
        <v>6</v>
      </c>
      <c r="AV181" s="130">
        <v>0</v>
      </c>
      <c r="AW181" s="130">
        <v>0</v>
      </c>
      <c r="AX181" s="130">
        <v>0</v>
      </c>
      <c r="AY181" s="130">
        <v>0</v>
      </c>
      <c r="AZ181" s="130">
        <v>0</v>
      </c>
      <c r="BA181" s="130">
        <v>0</v>
      </c>
      <c r="BB181" s="130">
        <v>0</v>
      </c>
      <c r="BC181" s="130">
        <v>0</v>
      </c>
      <c r="BD181" s="130">
        <v>0</v>
      </c>
      <c r="BE181" s="130">
        <v>0</v>
      </c>
      <c r="BF181" s="130">
        <v>0</v>
      </c>
      <c r="BG181" s="130">
        <v>0</v>
      </c>
      <c r="BH181" s="130">
        <v>0</v>
      </c>
      <c r="BI181" s="130">
        <v>0</v>
      </c>
      <c r="BJ181" s="130">
        <v>0</v>
      </c>
      <c r="BK181" s="130">
        <v>0</v>
      </c>
      <c r="BL181" s="318">
        <v>16</v>
      </c>
      <c r="BM181" s="318">
        <v>17</v>
      </c>
      <c r="BN181" s="318">
        <v>33</v>
      </c>
      <c r="BO181" s="318">
        <v>9</v>
      </c>
    </row>
    <row r="182" spans="1:67" x14ac:dyDescent="0.35">
      <c r="A182" s="130">
        <v>179</v>
      </c>
      <c r="B182" s="130">
        <v>62020204</v>
      </c>
      <c r="C182" s="123" t="s">
        <v>182</v>
      </c>
      <c r="D182" s="130">
        <v>5</v>
      </c>
      <c r="E182" s="130">
        <v>3</v>
      </c>
      <c r="F182" s="130">
        <v>8</v>
      </c>
      <c r="G182" s="130">
        <v>1</v>
      </c>
      <c r="H182" s="130">
        <v>6</v>
      </c>
      <c r="I182" s="130">
        <v>1</v>
      </c>
      <c r="J182" s="130">
        <v>7</v>
      </c>
      <c r="K182" s="130">
        <v>1</v>
      </c>
      <c r="L182" s="130">
        <v>4</v>
      </c>
      <c r="M182" s="130">
        <v>4</v>
      </c>
      <c r="N182" s="130">
        <v>8</v>
      </c>
      <c r="O182" s="130">
        <v>1</v>
      </c>
      <c r="P182" s="318">
        <v>15</v>
      </c>
      <c r="Q182" s="318">
        <v>8</v>
      </c>
      <c r="R182" s="318">
        <v>23</v>
      </c>
      <c r="S182" s="318">
        <v>3</v>
      </c>
      <c r="T182" s="130">
        <v>6</v>
      </c>
      <c r="U182" s="130">
        <v>2</v>
      </c>
      <c r="V182" s="130">
        <v>8</v>
      </c>
      <c r="W182" s="130">
        <v>1</v>
      </c>
      <c r="X182" s="130">
        <v>0</v>
      </c>
      <c r="Y182" s="130">
        <v>6</v>
      </c>
      <c r="Z182" s="130">
        <v>6</v>
      </c>
      <c r="AA182" s="130">
        <v>1</v>
      </c>
      <c r="AB182" s="130">
        <v>6</v>
      </c>
      <c r="AC182" s="130">
        <v>1</v>
      </c>
      <c r="AD182" s="130">
        <v>7</v>
      </c>
      <c r="AE182" s="130">
        <v>1</v>
      </c>
      <c r="AF182" s="130">
        <v>5</v>
      </c>
      <c r="AG182" s="130">
        <v>5</v>
      </c>
      <c r="AH182" s="130">
        <v>10</v>
      </c>
      <c r="AI182" s="130">
        <v>1</v>
      </c>
      <c r="AJ182" s="130">
        <v>3</v>
      </c>
      <c r="AK182" s="130">
        <v>8</v>
      </c>
      <c r="AL182" s="130">
        <v>11</v>
      </c>
      <c r="AM182" s="130">
        <v>1</v>
      </c>
      <c r="AN182" s="130">
        <v>5</v>
      </c>
      <c r="AO182" s="130">
        <v>4</v>
      </c>
      <c r="AP182" s="130">
        <v>9</v>
      </c>
      <c r="AQ182" s="130">
        <v>1</v>
      </c>
      <c r="AR182" s="318">
        <v>25</v>
      </c>
      <c r="AS182" s="318">
        <v>26</v>
      </c>
      <c r="AT182" s="318">
        <v>51</v>
      </c>
      <c r="AU182" s="318">
        <v>6</v>
      </c>
      <c r="AV182" s="130">
        <v>0</v>
      </c>
      <c r="AW182" s="130">
        <v>0</v>
      </c>
      <c r="AX182" s="130">
        <v>0</v>
      </c>
      <c r="AY182" s="130">
        <v>0</v>
      </c>
      <c r="AZ182" s="130">
        <v>0</v>
      </c>
      <c r="BA182" s="130">
        <v>0</v>
      </c>
      <c r="BB182" s="130">
        <v>0</v>
      </c>
      <c r="BC182" s="130">
        <v>0</v>
      </c>
      <c r="BD182" s="130">
        <v>0</v>
      </c>
      <c r="BE182" s="130">
        <v>0</v>
      </c>
      <c r="BF182" s="130">
        <v>0</v>
      </c>
      <c r="BG182" s="130">
        <v>0</v>
      </c>
      <c r="BH182" s="130">
        <v>0</v>
      </c>
      <c r="BI182" s="130">
        <v>0</v>
      </c>
      <c r="BJ182" s="130">
        <v>0</v>
      </c>
      <c r="BK182" s="130">
        <v>0</v>
      </c>
      <c r="BL182" s="318">
        <v>40</v>
      </c>
      <c r="BM182" s="318">
        <v>34</v>
      </c>
      <c r="BN182" s="318">
        <v>74</v>
      </c>
      <c r="BO182" s="318">
        <v>9</v>
      </c>
    </row>
    <row r="183" spans="1:67" x14ac:dyDescent="0.35">
      <c r="A183" s="130">
        <v>180</v>
      </c>
      <c r="B183" s="130">
        <v>62020205</v>
      </c>
      <c r="C183" s="123" t="s">
        <v>183</v>
      </c>
      <c r="D183" s="130">
        <v>0</v>
      </c>
      <c r="E183" s="130">
        <v>0</v>
      </c>
      <c r="F183" s="130">
        <v>0</v>
      </c>
      <c r="G183" s="130">
        <v>0</v>
      </c>
      <c r="H183" s="130">
        <v>15</v>
      </c>
      <c r="I183" s="130">
        <v>8</v>
      </c>
      <c r="J183" s="130">
        <v>23</v>
      </c>
      <c r="K183" s="130">
        <v>1</v>
      </c>
      <c r="L183" s="130">
        <v>9</v>
      </c>
      <c r="M183" s="130">
        <v>9</v>
      </c>
      <c r="N183" s="130">
        <v>18</v>
      </c>
      <c r="O183" s="130">
        <v>1</v>
      </c>
      <c r="P183" s="318">
        <v>24</v>
      </c>
      <c r="Q183" s="318">
        <v>17</v>
      </c>
      <c r="R183" s="318">
        <v>41</v>
      </c>
      <c r="S183" s="318">
        <v>2</v>
      </c>
      <c r="T183" s="130">
        <v>5</v>
      </c>
      <c r="U183" s="130">
        <v>8</v>
      </c>
      <c r="V183" s="130">
        <v>13</v>
      </c>
      <c r="W183" s="130">
        <v>1</v>
      </c>
      <c r="X183" s="130">
        <v>11</v>
      </c>
      <c r="Y183" s="130">
        <v>10</v>
      </c>
      <c r="Z183" s="130">
        <v>21</v>
      </c>
      <c r="AA183" s="130">
        <v>1</v>
      </c>
      <c r="AB183" s="130">
        <v>5</v>
      </c>
      <c r="AC183" s="130">
        <v>9</v>
      </c>
      <c r="AD183" s="130">
        <v>14</v>
      </c>
      <c r="AE183" s="130">
        <v>1</v>
      </c>
      <c r="AF183" s="130">
        <v>11</v>
      </c>
      <c r="AG183" s="130">
        <v>6</v>
      </c>
      <c r="AH183" s="130">
        <v>17</v>
      </c>
      <c r="AI183" s="130">
        <v>1</v>
      </c>
      <c r="AJ183" s="130">
        <v>14</v>
      </c>
      <c r="AK183" s="130">
        <v>9</v>
      </c>
      <c r="AL183" s="130">
        <v>23</v>
      </c>
      <c r="AM183" s="130">
        <v>1</v>
      </c>
      <c r="AN183" s="130">
        <v>16</v>
      </c>
      <c r="AO183" s="130">
        <v>9</v>
      </c>
      <c r="AP183" s="130">
        <v>25</v>
      </c>
      <c r="AQ183" s="130">
        <v>1</v>
      </c>
      <c r="AR183" s="318">
        <v>62</v>
      </c>
      <c r="AS183" s="318">
        <v>51</v>
      </c>
      <c r="AT183" s="318">
        <v>113</v>
      </c>
      <c r="AU183" s="318">
        <v>6</v>
      </c>
      <c r="AV183" s="130">
        <v>13</v>
      </c>
      <c r="AW183" s="130">
        <v>12</v>
      </c>
      <c r="AX183" s="130">
        <v>25</v>
      </c>
      <c r="AY183" s="130">
        <v>1</v>
      </c>
      <c r="AZ183" s="130">
        <v>11</v>
      </c>
      <c r="BA183" s="130">
        <v>7</v>
      </c>
      <c r="BB183" s="130">
        <v>18</v>
      </c>
      <c r="BC183" s="130">
        <v>1</v>
      </c>
      <c r="BD183" s="130">
        <v>11</v>
      </c>
      <c r="BE183" s="130">
        <v>14</v>
      </c>
      <c r="BF183" s="130">
        <v>25</v>
      </c>
      <c r="BG183" s="130">
        <v>1</v>
      </c>
      <c r="BH183" s="130">
        <v>35</v>
      </c>
      <c r="BI183" s="130">
        <v>33</v>
      </c>
      <c r="BJ183" s="130">
        <v>68</v>
      </c>
      <c r="BK183" s="130">
        <v>3</v>
      </c>
      <c r="BL183" s="318">
        <v>121</v>
      </c>
      <c r="BM183" s="318">
        <v>101</v>
      </c>
      <c r="BN183" s="318">
        <v>222</v>
      </c>
      <c r="BO183" s="318">
        <v>11</v>
      </c>
    </row>
    <row r="184" spans="1:67" s="140" customFormat="1" x14ac:dyDescent="0.35">
      <c r="A184" s="505" t="s">
        <v>4</v>
      </c>
      <c r="B184" s="506"/>
      <c r="C184" s="507"/>
      <c r="D184" s="236">
        <v>253</v>
      </c>
      <c r="E184" s="236">
        <v>211</v>
      </c>
      <c r="F184" s="236">
        <v>464</v>
      </c>
      <c r="G184" s="236">
        <v>77</v>
      </c>
      <c r="H184" s="236">
        <v>917</v>
      </c>
      <c r="I184" s="236">
        <v>863</v>
      </c>
      <c r="J184" s="236">
        <v>1780</v>
      </c>
      <c r="K184" s="236">
        <v>182</v>
      </c>
      <c r="L184" s="236">
        <v>1009</v>
      </c>
      <c r="M184" s="236">
        <v>828</v>
      </c>
      <c r="N184" s="236">
        <v>1837</v>
      </c>
      <c r="O184" s="236">
        <v>179</v>
      </c>
      <c r="P184" s="319">
        <v>2179</v>
      </c>
      <c r="Q184" s="319">
        <v>1902</v>
      </c>
      <c r="R184" s="319">
        <v>4081</v>
      </c>
      <c r="S184" s="319">
        <v>438</v>
      </c>
      <c r="T184" s="236">
        <v>1019</v>
      </c>
      <c r="U184" s="236">
        <v>937</v>
      </c>
      <c r="V184" s="236">
        <v>1956</v>
      </c>
      <c r="W184" s="236">
        <v>182</v>
      </c>
      <c r="X184" s="236">
        <v>1044</v>
      </c>
      <c r="Y184" s="236">
        <v>953</v>
      </c>
      <c r="Z184" s="236">
        <v>1997</v>
      </c>
      <c r="AA184" s="236">
        <v>184</v>
      </c>
      <c r="AB184" s="236">
        <v>1129</v>
      </c>
      <c r="AC184" s="236">
        <v>1025</v>
      </c>
      <c r="AD184" s="236">
        <v>2154</v>
      </c>
      <c r="AE184" s="236">
        <v>184</v>
      </c>
      <c r="AF184" s="236">
        <v>1252</v>
      </c>
      <c r="AG184" s="236">
        <v>1118</v>
      </c>
      <c r="AH184" s="236">
        <v>2370</v>
      </c>
      <c r="AI184" s="236">
        <v>185</v>
      </c>
      <c r="AJ184" s="236">
        <v>1267</v>
      </c>
      <c r="AK184" s="236">
        <v>1207</v>
      </c>
      <c r="AL184" s="236">
        <v>2474</v>
      </c>
      <c r="AM184" s="236">
        <v>188</v>
      </c>
      <c r="AN184" s="236">
        <v>1319</v>
      </c>
      <c r="AO184" s="236">
        <v>1261</v>
      </c>
      <c r="AP184" s="236">
        <v>2580</v>
      </c>
      <c r="AQ184" s="236">
        <v>184</v>
      </c>
      <c r="AR184" s="319">
        <v>7030</v>
      </c>
      <c r="AS184" s="319">
        <v>6501</v>
      </c>
      <c r="AT184" s="319">
        <v>13531</v>
      </c>
      <c r="AU184" s="319">
        <v>1107</v>
      </c>
      <c r="AV184" s="236">
        <v>488</v>
      </c>
      <c r="AW184" s="236">
        <v>354</v>
      </c>
      <c r="AX184" s="236">
        <v>842</v>
      </c>
      <c r="AY184" s="236">
        <v>48</v>
      </c>
      <c r="AZ184" s="236">
        <v>482</v>
      </c>
      <c r="BA184" s="236">
        <v>378</v>
      </c>
      <c r="BB184" s="236">
        <v>860</v>
      </c>
      <c r="BC184" s="236">
        <v>48</v>
      </c>
      <c r="BD184" s="236">
        <v>466</v>
      </c>
      <c r="BE184" s="236">
        <v>359</v>
      </c>
      <c r="BF184" s="236">
        <v>825</v>
      </c>
      <c r="BG184" s="236">
        <v>50</v>
      </c>
      <c r="BH184" s="236">
        <v>1436</v>
      </c>
      <c r="BI184" s="236">
        <v>1091</v>
      </c>
      <c r="BJ184" s="236">
        <v>2527</v>
      </c>
      <c r="BK184" s="236">
        <v>146</v>
      </c>
      <c r="BL184" s="319">
        <v>10645</v>
      </c>
      <c r="BM184" s="319">
        <v>9494</v>
      </c>
      <c r="BN184" s="319">
        <v>20139</v>
      </c>
      <c r="BO184" s="319">
        <v>1691</v>
      </c>
    </row>
    <row r="185" spans="1:67" x14ac:dyDescent="0.35">
      <c r="D185" s="141"/>
    </row>
  </sheetData>
  <mergeCells count="21"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BL2:BO2"/>
    <mergeCell ref="X2:AA2"/>
    <mergeCell ref="AB2:AE2"/>
    <mergeCell ref="AF2:AI2"/>
    <mergeCell ref="AJ2:AM2"/>
    <mergeCell ref="AN2:AQ2"/>
    <mergeCell ref="AR2:AU2"/>
    <mergeCell ref="A184:C184"/>
    <mergeCell ref="AV2:AY2"/>
    <mergeCell ref="AZ2:BC2"/>
    <mergeCell ref="BD2:BG2"/>
    <mergeCell ref="BH2:BK2"/>
  </mergeCells>
  <pageMargins left="0.62992125984251968" right="0.15748031496062992" top="0.55118110236220474" bottom="0.39370078740157483" header="0.31496062992125984" footer="0.15748031496062992"/>
  <pageSetup paperSize="9" scale="36" firstPageNumber="61" orientation="landscape" useFirstPageNumber="1" horizontalDpi="0" verticalDpi="0" r:id="rId1"/>
  <headerFooter alignWithMargins="0">
    <oddFooter>&amp;R&amp;"-,ตัวหนา"&amp;36&amp;P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O184"/>
  <sheetViews>
    <sheetView zoomScale="90" zoomScaleNormal="90" workbookViewId="0">
      <pane ySplit="3" topLeftCell="A4" activePane="bottomLeft" state="frozen"/>
      <selection activeCell="BD1" sqref="BD1"/>
      <selection pane="bottomLeft" activeCell="BR48" sqref="BR48"/>
    </sheetView>
  </sheetViews>
  <sheetFormatPr defaultRowHeight="21" x14ac:dyDescent="0.35"/>
  <cols>
    <col min="1" max="1" width="4.875" style="142" customWidth="1"/>
    <col min="2" max="2" width="11" style="103" customWidth="1"/>
    <col min="3" max="3" width="24.875" style="104" customWidth="1"/>
    <col min="4" max="7" width="5.375" style="102" hidden="1" customWidth="1"/>
    <col min="8" max="8" width="6" style="102" hidden="1" customWidth="1"/>
    <col min="9" max="9" width="5.375" style="102" hidden="1" customWidth="1"/>
    <col min="10" max="10" width="6" style="102" hidden="1" customWidth="1"/>
    <col min="11" max="13" width="5.375" style="102" hidden="1" customWidth="1"/>
    <col min="14" max="14" width="6" style="102" hidden="1" customWidth="1"/>
    <col min="15" max="15" width="5.375" style="102" hidden="1" customWidth="1"/>
    <col min="16" max="18" width="6" style="102" bestFit="1" customWidth="1"/>
    <col min="19" max="19" width="5.375" style="102" customWidth="1"/>
    <col min="20" max="20" width="6" style="102" hidden="1" customWidth="1"/>
    <col min="21" max="21" width="5.375" style="102" hidden="1" customWidth="1"/>
    <col min="22" max="22" width="6" style="102" hidden="1" customWidth="1"/>
    <col min="23" max="23" width="5.375" style="102" hidden="1" customWidth="1"/>
    <col min="24" max="26" width="6" style="102" hidden="1" customWidth="1"/>
    <col min="27" max="27" width="4.5" style="102" hidden="1" customWidth="1"/>
    <col min="28" max="30" width="6" style="102" hidden="1" customWidth="1"/>
    <col min="31" max="31" width="5.375" style="102" hidden="1" customWidth="1"/>
    <col min="32" max="34" width="6" style="102" hidden="1" customWidth="1"/>
    <col min="35" max="35" width="5.375" style="102" hidden="1" customWidth="1"/>
    <col min="36" max="38" width="6" style="102" hidden="1" customWidth="1"/>
    <col min="39" max="39" width="5.375" style="102" hidden="1" customWidth="1"/>
    <col min="40" max="42" width="6" style="102" hidden="1" customWidth="1"/>
    <col min="43" max="43" width="5.375" style="102" hidden="1" customWidth="1"/>
    <col min="44" max="45" width="6" style="102" bestFit="1" customWidth="1"/>
    <col min="46" max="46" width="7" style="102" bestFit="1" customWidth="1"/>
    <col min="47" max="47" width="6" style="102" bestFit="1" customWidth="1"/>
    <col min="48" max="59" width="5.375" style="102" hidden="1" customWidth="1"/>
    <col min="60" max="62" width="5.75" style="102" bestFit="1" customWidth="1"/>
    <col min="63" max="63" width="5.375" style="102" customWidth="1"/>
    <col min="64" max="64" width="7.5" style="102" customWidth="1"/>
    <col min="65" max="65" width="8.375" style="102" customWidth="1"/>
    <col min="66" max="66" width="9.875" style="102" customWidth="1"/>
    <col min="67" max="67" width="8.125" style="102" customWidth="1"/>
    <col min="68" max="16384" width="9" style="102"/>
  </cols>
  <sheetData>
    <row r="1" spans="1:67" s="105" customFormat="1" ht="23.25" customHeight="1" x14ac:dyDescent="0.35">
      <c r="A1" s="558" t="s">
        <v>1555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  <c r="S1" s="558"/>
      <c r="T1" s="558"/>
      <c r="U1" s="558"/>
      <c r="V1" s="558"/>
      <c r="W1" s="558"/>
      <c r="X1" s="558"/>
      <c r="Y1" s="558"/>
      <c r="Z1" s="558"/>
      <c r="AA1" s="558"/>
      <c r="AB1" s="558"/>
      <c r="AC1" s="558"/>
      <c r="AD1" s="558"/>
      <c r="AE1" s="558"/>
      <c r="AF1" s="558"/>
      <c r="AG1" s="558"/>
      <c r="AH1" s="558"/>
      <c r="AI1" s="558"/>
      <c r="AJ1" s="558"/>
      <c r="AK1" s="558"/>
      <c r="AL1" s="558"/>
      <c r="AM1" s="558"/>
      <c r="AN1" s="558"/>
      <c r="AO1" s="558"/>
      <c r="AP1" s="558"/>
      <c r="AQ1" s="558"/>
      <c r="AR1" s="558"/>
      <c r="AS1" s="558"/>
      <c r="AT1" s="558"/>
      <c r="AU1" s="558"/>
      <c r="AV1" s="558"/>
      <c r="AW1" s="558"/>
      <c r="AX1" s="558"/>
      <c r="AY1" s="558"/>
      <c r="AZ1" s="558"/>
      <c r="BA1" s="558"/>
      <c r="BB1" s="558"/>
      <c r="BC1" s="558"/>
      <c r="BD1" s="558"/>
      <c r="BE1" s="558"/>
      <c r="BF1" s="558"/>
      <c r="BG1" s="558"/>
      <c r="BH1" s="558"/>
      <c r="BI1" s="558"/>
      <c r="BJ1" s="558"/>
      <c r="BK1" s="558"/>
      <c r="BL1" s="558"/>
      <c r="BM1" s="558"/>
      <c r="BN1" s="558"/>
      <c r="BO1" s="558"/>
    </row>
    <row r="2" spans="1:67" s="101" customFormat="1" x14ac:dyDescent="0.35">
      <c r="A2" s="560" t="s">
        <v>311</v>
      </c>
      <c r="B2" s="554" t="s">
        <v>0</v>
      </c>
      <c r="C2" s="555" t="s">
        <v>1</v>
      </c>
      <c r="D2" s="550" t="s">
        <v>313</v>
      </c>
      <c r="E2" s="550"/>
      <c r="F2" s="550"/>
      <c r="G2" s="550"/>
      <c r="H2" s="550" t="s">
        <v>314</v>
      </c>
      <c r="I2" s="550"/>
      <c r="J2" s="550"/>
      <c r="K2" s="550"/>
      <c r="L2" s="550" t="s">
        <v>315</v>
      </c>
      <c r="M2" s="550"/>
      <c r="N2" s="550"/>
      <c r="O2" s="550"/>
      <c r="P2" s="550" t="s">
        <v>2</v>
      </c>
      <c r="Q2" s="550"/>
      <c r="R2" s="550"/>
      <c r="S2" s="550"/>
      <c r="T2" s="550" t="s">
        <v>316</v>
      </c>
      <c r="U2" s="550"/>
      <c r="V2" s="550"/>
      <c r="W2" s="550"/>
      <c r="X2" s="550" t="s">
        <v>317</v>
      </c>
      <c r="Y2" s="550"/>
      <c r="Z2" s="550"/>
      <c r="AA2" s="550"/>
      <c r="AB2" s="550" t="s">
        <v>318</v>
      </c>
      <c r="AC2" s="550"/>
      <c r="AD2" s="550"/>
      <c r="AE2" s="550"/>
      <c r="AF2" s="550" t="s">
        <v>319</v>
      </c>
      <c r="AG2" s="550"/>
      <c r="AH2" s="550"/>
      <c r="AI2" s="550"/>
      <c r="AJ2" s="550" t="s">
        <v>320</v>
      </c>
      <c r="AK2" s="550"/>
      <c r="AL2" s="550"/>
      <c r="AM2" s="550"/>
      <c r="AN2" s="550" t="s">
        <v>321</v>
      </c>
      <c r="AO2" s="550"/>
      <c r="AP2" s="550"/>
      <c r="AQ2" s="550"/>
      <c r="AR2" s="550" t="s">
        <v>322</v>
      </c>
      <c r="AS2" s="550"/>
      <c r="AT2" s="550"/>
      <c r="AU2" s="550"/>
      <c r="AV2" s="550" t="s">
        <v>323</v>
      </c>
      <c r="AW2" s="550"/>
      <c r="AX2" s="550"/>
      <c r="AY2" s="550"/>
      <c r="AZ2" s="550" t="s">
        <v>324</v>
      </c>
      <c r="BA2" s="550"/>
      <c r="BB2" s="550"/>
      <c r="BC2" s="550"/>
      <c r="BD2" s="550" t="s">
        <v>325</v>
      </c>
      <c r="BE2" s="550"/>
      <c r="BF2" s="550"/>
      <c r="BG2" s="550"/>
      <c r="BH2" s="550" t="s">
        <v>326</v>
      </c>
      <c r="BI2" s="550"/>
      <c r="BJ2" s="550"/>
      <c r="BK2" s="550"/>
      <c r="BL2" s="550" t="s">
        <v>329</v>
      </c>
      <c r="BM2" s="550"/>
      <c r="BN2" s="550"/>
      <c r="BO2" s="550"/>
    </row>
    <row r="3" spans="1:67" s="101" customFormat="1" x14ac:dyDescent="0.35">
      <c r="A3" s="560"/>
      <c r="B3" s="554"/>
      <c r="C3" s="555"/>
      <c r="D3" s="106" t="s">
        <v>195</v>
      </c>
      <c r="E3" s="106" t="s">
        <v>196</v>
      </c>
      <c r="F3" s="106" t="s">
        <v>187</v>
      </c>
      <c r="G3" s="106" t="s">
        <v>312</v>
      </c>
      <c r="H3" s="106" t="s">
        <v>195</v>
      </c>
      <c r="I3" s="106" t="s">
        <v>196</v>
      </c>
      <c r="J3" s="106" t="s">
        <v>187</v>
      </c>
      <c r="K3" s="106" t="s">
        <v>312</v>
      </c>
      <c r="L3" s="106" t="s">
        <v>195</v>
      </c>
      <c r="M3" s="106" t="s">
        <v>196</v>
      </c>
      <c r="N3" s="106" t="s">
        <v>187</v>
      </c>
      <c r="O3" s="106" t="s">
        <v>312</v>
      </c>
      <c r="P3" s="106" t="s">
        <v>195</v>
      </c>
      <c r="Q3" s="106" t="s">
        <v>196</v>
      </c>
      <c r="R3" s="106" t="s">
        <v>187</v>
      </c>
      <c r="S3" s="106" t="s">
        <v>312</v>
      </c>
      <c r="T3" s="106" t="s">
        <v>195</v>
      </c>
      <c r="U3" s="106" t="s">
        <v>196</v>
      </c>
      <c r="V3" s="106" t="s">
        <v>187</v>
      </c>
      <c r="W3" s="106" t="s">
        <v>312</v>
      </c>
      <c r="X3" s="106" t="s">
        <v>195</v>
      </c>
      <c r="Y3" s="106" t="s">
        <v>196</v>
      </c>
      <c r="Z3" s="106" t="s">
        <v>187</v>
      </c>
      <c r="AA3" s="106" t="s">
        <v>312</v>
      </c>
      <c r="AB3" s="106" t="s">
        <v>195</v>
      </c>
      <c r="AC3" s="106" t="s">
        <v>196</v>
      </c>
      <c r="AD3" s="106" t="s">
        <v>187</v>
      </c>
      <c r="AE3" s="106" t="s">
        <v>312</v>
      </c>
      <c r="AF3" s="106" t="s">
        <v>195</v>
      </c>
      <c r="AG3" s="106" t="s">
        <v>196</v>
      </c>
      <c r="AH3" s="106" t="s">
        <v>187</v>
      </c>
      <c r="AI3" s="106" t="s">
        <v>312</v>
      </c>
      <c r="AJ3" s="106" t="s">
        <v>195</v>
      </c>
      <c r="AK3" s="106" t="s">
        <v>196</v>
      </c>
      <c r="AL3" s="106" t="s">
        <v>187</v>
      </c>
      <c r="AM3" s="106" t="s">
        <v>312</v>
      </c>
      <c r="AN3" s="106" t="s">
        <v>195</v>
      </c>
      <c r="AO3" s="106" t="s">
        <v>196</v>
      </c>
      <c r="AP3" s="106" t="s">
        <v>187</v>
      </c>
      <c r="AQ3" s="106" t="s">
        <v>312</v>
      </c>
      <c r="AR3" s="106" t="s">
        <v>195</v>
      </c>
      <c r="AS3" s="106" t="s">
        <v>196</v>
      </c>
      <c r="AT3" s="106" t="s">
        <v>187</v>
      </c>
      <c r="AU3" s="106" t="s">
        <v>312</v>
      </c>
      <c r="AV3" s="106" t="s">
        <v>195</v>
      </c>
      <c r="AW3" s="106" t="s">
        <v>196</v>
      </c>
      <c r="AX3" s="106" t="s">
        <v>187</v>
      </c>
      <c r="AY3" s="106" t="s">
        <v>312</v>
      </c>
      <c r="AZ3" s="106" t="s">
        <v>195</v>
      </c>
      <c r="BA3" s="106" t="s">
        <v>196</v>
      </c>
      <c r="BB3" s="106" t="s">
        <v>187</v>
      </c>
      <c r="BC3" s="106" t="s">
        <v>312</v>
      </c>
      <c r="BD3" s="106" t="s">
        <v>195</v>
      </c>
      <c r="BE3" s="106" t="s">
        <v>196</v>
      </c>
      <c r="BF3" s="106" t="s">
        <v>187</v>
      </c>
      <c r="BG3" s="106" t="s">
        <v>312</v>
      </c>
      <c r="BH3" s="106" t="s">
        <v>195</v>
      </c>
      <c r="BI3" s="106" t="s">
        <v>196</v>
      </c>
      <c r="BJ3" s="106" t="s">
        <v>187</v>
      </c>
      <c r="BK3" s="106" t="s">
        <v>312</v>
      </c>
      <c r="BL3" s="106" t="s">
        <v>327</v>
      </c>
      <c r="BM3" s="106" t="s">
        <v>328</v>
      </c>
      <c r="BN3" s="106" t="s">
        <v>4</v>
      </c>
      <c r="BO3" s="106" t="s">
        <v>330</v>
      </c>
    </row>
    <row r="4" spans="1:67" x14ac:dyDescent="0.35">
      <c r="A4" s="130">
        <v>1</v>
      </c>
      <c r="B4" s="130">
        <v>62020104</v>
      </c>
      <c r="C4" s="123" t="s">
        <v>94</v>
      </c>
      <c r="D4" s="130">
        <v>3</v>
      </c>
      <c r="E4" s="130">
        <v>3</v>
      </c>
      <c r="F4" s="130">
        <v>6</v>
      </c>
      <c r="G4" s="130">
        <v>1</v>
      </c>
      <c r="H4" s="130">
        <v>0</v>
      </c>
      <c r="I4" s="130">
        <v>0</v>
      </c>
      <c r="J4" s="130">
        <v>0</v>
      </c>
      <c r="K4" s="130">
        <v>0</v>
      </c>
      <c r="L4" s="130">
        <v>0</v>
      </c>
      <c r="M4" s="130">
        <v>0</v>
      </c>
      <c r="N4" s="130">
        <v>0</v>
      </c>
      <c r="O4" s="130">
        <v>0</v>
      </c>
      <c r="P4" s="130">
        <v>3</v>
      </c>
      <c r="Q4" s="130">
        <v>3</v>
      </c>
      <c r="R4" s="130">
        <v>6</v>
      </c>
      <c r="S4" s="130">
        <v>1</v>
      </c>
      <c r="T4" s="130">
        <v>1</v>
      </c>
      <c r="U4" s="130">
        <v>0</v>
      </c>
      <c r="V4" s="130">
        <v>1</v>
      </c>
      <c r="W4" s="130">
        <v>1</v>
      </c>
      <c r="X4" s="130">
        <v>2</v>
      </c>
      <c r="Y4" s="130">
        <v>0</v>
      </c>
      <c r="Z4" s="130">
        <v>2</v>
      </c>
      <c r="AA4" s="130">
        <v>1</v>
      </c>
      <c r="AB4" s="130">
        <v>1</v>
      </c>
      <c r="AC4" s="130">
        <v>0</v>
      </c>
      <c r="AD4" s="130">
        <v>1</v>
      </c>
      <c r="AE4" s="130">
        <v>1</v>
      </c>
      <c r="AF4" s="130">
        <v>0</v>
      </c>
      <c r="AG4" s="130">
        <v>0</v>
      </c>
      <c r="AH4" s="130">
        <v>0</v>
      </c>
      <c r="AI4" s="130">
        <v>0</v>
      </c>
      <c r="AJ4" s="130">
        <v>1</v>
      </c>
      <c r="AK4" s="130">
        <v>0</v>
      </c>
      <c r="AL4" s="130">
        <v>1</v>
      </c>
      <c r="AM4" s="130">
        <v>1</v>
      </c>
      <c r="AN4" s="130">
        <v>0</v>
      </c>
      <c r="AO4" s="130">
        <v>0</v>
      </c>
      <c r="AP4" s="130">
        <v>0</v>
      </c>
      <c r="AQ4" s="130">
        <v>0</v>
      </c>
      <c r="AR4" s="130">
        <v>5</v>
      </c>
      <c r="AS4" s="130">
        <v>0</v>
      </c>
      <c r="AT4" s="130">
        <v>5</v>
      </c>
      <c r="AU4" s="130">
        <v>4</v>
      </c>
      <c r="AV4" s="130">
        <v>0</v>
      </c>
      <c r="AW4" s="130">
        <v>0</v>
      </c>
      <c r="AX4" s="130">
        <v>0</v>
      </c>
      <c r="AY4" s="130">
        <v>0</v>
      </c>
      <c r="AZ4" s="130">
        <v>0</v>
      </c>
      <c r="BA4" s="130">
        <v>0</v>
      </c>
      <c r="BB4" s="130">
        <v>0</v>
      </c>
      <c r="BC4" s="130">
        <v>0</v>
      </c>
      <c r="BD4" s="130">
        <v>0</v>
      </c>
      <c r="BE4" s="130">
        <v>0</v>
      </c>
      <c r="BF4" s="130">
        <v>0</v>
      </c>
      <c r="BG4" s="130">
        <v>0</v>
      </c>
      <c r="BH4" s="130">
        <v>0</v>
      </c>
      <c r="BI4" s="130">
        <v>0</v>
      </c>
      <c r="BJ4" s="130">
        <v>0</v>
      </c>
      <c r="BK4" s="130">
        <v>0</v>
      </c>
      <c r="BL4" s="130">
        <v>8</v>
      </c>
      <c r="BM4" s="130">
        <v>3</v>
      </c>
      <c r="BN4" s="143">
        <v>11</v>
      </c>
      <c r="BO4" s="130">
        <v>5</v>
      </c>
    </row>
    <row r="5" spans="1:67" x14ac:dyDescent="0.35">
      <c r="A5" s="130">
        <v>2</v>
      </c>
      <c r="B5" s="130">
        <v>62020023</v>
      </c>
      <c r="C5" s="123" t="s">
        <v>27</v>
      </c>
      <c r="D5" s="130">
        <v>0</v>
      </c>
      <c r="E5" s="130">
        <v>0</v>
      </c>
      <c r="F5" s="130">
        <v>0</v>
      </c>
      <c r="G5" s="130">
        <v>0</v>
      </c>
      <c r="H5" s="130">
        <v>2</v>
      </c>
      <c r="I5" s="130">
        <v>0</v>
      </c>
      <c r="J5" s="130">
        <v>2</v>
      </c>
      <c r="K5" s="130">
        <v>1</v>
      </c>
      <c r="L5" s="130">
        <v>0</v>
      </c>
      <c r="M5" s="130">
        <v>1</v>
      </c>
      <c r="N5" s="130">
        <v>1</v>
      </c>
      <c r="O5" s="130">
        <v>1</v>
      </c>
      <c r="P5" s="130">
        <v>2</v>
      </c>
      <c r="Q5" s="130">
        <v>1</v>
      </c>
      <c r="R5" s="130">
        <v>3</v>
      </c>
      <c r="S5" s="130">
        <v>2</v>
      </c>
      <c r="T5" s="130">
        <v>0</v>
      </c>
      <c r="U5" s="130">
        <v>1</v>
      </c>
      <c r="V5" s="130">
        <v>1</v>
      </c>
      <c r="W5" s="130">
        <v>1</v>
      </c>
      <c r="X5" s="130">
        <v>1</v>
      </c>
      <c r="Y5" s="130">
        <v>1</v>
      </c>
      <c r="Z5" s="130">
        <v>2</v>
      </c>
      <c r="AA5" s="130">
        <v>1</v>
      </c>
      <c r="AB5" s="130">
        <v>0</v>
      </c>
      <c r="AC5" s="130">
        <v>2</v>
      </c>
      <c r="AD5" s="130">
        <v>2</v>
      </c>
      <c r="AE5" s="130">
        <v>1</v>
      </c>
      <c r="AF5" s="130">
        <v>2</v>
      </c>
      <c r="AG5" s="130">
        <v>4</v>
      </c>
      <c r="AH5" s="130">
        <v>6</v>
      </c>
      <c r="AI5" s="130">
        <v>1</v>
      </c>
      <c r="AJ5" s="130">
        <v>3</v>
      </c>
      <c r="AK5" s="130">
        <v>1</v>
      </c>
      <c r="AL5" s="130">
        <v>4</v>
      </c>
      <c r="AM5" s="130">
        <v>1</v>
      </c>
      <c r="AN5" s="130">
        <v>0</v>
      </c>
      <c r="AO5" s="130">
        <v>0</v>
      </c>
      <c r="AP5" s="130">
        <v>0</v>
      </c>
      <c r="AQ5" s="130">
        <v>0</v>
      </c>
      <c r="AR5" s="130">
        <v>6</v>
      </c>
      <c r="AS5" s="130">
        <v>9</v>
      </c>
      <c r="AT5" s="130">
        <v>15</v>
      </c>
      <c r="AU5" s="130">
        <v>5</v>
      </c>
      <c r="AV5" s="130">
        <v>0</v>
      </c>
      <c r="AW5" s="130">
        <v>0</v>
      </c>
      <c r="AX5" s="130">
        <v>0</v>
      </c>
      <c r="AY5" s="130">
        <v>0</v>
      </c>
      <c r="AZ5" s="130">
        <v>0</v>
      </c>
      <c r="BA5" s="130">
        <v>0</v>
      </c>
      <c r="BB5" s="130">
        <v>0</v>
      </c>
      <c r="BC5" s="130">
        <v>0</v>
      </c>
      <c r="BD5" s="130">
        <v>0</v>
      </c>
      <c r="BE5" s="130">
        <v>0</v>
      </c>
      <c r="BF5" s="130">
        <v>0</v>
      </c>
      <c r="BG5" s="130">
        <v>0</v>
      </c>
      <c r="BH5" s="130">
        <v>0</v>
      </c>
      <c r="BI5" s="130">
        <v>0</v>
      </c>
      <c r="BJ5" s="130">
        <v>0</v>
      </c>
      <c r="BK5" s="130">
        <v>0</v>
      </c>
      <c r="BL5" s="130">
        <v>8</v>
      </c>
      <c r="BM5" s="130">
        <v>10</v>
      </c>
      <c r="BN5" s="143">
        <v>18</v>
      </c>
      <c r="BO5" s="130">
        <v>7</v>
      </c>
    </row>
    <row r="6" spans="1:67" x14ac:dyDescent="0.35">
      <c r="A6" s="130">
        <v>3</v>
      </c>
      <c r="B6" s="130">
        <v>62020001</v>
      </c>
      <c r="C6" s="123" t="s">
        <v>5</v>
      </c>
      <c r="D6" s="130">
        <v>0</v>
      </c>
      <c r="E6" s="130">
        <v>0</v>
      </c>
      <c r="F6" s="130">
        <v>0</v>
      </c>
      <c r="G6" s="130">
        <v>0</v>
      </c>
      <c r="H6" s="130">
        <v>2</v>
      </c>
      <c r="I6" s="130">
        <v>1</v>
      </c>
      <c r="J6" s="130">
        <v>3</v>
      </c>
      <c r="K6" s="130">
        <v>1</v>
      </c>
      <c r="L6" s="130">
        <v>1</v>
      </c>
      <c r="M6" s="130">
        <v>2</v>
      </c>
      <c r="N6" s="130">
        <v>3</v>
      </c>
      <c r="O6" s="130">
        <v>1</v>
      </c>
      <c r="P6" s="130">
        <v>3</v>
      </c>
      <c r="Q6" s="130">
        <v>3</v>
      </c>
      <c r="R6" s="130">
        <v>6</v>
      </c>
      <c r="S6" s="130">
        <v>2</v>
      </c>
      <c r="T6" s="130">
        <v>2</v>
      </c>
      <c r="U6" s="130">
        <v>1</v>
      </c>
      <c r="V6" s="130">
        <v>3</v>
      </c>
      <c r="W6" s="130">
        <v>1</v>
      </c>
      <c r="X6" s="130">
        <v>1</v>
      </c>
      <c r="Y6" s="130">
        <v>2</v>
      </c>
      <c r="Z6" s="130">
        <v>3</v>
      </c>
      <c r="AA6" s="130">
        <v>1</v>
      </c>
      <c r="AB6" s="130">
        <v>3</v>
      </c>
      <c r="AC6" s="130">
        <v>2</v>
      </c>
      <c r="AD6" s="130">
        <v>5</v>
      </c>
      <c r="AE6" s="130">
        <v>1</v>
      </c>
      <c r="AF6" s="130">
        <v>0</v>
      </c>
      <c r="AG6" s="130">
        <v>2</v>
      </c>
      <c r="AH6" s="130">
        <v>2</v>
      </c>
      <c r="AI6" s="130">
        <v>1</v>
      </c>
      <c r="AJ6" s="130">
        <v>1</v>
      </c>
      <c r="AK6" s="130">
        <v>0</v>
      </c>
      <c r="AL6" s="130">
        <v>1</v>
      </c>
      <c r="AM6" s="130">
        <v>1</v>
      </c>
      <c r="AN6" s="130">
        <v>2</v>
      </c>
      <c r="AO6" s="130">
        <v>1</v>
      </c>
      <c r="AP6" s="130">
        <v>3</v>
      </c>
      <c r="AQ6" s="130">
        <v>1</v>
      </c>
      <c r="AR6" s="130">
        <v>9</v>
      </c>
      <c r="AS6" s="130">
        <v>8</v>
      </c>
      <c r="AT6" s="130">
        <v>17</v>
      </c>
      <c r="AU6" s="130">
        <v>6</v>
      </c>
      <c r="AV6" s="130">
        <v>0</v>
      </c>
      <c r="AW6" s="130">
        <v>0</v>
      </c>
      <c r="AX6" s="130">
        <v>0</v>
      </c>
      <c r="AY6" s="130">
        <v>0</v>
      </c>
      <c r="AZ6" s="130">
        <v>0</v>
      </c>
      <c r="BA6" s="130">
        <v>0</v>
      </c>
      <c r="BB6" s="130">
        <v>0</v>
      </c>
      <c r="BC6" s="130">
        <v>0</v>
      </c>
      <c r="BD6" s="130">
        <v>0</v>
      </c>
      <c r="BE6" s="130">
        <v>0</v>
      </c>
      <c r="BF6" s="130">
        <v>0</v>
      </c>
      <c r="BG6" s="130">
        <v>0</v>
      </c>
      <c r="BH6" s="130">
        <v>0</v>
      </c>
      <c r="BI6" s="130">
        <v>0</v>
      </c>
      <c r="BJ6" s="130">
        <v>0</v>
      </c>
      <c r="BK6" s="130">
        <v>0</v>
      </c>
      <c r="BL6" s="130">
        <v>12</v>
      </c>
      <c r="BM6" s="130">
        <v>11</v>
      </c>
      <c r="BN6" s="143">
        <v>23</v>
      </c>
      <c r="BO6" s="130">
        <v>8</v>
      </c>
    </row>
    <row r="7" spans="1:67" x14ac:dyDescent="0.35">
      <c r="A7" s="130">
        <v>4</v>
      </c>
      <c r="B7" s="130">
        <v>62020064</v>
      </c>
      <c r="C7" s="123" t="s">
        <v>63</v>
      </c>
      <c r="D7" s="130">
        <v>2</v>
      </c>
      <c r="E7" s="130">
        <v>1</v>
      </c>
      <c r="F7" s="130">
        <v>3</v>
      </c>
      <c r="G7" s="130">
        <v>1</v>
      </c>
      <c r="H7" s="130">
        <v>3</v>
      </c>
      <c r="I7" s="130">
        <v>0</v>
      </c>
      <c r="J7" s="130">
        <v>3</v>
      </c>
      <c r="K7" s="130">
        <v>1</v>
      </c>
      <c r="L7" s="130">
        <v>1</v>
      </c>
      <c r="M7" s="130">
        <v>2</v>
      </c>
      <c r="N7" s="130">
        <v>3</v>
      </c>
      <c r="O7" s="130">
        <v>1</v>
      </c>
      <c r="P7" s="130">
        <v>6</v>
      </c>
      <c r="Q7" s="130">
        <v>3</v>
      </c>
      <c r="R7" s="130">
        <v>9</v>
      </c>
      <c r="S7" s="130">
        <v>3</v>
      </c>
      <c r="T7" s="130">
        <v>1</v>
      </c>
      <c r="U7" s="130">
        <v>1</v>
      </c>
      <c r="V7" s="130">
        <v>2</v>
      </c>
      <c r="W7" s="130">
        <v>1</v>
      </c>
      <c r="X7" s="130">
        <v>2</v>
      </c>
      <c r="Y7" s="130">
        <v>0</v>
      </c>
      <c r="Z7" s="130">
        <v>2</v>
      </c>
      <c r="AA7" s="130">
        <v>1</v>
      </c>
      <c r="AB7" s="130">
        <v>1</v>
      </c>
      <c r="AC7" s="130">
        <v>6</v>
      </c>
      <c r="AD7" s="130">
        <v>7</v>
      </c>
      <c r="AE7" s="130">
        <v>1</v>
      </c>
      <c r="AF7" s="130">
        <v>0</v>
      </c>
      <c r="AG7" s="130">
        <v>3</v>
      </c>
      <c r="AH7" s="130">
        <v>3</v>
      </c>
      <c r="AI7" s="130">
        <v>1</v>
      </c>
      <c r="AJ7" s="130">
        <v>2</v>
      </c>
      <c r="AK7" s="130">
        <v>0</v>
      </c>
      <c r="AL7" s="130">
        <v>2</v>
      </c>
      <c r="AM7" s="130">
        <v>1</v>
      </c>
      <c r="AN7" s="130">
        <v>2</v>
      </c>
      <c r="AO7" s="130">
        <v>2</v>
      </c>
      <c r="AP7" s="130">
        <v>4</v>
      </c>
      <c r="AQ7" s="130">
        <v>1</v>
      </c>
      <c r="AR7" s="130">
        <v>8</v>
      </c>
      <c r="AS7" s="130">
        <v>12</v>
      </c>
      <c r="AT7" s="130">
        <v>20</v>
      </c>
      <c r="AU7" s="130">
        <v>6</v>
      </c>
      <c r="AV7" s="130">
        <v>0</v>
      </c>
      <c r="AW7" s="130">
        <v>0</v>
      </c>
      <c r="AX7" s="130">
        <v>0</v>
      </c>
      <c r="AY7" s="130">
        <v>0</v>
      </c>
      <c r="AZ7" s="130">
        <v>0</v>
      </c>
      <c r="BA7" s="130">
        <v>0</v>
      </c>
      <c r="BB7" s="130">
        <v>0</v>
      </c>
      <c r="BC7" s="130">
        <v>0</v>
      </c>
      <c r="BD7" s="130">
        <v>0</v>
      </c>
      <c r="BE7" s="130">
        <v>0</v>
      </c>
      <c r="BF7" s="130">
        <v>0</v>
      </c>
      <c r="BG7" s="130">
        <v>0</v>
      </c>
      <c r="BH7" s="130">
        <v>0</v>
      </c>
      <c r="BI7" s="130">
        <v>0</v>
      </c>
      <c r="BJ7" s="130">
        <v>0</v>
      </c>
      <c r="BK7" s="130">
        <v>0</v>
      </c>
      <c r="BL7" s="130">
        <v>14</v>
      </c>
      <c r="BM7" s="130">
        <v>15</v>
      </c>
      <c r="BN7" s="143">
        <v>29</v>
      </c>
      <c r="BO7" s="130">
        <v>9</v>
      </c>
    </row>
    <row r="8" spans="1:67" x14ac:dyDescent="0.35">
      <c r="A8" s="130">
        <v>5</v>
      </c>
      <c r="B8" s="130">
        <v>62020147</v>
      </c>
      <c r="C8" s="123" t="s">
        <v>129</v>
      </c>
      <c r="D8" s="130">
        <v>4</v>
      </c>
      <c r="E8" s="130">
        <v>1</v>
      </c>
      <c r="F8" s="130">
        <v>5</v>
      </c>
      <c r="G8" s="130">
        <v>1</v>
      </c>
      <c r="H8" s="130">
        <v>2</v>
      </c>
      <c r="I8" s="130">
        <v>4</v>
      </c>
      <c r="J8" s="130">
        <v>6</v>
      </c>
      <c r="K8" s="130">
        <v>1</v>
      </c>
      <c r="L8" s="130">
        <v>2</v>
      </c>
      <c r="M8" s="130">
        <v>1</v>
      </c>
      <c r="N8" s="130">
        <v>3</v>
      </c>
      <c r="O8" s="130">
        <v>1</v>
      </c>
      <c r="P8" s="130">
        <v>8</v>
      </c>
      <c r="Q8" s="130">
        <v>6</v>
      </c>
      <c r="R8" s="130">
        <v>14</v>
      </c>
      <c r="S8" s="130">
        <v>3</v>
      </c>
      <c r="T8" s="130">
        <v>2</v>
      </c>
      <c r="U8" s="130">
        <v>3</v>
      </c>
      <c r="V8" s="130">
        <v>5</v>
      </c>
      <c r="W8" s="130">
        <v>1</v>
      </c>
      <c r="X8" s="130">
        <v>0</v>
      </c>
      <c r="Y8" s="130">
        <v>0</v>
      </c>
      <c r="Z8" s="130">
        <v>0</v>
      </c>
      <c r="AA8" s="130">
        <v>0</v>
      </c>
      <c r="AB8" s="130">
        <v>3</v>
      </c>
      <c r="AC8" s="130">
        <v>2</v>
      </c>
      <c r="AD8" s="130">
        <v>5</v>
      </c>
      <c r="AE8" s="130">
        <v>1</v>
      </c>
      <c r="AF8" s="130">
        <v>1</v>
      </c>
      <c r="AG8" s="130">
        <v>0</v>
      </c>
      <c r="AH8" s="130">
        <v>1</v>
      </c>
      <c r="AI8" s="130">
        <v>1</v>
      </c>
      <c r="AJ8" s="130">
        <v>2</v>
      </c>
      <c r="AK8" s="130">
        <v>0</v>
      </c>
      <c r="AL8" s="130">
        <v>2</v>
      </c>
      <c r="AM8" s="130">
        <v>1</v>
      </c>
      <c r="AN8" s="130">
        <v>1</v>
      </c>
      <c r="AO8" s="130">
        <v>1</v>
      </c>
      <c r="AP8" s="130">
        <v>2</v>
      </c>
      <c r="AQ8" s="130">
        <v>1</v>
      </c>
      <c r="AR8" s="130">
        <v>9</v>
      </c>
      <c r="AS8" s="130">
        <v>6</v>
      </c>
      <c r="AT8" s="130">
        <v>15</v>
      </c>
      <c r="AU8" s="130">
        <v>5</v>
      </c>
      <c r="AV8" s="130">
        <v>0</v>
      </c>
      <c r="AW8" s="130">
        <v>0</v>
      </c>
      <c r="AX8" s="130">
        <v>0</v>
      </c>
      <c r="AY8" s="130">
        <v>0</v>
      </c>
      <c r="AZ8" s="130">
        <v>0</v>
      </c>
      <c r="BA8" s="130">
        <v>0</v>
      </c>
      <c r="BB8" s="130">
        <v>0</v>
      </c>
      <c r="BC8" s="130">
        <v>0</v>
      </c>
      <c r="BD8" s="130">
        <v>0</v>
      </c>
      <c r="BE8" s="130">
        <v>0</v>
      </c>
      <c r="BF8" s="130">
        <v>0</v>
      </c>
      <c r="BG8" s="130">
        <v>0</v>
      </c>
      <c r="BH8" s="130">
        <v>0</v>
      </c>
      <c r="BI8" s="130">
        <v>0</v>
      </c>
      <c r="BJ8" s="130">
        <v>0</v>
      </c>
      <c r="BK8" s="130">
        <v>0</v>
      </c>
      <c r="BL8" s="130">
        <v>17</v>
      </c>
      <c r="BM8" s="130">
        <v>12</v>
      </c>
      <c r="BN8" s="143">
        <v>29</v>
      </c>
      <c r="BO8" s="130">
        <v>8</v>
      </c>
    </row>
    <row r="9" spans="1:67" x14ac:dyDescent="0.35">
      <c r="A9" s="130">
        <v>6</v>
      </c>
      <c r="B9" s="130">
        <v>62020160</v>
      </c>
      <c r="C9" s="123" t="s">
        <v>140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0">
        <v>0</v>
      </c>
      <c r="J9" s="130">
        <v>0</v>
      </c>
      <c r="K9" s="130">
        <v>0</v>
      </c>
      <c r="L9" s="130">
        <v>0</v>
      </c>
      <c r="M9" s="130">
        <v>0</v>
      </c>
      <c r="N9" s="130">
        <v>0</v>
      </c>
      <c r="O9" s="130">
        <v>0</v>
      </c>
      <c r="P9" s="130">
        <v>0</v>
      </c>
      <c r="Q9" s="130">
        <v>0</v>
      </c>
      <c r="R9" s="130">
        <v>0</v>
      </c>
      <c r="S9" s="130">
        <v>0</v>
      </c>
      <c r="T9" s="130">
        <v>3</v>
      </c>
      <c r="U9" s="130">
        <v>5</v>
      </c>
      <c r="V9" s="130">
        <v>8</v>
      </c>
      <c r="W9" s="130">
        <v>1</v>
      </c>
      <c r="X9" s="130">
        <v>1</v>
      </c>
      <c r="Y9" s="130">
        <v>0</v>
      </c>
      <c r="Z9" s="130">
        <v>1</v>
      </c>
      <c r="AA9" s="130">
        <v>1</v>
      </c>
      <c r="AB9" s="130">
        <v>6</v>
      </c>
      <c r="AC9" s="130">
        <v>2</v>
      </c>
      <c r="AD9" s="130">
        <v>8</v>
      </c>
      <c r="AE9" s="130">
        <v>1</v>
      </c>
      <c r="AF9" s="130">
        <v>3</v>
      </c>
      <c r="AG9" s="130">
        <v>2</v>
      </c>
      <c r="AH9" s="130">
        <v>5</v>
      </c>
      <c r="AI9" s="130">
        <v>1</v>
      </c>
      <c r="AJ9" s="130">
        <v>2</v>
      </c>
      <c r="AK9" s="130">
        <v>0</v>
      </c>
      <c r="AL9" s="130">
        <v>2</v>
      </c>
      <c r="AM9" s="130">
        <v>1</v>
      </c>
      <c r="AN9" s="130">
        <v>4</v>
      </c>
      <c r="AO9" s="130">
        <v>3</v>
      </c>
      <c r="AP9" s="130">
        <v>7</v>
      </c>
      <c r="AQ9" s="130">
        <v>1</v>
      </c>
      <c r="AR9" s="130">
        <v>19</v>
      </c>
      <c r="AS9" s="130">
        <v>12</v>
      </c>
      <c r="AT9" s="130">
        <v>31</v>
      </c>
      <c r="AU9" s="130">
        <v>6</v>
      </c>
      <c r="AV9" s="130">
        <v>0</v>
      </c>
      <c r="AW9" s="130">
        <v>0</v>
      </c>
      <c r="AX9" s="130">
        <v>0</v>
      </c>
      <c r="AY9" s="130">
        <v>0</v>
      </c>
      <c r="AZ9" s="130">
        <v>0</v>
      </c>
      <c r="BA9" s="130">
        <v>0</v>
      </c>
      <c r="BB9" s="130">
        <v>0</v>
      </c>
      <c r="BC9" s="130">
        <v>0</v>
      </c>
      <c r="BD9" s="130">
        <v>0</v>
      </c>
      <c r="BE9" s="130">
        <v>0</v>
      </c>
      <c r="BF9" s="130">
        <v>0</v>
      </c>
      <c r="BG9" s="130">
        <v>0</v>
      </c>
      <c r="BH9" s="130">
        <v>0</v>
      </c>
      <c r="BI9" s="130">
        <v>0</v>
      </c>
      <c r="BJ9" s="130">
        <v>0</v>
      </c>
      <c r="BK9" s="130">
        <v>0</v>
      </c>
      <c r="BL9" s="130">
        <v>19</v>
      </c>
      <c r="BM9" s="130">
        <v>12</v>
      </c>
      <c r="BN9" s="143">
        <v>31</v>
      </c>
      <c r="BO9" s="130">
        <v>6</v>
      </c>
    </row>
    <row r="10" spans="1:67" x14ac:dyDescent="0.35">
      <c r="A10" s="130">
        <v>7</v>
      </c>
      <c r="B10" s="130">
        <v>62020171</v>
      </c>
      <c r="C10" s="123" t="s">
        <v>151</v>
      </c>
      <c r="D10" s="130">
        <v>2</v>
      </c>
      <c r="E10" s="130">
        <v>4</v>
      </c>
      <c r="F10" s="130">
        <v>6</v>
      </c>
      <c r="G10" s="130">
        <v>1</v>
      </c>
      <c r="H10" s="130">
        <v>1</v>
      </c>
      <c r="I10" s="130">
        <v>1</v>
      </c>
      <c r="J10" s="130">
        <v>2</v>
      </c>
      <c r="K10" s="130">
        <v>1</v>
      </c>
      <c r="L10" s="130">
        <v>1</v>
      </c>
      <c r="M10" s="130">
        <v>3</v>
      </c>
      <c r="N10" s="130">
        <v>4</v>
      </c>
      <c r="O10" s="130">
        <v>1</v>
      </c>
      <c r="P10" s="130">
        <v>4</v>
      </c>
      <c r="Q10" s="130">
        <v>8</v>
      </c>
      <c r="R10" s="130">
        <v>12</v>
      </c>
      <c r="S10" s="130">
        <v>3</v>
      </c>
      <c r="T10" s="130">
        <v>1</v>
      </c>
      <c r="U10" s="130">
        <v>1</v>
      </c>
      <c r="V10" s="130">
        <v>2</v>
      </c>
      <c r="W10" s="130">
        <v>1</v>
      </c>
      <c r="X10" s="130">
        <v>0</v>
      </c>
      <c r="Y10" s="130">
        <v>2</v>
      </c>
      <c r="Z10" s="130">
        <v>2</v>
      </c>
      <c r="AA10" s="130">
        <v>1</v>
      </c>
      <c r="AB10" s="130">
        <v>3</v>
      </c>
      <c r="AC10" s="130">
        <v>1</v>
      </c>
      <c r="AD10" s="130">
        <v>4</v>
      </c>
      <c r="AE10" s="130">
        <v>1</v>
      </c>
      <c r="AF10" s="130">
        <v>4</v>
      </c>
      <c r="AG10" s="130">
        <v>1</v>
      </c>
      <c r="AH10" s="130">
        <v>5</v>
      </c>
      <c r="AI10" s="130">
        <v>1</v>
      </c>
      <c r="AJ10" s="130">
        <v>0</v>
      </c>
      <c r="AK10" s="130">
        <v>1</v>
      </c>
      <c r="AL10" s="130">
        <v>1</v>
      </c>
      <c r="AM10" s="130">
        <v>1</v>
      </c>
      <c r="AN10" s="130">
        <v>1</v>
      </c>
      <c r="AO10" s="130">
        <v>4</v>
      </c>
      <c r="AP10" s="130">
        <v>5</v>
      </c>
      <c r="AQ10" s="130">
        <v>1</v>
      </c>
      <c r="AR10" s="130">
        <v>9</v>
      </c>
      <c r="AS10" s="130">
        <v>10</v>
      </c>
      <c r="AT10" s="130">
        <v>19</v>
      </c>
      <c r="AU10" s="130">
        <v>6</v>
      </c>
      <c r="AV10" s="130">
        <v>0</v>
      </c>
      <c r="AW10" s="130">
        <v>0</v>
      </c>
      <c r="AX10" s="130">
        <v>0</v>
      </c>
      <c r="AY10" s="130">
        <v>0</v>
      </c>
      <c r="AZ10" s="130">
        <v>0</v>
      </c>
      <c r="BA10" s="130">
        <v>0</v>
      </c>
      <c r="BB10" s="130">
        <v>0</v>
      </c>
      <c r="BC10" s="130">
        <v>0</v>
      </c>
      <c r="BD10" s="130">
        <v>0</v>
      </c>
      <c r="BE10" s="130">
        <v>0</v>
      </c>
      <c r="BF10" s="130">
        <v>0</v>
      </c>
      <c r="BG10" s="130">
        <v>0</v>
      </c>
      <c r="BH10" s="130">
        <v>0</v>
      </c>
      <c r="BI10" s="130">
        <v>0</v>
      </c>
      <c r="BJ10" s="130">
        <v>0</v>
      </c>
      <c r="BK10" s="130">
        <v>0</v>
      </c>
      <c r="BL10" s="130">
        <v>13</v>
      </c>
      <c r="BM10" s="130">
        <v>18</v>
      </c>
      <c r="BN10" s="143">
        <v>31</v>
      </c>
      <c r="BO10" s="130">
        <v>9</v>
      </c>
    </row>
    <row r="11" spans="1:67" x14ac:dyDescent="0.35">
      <c r="A11" s="130">
        <v>8</v>
      </c>
      <c r="B11" s="130">
        <v>62020034</v>
      </c>
      <c r="C11" s="123" t="s">
        <v>38</v>
      </c>
      <c r="D11" s="130">
        <v>1</v>
      </c>
      <c r="E11" s="130">
        <v>0</v>
      </c>
      <c r="F11" s="130">
        <v>1</v>
      </c>
      <c r="G11" s="130">
        <v>1</v>
      </c>
      <c r="H11" s="130">
        <v>3</v>
      </c>
      <c r="I11" s="130">
        <v>0</v>
      </c>
      <c r="J11" s="130">
        <v>3</v>
      </c>
      <c r="K11" s="130">
        <v>1</v>
      </c>
      <c r="L11" s="130">
        <v>1</v>
      </c>
      <c r="M11" s="130">
        <v>1</v>
      </c>
      <c r="N11" s="130">
        <v>2</v>
      </c>
      <c r="O11" s="130">
        <v>1</v>
      </c>
      <c r="P11" s="130">
        <v>5</v>
      </c>
      <c r="Q11" s="130">
        <v>1</v>
      </c>
      <c r="R11" s="130">
        <v>6</v>
      </c>
      <c r="S11" s="130">
        <v>3</v>
      </c>
      <c r="T11" s="130">
        <v>4</v>
      </c>
      <c r="U11" s="130">
        <v>4</v>
      </c>
      <c r="V11" s="130">
        <v>8</v>
      </c>
      <c r="W11" s="130">
        <v>1</v>
      </c>
      <c r="X11" s="130">
        <v>0</v>
      </c>
      <c r="Y11" s="130">
        <v>1</v>
      </c>
      <c r="Z11" s="130">
        <v>1</v>
      </c>
      <c r="AA11" s="130">
        <v>1</v>
      </c>
      <c r="AB11" s="130">
        <v>2</v>
      </c>
      <c r="AC11" s="130">
        <v>2</v>
      </c>
      <c r="AD11" s="130">
        <v>4</v>
      </c>
      <c r="AE11" s="130">
        <v>1</v>
      </c>
      <c r="AF11" s="130">
        <v>4</v>
      </c>
      <c r="AG11" s="130">
        <v>0</v>
      </c>
      <c r="AH11" s="130">
        <v>4</v>
      </c>
      <c r="AI11" s="130">
        <v>1</v>
      </c>
      <c r="AJ11" s="130">
        <v>1</v>
      </c>
      <c r="AK11" s="130">
        <v>0</v>
      </c>
      <c r="AL11" s="130">
        <v>1</v>
      </c>
      <c r="AM11" s="130">
        <v>1</v>
      </c>
      <c r="AN11" s="130">
        <v>5</v>
      </c>
      <c r="AO11" s="130">
        <v>4</v>
      </c>
      <c r="AP11" s="130">
        <v>9</v>
      </c>
      <c r="AQ11" s="130">
        <v>1</v>
      </c>
      <c r="AR11" s="130">
        <v>16</v>
      </c>
      <c r="AS11" s="130">
        <v>11</v>
      </c>
      <c r="AT11" s="130">
        <v>27</v>
      </c>
      <c r="AU11" s="130">
        <v>6</v>
      </c>
      <c r="AV11" s="130">
        <v>0</v>
      </c>
      <c r="AW11" s="130">
        <v>0</v>
      </c>
      <c r="AX11" s="130">
        <v>0</v>
      </c>
      <c r="AY11" s="130">
        <v>0</v>
      </c>
      <c r="AZ11" s="130">
        <v>0</v>
      </c>
      <c r="BA11" s="130">
        <v>0</v>
      </c>
      <c r="BB11" s="130">
        <v>0</v>
      </c>
      <c r="BC11" s="130">
        <v>0</v>
      </c>
      <c r="BD11" s="130">
        <v>0</v>
      </c>
      <c r="BE11" s="130">
        <v>0</v>
      </c>
      <c r="BF11" s="130">
        <v>0</v>
      </c>
      <c r="BG11" s="130">
        <v>0</v>
      </c>
      <c r="BH11" s="130">
        <v>0</v>
      </c>
      <c r="BI11" s="130">
        <v>0</v>
      </c>
      <c r="BJ11" s="130">
        <v>0</v>
      </c>
      <c r="BK11" s="130">
        <v>0</v>
      </c>
      <c r="BL11" s="130">
        <v>21</v>
      </c>
      <c r="BM11" s="130">
        <v>12</v>
      </c>
      <c r="BN11" s="143">
        <v>33</v>
      </c>
      <c r="BO11" s="130">
        <v>9</v>
      </c>
    </row>
    <row r="12" spans="1:67" x14ac:dyDescent="0.35">
      <c r="A12" s="130">
        <v>9</v>
      </c>
      <c r="B12" s="130">
        <v>62020069</v>
      </c>
      <c r="C12" s="123" t="s">
        <v>67</v>
      </c>
      <c r="D12" s="130">
        <v>2</v>
      </c>
      <c r="E12" s="130">
        <v>0</v>
      </c>
      <c r="F12" s="130">
        <v>2</v>
      </c>
      <c r="G12" s="130">
        <v>1</v>
      </c>
      <c r="H12" s="130">
        <v>5</v>
      </c>
      <c r="I12" s="130">
        <v>2</v>
      </c>
      <c r="J12" s="130">
        <v>7</v>
      </c>
      <c r="K12" s="130">
        <v>1</v>
      </c>
      <c r="L12" s="130">
        <v>0</v>
      </c>
      <c r="M12" s="130">
        <v>4</v>
      </c>
      <c r="N12" s="130">
        <v>4</v>
      </c>
      <c r="O12" s="130">
        <v>1</v>
      </c>
      <c r="P12" s="130">
        <v>7</v>
      </c>
      <c r="Q12" s="130">
        <v>6</v>
      </c>
      <c r="R12" s="130">
        <v>13</v>
      </c>
      <c r="S12" s="130">
        <v>3</v>
      </c>
      <c r="T12" s="130">
        <v>2</v>
      </c>
      <c r="U12" s="130">
        <v>0</v>
      </c>
      <c r="V12" s="130">
        <v>2</v>
      </c>
      <c r="W12" s="130">
        <v>1</v>
      </c>
      <c r="X12" s="130">
        <v>0</v>
      </c>
      <c r="Y12" s="130">
        <v>1</v>
      </c>
      <c r="Z12" s="130">
        <v>1</v>
      </c>
      <c r="AA12" s="130">
        <v>1</v>
      </c>
      <c r="AB12" s="130">
        <v>3</v>
      </c>
      <c r="AC12" s="130">
        <v>0</v>
      </c>
      <c r="AD12" s="130">
        <v>3</v>
      </c>
      <c r="AE12" s="130">
        <v>1</v>
      </c>
      <c r="AF12" s="130">
        <v>4</v>
      </c>
      <c r="AG12" s="130">
        <v>3</v>
      </c>
      <c r="AH12" s="130">
        <v>7</v>
      </c>
      <c r="AI12" s="130">
        <v>1</v>
      </c>
      <c r="AJ12" s="130">
        <v>1</v>
      </c>
      <c r="AK12" s="130">
        <v>1</v>
      </c>
      <c r="AL12" s="130">
        <v>2</v>
      </c>
      <c r="AM12" s="130">
        <v>1</v>
      </c>
      <c r="AN12" s="130">
        <v>3</v>
      </c>
      <c r="AO12" s="130">
        <v>2</v>
      </c>
      <c r="AP12" s="130">
        <v>5</v>
      </c>
      <c r="AQ12" s="130">
        <v>1</v>
      </c>
      <c r="AR12" s="130">
        <v>13</v>
      </c>
      <c r="AS12" s="130">
        <v>7</v>
      </c>
      <c r="AT12" s="130">
        <v>20</v>
      </c>
      <c r="AU12" s="130">
        <v>6</v>
      </c>
      <c r="AV12" s="130">
        <v>0</v>
      </c>
      <c r="AW12" s="130">
        <v>0</v>
      </c>
      <c r="AX12" s="130">
        <v>0</v>
      </c>
      <c r="AY12" s="130">
        <v>0</v>
      </c>
      <c r="AZ12" s="130">
        <v>0</v>
      </c>
      <c r="BA12" s="130">
        <v>0</v>
      </c>
      <c r="BB12" s="130">
        <v>0</v>
      </c>
      <c r="BC12" s="130">
        <v>0</v>
      </c>
      <c r="BD12" s="130">
        <v>0</v>
      </c>
      <c r="BE12" s="130">
        <v>0</v>
      </c>
      <c r="BF12" s="130">
        <v>0</v>
      </c>
      <c r="BG12" s="130">
        <v>0</v>
      </c>
      <c r="BH12" s="130">
        <v>0</v>
      </c>
      <c r="BI12" s="130">
        <v>0</v>
      </c>
      <c r="BJ12" s="130">
        <v>0</v>
      </c>
      <c r="BK12" s="130">
        <v>0</v>
      </c>
      <c r="BL12" s="130">
        <v>20</v>
      </c>
      <c r="BM12" s="130">
        <v>13</v>
      </c>
      <c r="BN12" s="143">
        <v>33</v>
      </c>
      <c r="BO12" s="130">
        <v>9</v>
      </c>
    </row>
    <row r="13" spans="1:67" x14ac:dyDescent="0.35">
      <c r="A13" s="130">
        <v>10</v>
      </c>
      <c r="B13" s="130">
        <v>62020203</v>
      </c>
      <c r="C13" s="123" t="s">
        <v>181</v>
      </c>
      <c r="D13" s="130">
        <v>1</v>
      </c>
      <c r="E13" s="130">
        <v>0</v>
      </c>
      <c r="F13" s="130">
        <v>1</v>
      </c>
      <c r="G13" s="130">
        <v>1</v>
      </c>
      <c r="H13" s="130">
        <v>3</v>
      </c>
      <c r="I13" s="130">
        <v>4</v>
      </c>
      <c r="J13" s="130">
        <v>7</v>
      </c>
      <c r="K13" s="130">
        <v>1</v>
      </c>
      <c r="L13" s="130">
        <v>1</v>
      </c>
      <c r="M13" s="130">
        <v>3</v>
      </c>
      <c r="N13" s="130">
        <v>4</v>
      </c>
      <c r="O13" s="130">
        <v>1</v>
      </c>
      <c r="P13" s="130">
        <v>5</v>
      </c>
      <c r="Q13" s="130">
        <v>7</v>
      </c>
      <c r="R13" s="130">
        <v>12</v>
      </c>
      <c r="S13" s="130">
        <v>3</v>
      </c>
      <c r="T13" s="130">
        <v>1</v>
      </c>
      <c r="U13" s="130">
        <v>4</v>
      </c>
      <c r="V13" s="130">
        <v>5</v>
      </c>
      <c r="W13" s="130">
        <v>1</v>
      </c>
      <c r="X13" s="130">
        <v>1</v>
      </c>
      <c r="Y13" s="130">
        <v>0</v>
      </c>
      <c r="Z13" s="130">
        <v>1</v>
      </c>
      <c r="AA13" s="130">
        <v>1</v>
      </c>
      <c r="AB13" s="130">
        <v>2</v>
      </c>
      <c r="AC13" s="130">
        <v>0</v>
      </c>
      <c r="AD13" s="130">
        <v>2</v>
      </c>
      <c r="AE13" s="130">
        <v>1</v>
      </c>
      <c r="AF13" s="130">
        <v>3</v>
      </c>
      <c r="AG13" s="130">
        <v>2</v>
      </c>
      <c r="AH13" s="130">
        <v>5</v>
      </c>
      <c r="AI13" s="130">
        <v>1</v>
      </c>
      <c r="AJ13" s="130">
        <v>1</v>
      </c>
      <c r="AK13" s="130">
        <v>2</v>
      </c>
      <c r="AL13" s="130">
        <v>3</v>
      </c>
      <c r="AM13" s="130">
        <v>1</v>
      </c>
      <c r="AN13" s="130">
        <v>3</v>
      </c>
      <c r="AO13" s="130">
        <v>2</v>
      </c>
      <c r="AP13" s="130">
        <v>5</v>
      </c>
      <c r="AQ13" s="130">
        <v>1</v>
      </c>
      <c r="AR13" s="130">
        <v>11</v>
      </c>
      <c r="AS13" s="130">
        <v>10</v>
      </c>
      <c r="AT13" s="130">
        <v>21</v>
      </c>
      <c r="AU13" s="130">
        <v>6</v>
      </c>
      <c r="AV13" s="130">
        <v>0</v>
      </c>
      <c r="AW13" s="130">
        <v>0</v>
      </c>
      <c r="AX13" s="130">
        <v>0</v>
      </c>
      <c r="AY13" s="130">
        <v>0</v>
      </c>
      <c r="AZ13" s="130">
        <v>0</v>
      </c>
      <c r="BA13" s="130">
        <v>0</v>
      </c>
      <c r="BB13" s="130">
        <v>0</v>
      </c>
      <c r="BC13" s="130">
        <v>0</v>
      </c>
      <c r="BD13" s="130">
        <v>0</v>
      </c>
      <c r="BE13" s="130">
        <v>0</v>
      </c>
      <c r="BF13" s="130">
        <v>0</v>
      </c>
      <c r="BG13" s="130">
        <v>0</v>
      </c>
      <c r="BH13" s="130">
        <v>0</v>
      </c>
      <c r="BI13" s="130">
        <v>0</v>
      </c>
      <c r="BJ13" s="130">
        <v>0</v>
      </c>
      <c r="BK13" s="130">
        <v>0</v>
      </c>
      <c r="BL13" s="130">
        <v>16</v>
      </c>
      <c r="BM13" s="130">
        <v>17</v>
      </c>
      <c r="BN13" s="143">
        <v>33</v>
      </c>
      <c r="BO13" s="130">
        <v>9</v>
      </c>
    </row>
    <row r="14" spans="1:67" x14ac:dyDescent="0.35">
      <c r="A14" s="130">
        <v>11</v>
      </c>
      <c r="B14" s="130">
        <v>62020003</v>
      </c>
      <c r="C14" s="123" t="s">
        <v>7</v>
      </c>
      <c r="D14" s="130">
        <v>1</v>
      </c>
      <c r="E14" s="130">
        <v>2</v>
      </c>
      <c r="F14" s="130">
        <v>3</v>
      </c>
      <c r="G14" s="130">
        <v>1</v>
      </c>
      <c r="H14" s="130">
        <v>0</v>
      </c>
      <c r="I14" s="130">
        <v>1</v>
      </c>
      <c r="J14" s="130">
        <v>1</v>
      </c>
      <c r="K14" s="130">
        <v>1</v>
      </c>
      <c r="L14" s="130">
        <v>3</v>
      </c>
      <c r="M14" s="130">
        <v>1</v>
      </c>
      <c r="N14" s="130">
        <v>4</v>
      </c>
      <c r="O14" s="130">
        <v>1</v>
      </c>
      <c r="P14" s="130">
        <v>4</v>
      </c>
      <c r="Q14" s="130">
        <v>4</v>
      </c>
      <c r="R14" s="130">
        <v>8</v>
      </c>
      <c r="S14" s="130">
        <v>3</v>
      </c>
      <c r="T14" s="130">
        <v>2</v>
      </c>
      <c r="U14" s="130">
        <v>0</v>
      </c>
      <c r="V14" s="130">
        <v>2</v>
      </c>
      <c r="W14" s="130">
        <v>1</v>
      </c>
      <c r="X14" s="130">
        <v>6</v>
      </c>
      <c r="Y14" s="130">
        <v>1</v>
      </c>
      <c r="Z14" s="130">
        <v>7</v>
      </c>
      <c r="AA14" s="130">
        <v>1</v>
      </c>
      <c r="AB14" s="130">
        <v>3</v>
      </c>
      <c r="AC14" s="130">
        <v>2</v>
      </c>
      <c r="AD14" s="130">
        <v>5</v>
      </c>
      <c r="AE14" s="130">
        <v>1</v>
      </c>
      <c r="AF14" s="130">
        <v>3</v>
      </c>
      <c r="AG14" s="130">
        <v>5</v>
      </c>
      <c r="AH14" s="130">
        <v>8</v>
      </c>
      <c r="AI14" s="130">
        <v>1</v>
      </c>
      <c r="AJ14" s="130">
        <v>1</v>
      </c>
      <c r="AK14" s="130">
        <v>0</v>
      </c>
      <c r="AL14" s="130">
        <v>1</v>
      </c>
      <c r="AM14" s="130">
        <v>1</v>
      </c>
      <c r="AN14" s="130">
        <v>1</v>
      </c>
      <c r="AO14" s="130">
        <v>2</v>
      </c>
      <c r="AP14" s="130">
        <v>3</v>
      </c>
      <c r="AQ14" s="130">
        <v>1</v>
      </c>
      <c r="AR14" s="130">
        <v>16</v>
      </c>
      <c r="AS14" s="130">
        <v>10</v>
      </c>
      <c r="AT14" s="130">
        <v>26</v>
      </c>
      <c r="AU14" s="130">
        <v>6</v>
      </c>
      <c r="AV14" s="130">
        <v>0</v>
      </c>
      <c r="AW14" s="130">
        <v>0</v>
      </c>
      <c r="AX14" s="130">
        <v>0</v>
      </c>
      <c r="AY14" s="130">
        <v>0</v>
      </c>
      <c r="AZ14" s="130">
        <v>0</v>
      </c>
      <c r="BA14" s="130">
        <v>0</v>
      </c>
      <c r="BB14" s="130">
        <v>0</v>
      </c>
      <c r="BC14" s="130">
        <v>0</v>
      </c>
      <c r="BD14" s="130">
        <v>0</v>
      </c>
      <c r="BE14" s="130">
        <v>0</v>
      </c>
      <c r="BF14" s="130">
        <v>0</v>
      </c>
      <c r="BG14" s="130">
        <v>0</v>
      </c>
      <c r="BH14" s="130">
        <v>0</v>
      </c>
      <c r="BI14" s="130">
        <v>0</v>
      </c>
      <c r="BJ14" s="130">
        <v>0</v>
      </c>
      <c r="BK14" s="130">
        <v>0</v>
      </c>
      <c r="BL14" s="130">
        <v>20</v>
      </c>
      <c r="BM14" s="130">
        <v>14</v>
      </c>
      <c r="BN14" s="143">
        <v>34</v>
      </c>
      <c r="BO14" s="130">
        <v>9</v>
      </c>
    </row>
    <row r="15" spans="1:67" x14ac:dyDescent="0.35">
      <c r="A15" s="130">
        <v>12</v>
      </c>
      <c r="B15" s="130">
        <v>62020124</v>
      </c>
      <c r="C15" s="123" t="s">
        <v>112</v>
      </c>
      <c r="D15" s="130">
        <v>0</v>
      </c>
      <c r="E15" s="130">
        <v>0</v>
      </c>
      <c r="F15" s="130">
        <v>0</v>
      </c>
      <c r="G15" s="130">
        <v>0</v>
      </c>
      <c r="H15" s="130">
        <v>1</v>
      </c>
      <c r="I15" s="130">
        <v>0</v>
      </c>
      <c r="J15" s="130">
        <v>1</v>
      </c>
      <c r="K15" s="130">
        <v>1</v>
      </c>
      <c r="L15" s="130">
        <v>2</v>
      </c>
      <c r="M15" s="130">
        <v>2</v>
      </c>
      <c r="N15" s="130">
        <v>4</v>
      </c>
      <c r="O15" s="130">
        <v>1</v>
      </c>
      <c r="P15" s="130">
        <v>3</v>
      </c>
      <c r="Q15" s="130">
        <v>2</v>
      </c>
      <c r="R15" s="130">
        <v>5</v>
      </c>
      <c r="S15" s="130">
        <v>2</v>
      </c>
      <c r="T15" s="130">
        <v>4</v>
      </c>
      <c r="U15" s="130">
        <v>3</v>
      </c>
      <c r="V15" s="130">
        <v>7</v>
      </c>
      <c r="W15" s="130">
        <v>1</v>
      </c>
      <c r="X15" s="130">
        <v>2</v>
      </c>
      <c r="Y15" s="130">
        <v>1</v>
      </c>
      <c r="Z15" s="130">
        <v>3</v>
      </c>
      <c r="AA15" s="130">
        <v>1</v>
      </c>
      <c r="AB15" s="130">
        <v>2</v>
      </c>
      <c r="AC15" s="130">
        <v>2</v>
      </c>
      <c r="AD15" s="130">
        <v>4</v>
      </c>
      <c r="AE15" s="130">
        <v>1</v>
      </c>
      <c r="AF15" s="130">
        <v>1</v>
      </c>
      <c r="AG15" s="130">
        <v>4</v>
      </c>
      <c r="AH15" s="130">
        <v>5</v>
      </c>
      <c r="AI15" s="130">
        <v>1</v>
      </c>
      <c r="AJ15" s="130">
        <v>4</v>
      </c>
      <c r="AK15" s="130">
        <v>1</v>
      </c>
      <c r="AL15" s="130">
        <v>5</v>
      </c>
      <c r="AM15" s="130">
        <v>1</v>
      </c>
      <c r="AN15" s="130">
        <v>2</v>
      </c>
      <c r="AO15" s="130">
        <v>3</v>
      </c>
      <c r="AP15" s="130">
        <v>5</v>
      </c>
      <c r="AQ15" s="130">
        <v>1</v>
      </c>
      <c r="AR15" s="130">
        <v>15</v>
      </c>
      <c r="AS15" s="130">
        <v>14</v>
      </c>
      <c r="AT15" s="130">
        <v>29</v>
      </c>
      <c r="AU15" s="130">
        <v>6</v>
      </c>
      <c r="AV15" s="130">
        <v>0</v>
      </c>
      <c r="AW15" s="130">
        <v>0</v>
      </c>
      <c r="AX15" s="130">
        <v>0</v>
      </c>
      <c r="AY15" s="130">
        <v>0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0</v>
      </c>
      <c r="BH15" s="130">
        <v>0</v>
      </c>
      <c r="BI15" s="130">
        <v>0</v>
      </c>
      <c r="BJ15" s="130">
        <v>0</v>
      </c>
      <c r="BK15" s="130">
        <v>0</v>
      </c>
      <c r="BL15" s="130">
        <v>18</v>
      </c>
      <c r="BM15" s="130">
        <v>16</v>
      </c>
      <c r="BN15" s="143">
        <v>34</v>
      </c>
      <c r="BO15" s="130">
        <v>8</v>
      </c>
    </row>
    <row r="16" spans="1:67" x14ac:dyDescent="0.35">
      <c r="A16" s="130">
        <v>13</v>
      </c>
      <c r="B16" s="130">
        <v>62020190</v>
      </c>
      <c r="C16" s="123" t="s">
        <v>168</v>
      </c>
      <c r="D16" s="130">
        <v>1</v>
      </c>
      <c r="E16" s="130">
        <v>3</v>
      </c>
      <c r="F16" s="130">
        <v>4</v>
      </c>
      <c r="G16" s="130">
        <v>1</v>
      </c>
      <c r="H16" s="130">
        <v>1</v>
      </c>
      <c r="I16" s="130">
        <v>1</v>
      </c>
      <c r="J16" s="130">
        <v>2</v>
      </c>
      <c r="K16" s="130">
        <v>1</v>
      </c>
      <c r="L16" s="130">
        <v>0</v>
      </c>
      <c r="M16" s="130">
        <v>3</v>
      </c>
      <c r="N16" s="130">
        <v>3</v>
      </c>
      <c r="O16" s="130">
        <v>1</v>
      </c>
      <c r="P16" s="130">
        <v>2</v>
      </c>
      <c r="Q16" s="130">
        <v>7</v>
      </c>
      <c r="R16" s="130">
        <v>9</v>
      </c>
      <c r="S16" s="130">
        <v>3</v>
      </c>
      <c r="T16" s="130">
        <v>1</v>
      </c>
      <c r="U16" s="130">
        <v>5</v>
      </c>
      <c r="V16" s="130">
        <v>6</v>
      </c>
      <c r="W16" s="130">
        <v>1</v>
      </c>
      <c r="X16" s="130">
        <v>0</v>
      </c>
      <c r="Y16" s="130">
        <v>1</v>
      </c>
      <c r="Z16" s="130">
        <v>1</v>
      </c>
      <c r="AA16" s="130">
        <v>1</v>
      </c>
      <c r="AB16" s="130">
        <v>4</v>
      </c>
      <c r="AC16" s="130">
        <v>2</v>
      </c>
      <c r="AD16" s="130">
        <v>6</v>
      </c>
      <c r="AE16" s="130">
        <v>1</v>
      </c>
      <c r="AF16" s="130">
        <v>2</v>
      </c>
      <c r="AG16" s="130">
        <v>2</v>
      </c>
      <c r="AH16" s="130">
        <v>4</v>
      </c>
      <c r="AI16" s="130">
        <v>1</v>
      </c>
      <c r="AJ16" s="130">
        <v>3</v>
      </c>
      <c r="AK16" s="130">
        <v>4</v>
      </c>
      <c r="AL16" s="130">
        <v>7</v>
      </c>
      <c r="AM16" s="130">
        <v>1</v>
      </c>
      <c r="AN16" s="130">
        <v>0</v>
      </c>
      <c r="AO16" s="130">
        <v>1</v>
      </c>
      <c r="AP16" s="130">
        <v>1</v>
      </c>
      <c r="AQ16" s="130">
        <v>1</v>
      </c>
      <c r="AR16" s="130">
        <v>10</v>
      </c>
      <c r="AS16" s="130">
        <v>15</v>
      </c>
      <c r="AT16" s="130">
        <v>25</v>
      </c>
      <c r="AU16" s="130">
        <v>6</v>
      </c>
      <c r="AV16" s="130">
        <v>0</v>
      </c>
      <c r="AW16" s="130">
        <v>0</v>
      </c>
      <c r="AX16" s="130">
        <v>0</v>
      </c>
      <c r="AY16" s="130">
        <v>0</v>
      </c>
      <c r="AZ16" s="130">
        <v>0</v>
      </c>
      <c r="BA16" s="130">
        <v>0</v>
      </c>
      <c r="BB16" s="130">
        <v>0</v>
      </c>
      <c r="BC16" s="130">
        <v>0</v>
      </c>
      <c r="BD16" s="130">
        <v>0</v>
      </c>
      <c r="BE16" s="130">
        <v>0</v>
      </c>
      <c r="BF16" s="130">
        <v>0</v>
      </c>
      <c r="BG16" s="130">
        <v>0</v>
      </c>
      <c r="BH16" s="130">
        <v>0</v>
      </c>
      <c r="BI16" s="130">
        <v>0</v>
      </c>
      <c r="BJ16" s="130">
        <v>0</v>
      </c>
      <c r="BK16" s="130">
        <v>0</v>
      </c>
      <c r="BL16" s="130">
        <v>12</v>
      </c>
      <c r="BM16" s="130">
        <v>22</v>
      </c>
      <c r="BN16" s="143">
        <v>34</v>
      </c>
      <c r="BO16" s="130">
        <v>9</v>
      </c>
    </row>
    <row r="17" spans="1:67" x14ac:dyDescent="0.35">
      <c r="A17" s="130">
        <v>14</v>
      </c>
      <c r="B17" s="130">
        <v>62020022</v>
      </c>
      <c r="C17" s="123" t="s">
        <v>26</v>
      </c>
      <c r="D17" s="130">
        <v>0</v>
      </c>
      <c r="E17" s="130">
        <v>0</v>
      </c>
      <c r="F17" s="130">
        <v>0</v>
      </c>
      <c r="G17" s="130">
        <v>0</v>
      </c>
      <c r="H17" s="130">
        <v>1</v>
      </c>
      <c r="I17" s="130">
        <v>2</v>
      </c>
      <c r="J17" s="130">
        <v>3</v>
      </c>
      <c r="K17" s="130">
        <v>1</v>
      </c>
      <c r="L17" s="130">
        <v>2</v>
      </c>
      <c r="M17" s="130">
        <v>2</v>
      </c>
      <c r="N17" s="130">
        <v>4</v>
      </c>
      <c r="O17" s="130">
        <v>1</v>
      </c>
      <c r="P17" s="130">
        <v>3</v>
      </c>
      <c r="Q17" s="130">
        <v>4</v>
      </c>
      <c r="R17" s="130">
        <v>7</v>
      </c>
      <c r="S17" s="130">
        <v>2</v>
      </c>
      <c r="T17" s="130">
        <v>1</v>
      </c>
      <c r="U17" s="130">
        <v>0</v>
      </c>
      <c r="V17" s="130">
        <v>1</v>
      </c>
      <c r="W17" s="130">
        <v>1</v>
      </c>
      <c r="X17" s="130">
        <v>5</v>
      </c>
      <c r="Y17" s="130">
        <v>3</v>
      </c>
      <c r="Z17" s="130">
        <v>8</v>
      </c>
      <c r="AA17" s="130">
        <v>1</v>
      </c>
      <c r="AB17" s="130">
        <v>2</v>
      </c>
      <c r="AC17" s="130">
        <v>0</v>
      </c>
      <c r="AD17" s="130">
        <v>2</v>
      </c>
      <c r="AE17" s="130">
        <v>1</v>
      </c>
      <c r="AF17" s="130">
        <v>2</v>
      </c>
      <c r="AG17" s="130">
        <v>4</v>
      </c>
      <c r="AH17" s="130">
        <v>6</v>
      </c>
      <c r="AI17" s="130">
        <v>1</v>
      </c>
      <c r="AJ17" s="130">
        <v>4</v>
      </c>
      <c r="AK17" s="130">
        <v>2</v>
      </c>
      <c r="AL17" s="130">
        <v>6</v>
      </c>
      <c r="AM17" s="130">
        <v>1</v>
      </c>
      <c r="AN17" s="130">
        <v>5</v>
      </c>
      <c r="AO17" s="130">
        <v>1</v>
      </c>
      <c r="AP17" s="130">
        <v>6</v>
      </c>
      <c r="AQ17" s="130">
        <v>1</v>
      </c>
      <c r="AR17" s="130">
        <v>19</v>
      </c>
      <c r="AS17" s="130">
        <v>10</v>
      </c>
      <c r="AT17" s="130">
        <v>29</v>
      </c>
      <c r="AU17" s="130">
        <v>6</v>
      </c>
      <c r="AV17" s="130">
        <v>0</v>
      </c>
      <c r="AW17" s="130">
        <v>0</v>
      </c>
      <c r="AX17" s="130">
        <v>0</v>
      </c>
      <c r="AY17" s="130">
        <v>0</v>
      </c>
      <c r="AZ17" s="130">
        <v>0</v>
      </c>
      <c r="BA17" s="130">
        <v>0</v>
      </c>
      <c r="BB17" s="130">
        <v>0</v>
      </c>
      <c r="BC17" s="130">
        <v>0</v>
      </c>
      <c r="BD17" s="130">
        <v>0</v>
      </c>
      <c r="BE17" s="130">
        <v>0</v>
      </c>
      <c r="BF17" s="130">
        <v>0</v>
      </c>
      <c r="BG17" s="130">
        <v>0</v>
      </c>
      <c r="BH17" s="130">
        <v>0</v>
      </c>
      <c r="BI17" s="130">
        <v>0</v>
      </c>
      <c r="BJ17" s="130">
        <v>0</v>
      </c>
      <c r="BK17" s="130">
        <v>0</v>
      </c>
      <c r="BL17" s="130">
        <v>22</v>
      </c>
      <c r="BM17" s="130">
        <v>14</v>
      </c>
      <c r="BN17" s="143">
        <v>36</v>
      </c>
      <c r="BO17" s="130">
        <v>8</v>
      </c>
    </row>
    <row r="18" spans="1:67" x14ac:dyDescent="0.35">
      <c r="A18" s="130">
        <v>15</v>
      </c>
      <c r="B18" s="130">
        <v>62020075</v>
      </c>
      <c r="C18" s="123" t="s">
        <v>72</v>
      </c>
      <c r="D18" s="130">
        <v>0</v>
      </c>
      <c r="E18" s="130">
        <v>0</v>
      </c>
      <c r="F18" s="130">
        <v>0</v>
      </c>
      <c r="G18" s="130">
        <v>0</v>
      </c>
      <c r="H18" s="130">
        <v>1</v>
      </c>
      <c r="I18" s="130">
        <v>0</v>
      </c>
      <c r="J18" s="130">
        <v>1</v>
      </c>
      <c r="K18" s="130">
        <v>1</v>
      </c>
      <c r="L18" s="130">
        <v>1</v>
      </c>
      <c r="M18" s="130">
        <v>0</v>
      </c>
      <c r="N18" s="130">
        <v>1</v>
      </c>
      <c r="O18" s="130">
        <v>1</v>
      </c>
      <c r="P18" s="130">
        <v>2</v>
      </c>
      <c r="Q18" s="130">
        <v>0</v>
      </c>
      <c r="R18" s="130">
        <v>2</v>
      </c>
      <c r="S18" s="130">
        <v>2</v>
      </c>
      <c r="T18" s="130">
        <v>3</v>
      </c>
      <c r="U18" s="130">
        <v>1</v>
      </c>
      <c r="V18" s="130">
        <v>4</v>
      </c>
      <c r="W18" s="130">
        <v>1</v>
      </c>
      <c r="X18" s="130">
        <v>1</v>
      </c>
      <c r="Y18" s="130">
        <v>4</v>
      </c>
      <c r="Z18" s="130">
        <v>5</v>
      </c>
      <c r="AA18" s="130">
        <v>1</v>
      </c>
      <c r="AB18" s="130">
        <v>3</v>
      </c>
      <c r="AC18" s="130">
        <v>2</v>
      </c>
      <c r="AD18" s="130">
        <v>5</v>
      </c>
      <c r="AE18" s="130">
        <v>1</v>
      </c>
      <c r="AF18" s="130">
        <v>5</v>
      </c>
      <c r="AG18" s="130">
        <v>1</v>
      </c>
      <c r="AH18" s="130">
        <v>6</v>
      </c>
      <c r="AI18" s="130">
        <v>1</v>
      </c>
      <c r="AJ18" s="130">
        <v>3</v>
      </c>
      <c r="AK18" s="130">
        <v>6</v>
      </c>
      <c r="AL18" s="130">
        <v>9</v>
      </c>
      <c r="AM18" s="130">
        <v>1</v>
      </c>
      <c r="AN18" s="130">
        <v>3</v>
      </c>
      <c r="AO18" s="130">
        <v>3</v>
      </c>
      <c r="AP18" s="130">
        <v>6</v>
      </c>
      <c r="AQ18" s="130">
        <v>1</v>
      </c>
      <c r="AR18" s="130">
        <v>18</v>
      </c>
      <c r="AS18" s="130">
        <v>17</v>
      </c>
      <c r="AT18" s="130">
        <v>35</v>
      </c>
      <c r="AU18" s="130">
        <v>6</v>
      </c>
      <c r="AV18" s="130">
        <v>0</v>
      </c>
      <c r="AW18" s="130">
        <v>0</v>
      </c>
      <c r="AX18" s="130">
        <v>0</v>
      </c>
      <c r="AY18" s="130">
        <v>0</v>
      </c>
      <c r="AZ18" s="130">
        <v>0</v>
      </c>
      <c r="BA18" s="130">
        <v>0</v>
      </c>
      <c r="BB18" s="130">
        <v>0</v>
      </c>
      <c r="BC18" s="130">
        <v>0</v>
      </c>
      <c r="BD18" s="130">
        <v>0</v>
      </c>
      <c r="BE18" s="130">
        <v>0</v>
      </c>
      <c r="BF18" s="130">
        <v>0</v>
      </c>
      <c r="BG18" s="130">
        <v>0</v>
      </c>
      <c r="BH18" s="130">
        <v>0</v>
      </c>
      <c r="BI18" s="130">
        <v>0</v>
      </c>
      <c r="BJ18" s="130">
        <v>0</v>
      </c>
      <c r="BK18" s="130">
        <v>0</v>
      </c>
      <c r="BL18" s="130">
        <v>20</v>
      </c>
      <c r="BM18" s="130">
        <v>17</v>
      </c>
      <c r="BN18" s="143">
        <v>37</v>
      </c>
      <c r="BO18" s="130">
        <v>8</v>
      </c>
    </row>
    <row r="19" spans="1:67" x14ac:dyDescent="0.35">
      <c r="A19" s="130">
        <v>16</v>
      </c>
      <c r="B19" s="130">
        <v>62020116</v>
      </c>
      <c r="C19" s="123" t="s">
        <v>105</v>
      </c>
      <c r="D19" s="130">
        <v>0</v>
      </c>
      <c r="E19" s="130">
        <v>0</v>
      </c>
      <c r="F19" s="130">
        <v>0</v>
      </c>
      <c r="G19" s="130">
        <v>0</v>
      </c>
      <c r="H19" s="130">
        <v>4</v>
      </c>
      <c r="I19" s="130">
        <v>0</v>
      </c>
      <c r="J19" s="130">
        <v>4</v>
      </c>
      <c r="K19" s="130">
        <v>1</v>
      </c>
      <c r="L19" s="130">
        <v>1</v>
      </c>
      <c r="M19" s="130">
        <v>0</v>
      </c>
      <c r="N19" s="130">
        <v>1</v>
      </c>
      <c r="O19" s="130">
        <v>1</v>
      </c>
      <c r="P19" s="130">
        <v>5</v>
      </c>
      <c r="Q19" s="130">
        <v>0</v>
      </c>
      <c r="R19" s="130">
        <v>5</v>
      </c>
      <c r="S19" s="130">
        <v>2</v>
      </c>
      <c r="T19" s="130">
        <v>0</v>
      </c>
      <c r="U19" s="130">
        <v>2</v>
      </c>
      <c r="V19" s="130">
        <v>2</v>
      </c>
      <c r="W19" s="130">
        <v>1</v>
      </c>
      <c r="X19" s="130">
        <v>3</v>
      </c>
      <c r="Y19" s="130">
        <v>1</v>
      </c>
      <c r="Z19" s="130">
        <v>4</v>
      </c>
      <c r="AA19" s="130">
        <v>1</v>
      </c>
      <c r="AB19" s="130">
        <v>1</v>
      </c>
      <c r="AC19" s="130">
        <v>0</v>
      </c>
      <c r="AD19" s="130">
        <v>1</v>
      </c>
      <c r="AE19" s="130">
        <v>1</v>
      </c>
      <c r="AF19" s="130">
        <v>6</v>
      </c>
      <c r="AG19" s="130">
        <v>3</v>
      </c>
      <c r="AH19" s="130">
        <v>9</v>
      </c>
      <c r="AI19" s="130">
        <v>1</v>
      </c>
      <c r="AJ19" s="130">
        <v>3</v>
      </c>
      <c r="AK19" s="130">
        <v>3</v>
      </c>
      <c r="AL19" s="130">
        <v>6</v>
      </c>
      <c r="AM19" s="130">
        <v>1</v>
      </c>
      <c r="AN19" s="130">
        <v>7</v>
      </c>
      <c r="AO19" s="130">
        <v>4</v>
      </c>
      <c r="AP19" s="130">
        <v>11</v>
      </c>
      <c r="AQ19" s="130">
        <v>1</v>
      </c>
      <c r="AR19" s="130">
        <v>20</v>
      </c>
      <c r="AS19" s="130">
        <v>13</v>
      </c>
      <c r="AT19" s="130">
        <v>33</v>
      </c>
      <c r="AU19" s="130">
        <v>6</v>
      </c>
      <c r="AV19" s="130">
        <v>0</v>
      </c>
      <c r="AW19" s="130">
        <v>0</v>
      </c>
      <c r="AX19" s="130">
        <v>0</v>
      </c>
      <c r="AY19" s="130">
        <v>0</v>
      </c>
      <c r="AZ19" s="130">
        <v>0</v>
      </c>
      <c r="BA19" s="130">
        <v>0</v>
      </c>
      <c r="BB19" s="130">
        <v>0</v>
      </c>
      <c r="BC19" s="130">
        <v>0</v>
      </c>
      <c r="BD19" s="130">
        <v>0</v>
      </c>
      <c r="BE19" s="130">
        <v>0</v>
      </c>
      <c r="BF19" s="130">
        <v>0</v>
      </c>
      <c r="BG19" s="130">
        <v>0</v>
      </c>
      <c r="BH19" s="130">
        <v>0</v>
      </c>
      <c r="BI19" s="130">
        <v>0</v>
      </c>
      <c r="BJ19" s="130">
        <v>0</v>
      </c>
      <c r="BK19" s="130">
        <v>0</v>
      </c>
      <c r="BL19" s="130">
        <v>25</v>
      </c>
      <c r="BM19" s="130">
        <v>13</v>
      </c>
      <c r="BN19" s="143">
        <v>38</v>
      </c>
      <c r="BO19" s="130">
        <v>8</v>
      </c>
    </row>
    <row r="20" spans="1:67" x14ac:dyDescent="0.35">
      <c r="A20" s="130">
        <v>17</v>
      </c>
      <c r="B20" s="130">
        <v>62020119</v>
      </c>
      <c r="C20" s="123" t="s">
        <v>108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130">
        <v>2</v>
      </c>
      <c r="J20" s="130">
        <v>2</v>
      </c>
      <c r="K20" s="130">
        <v>1</v>
      </c>
      <c r="L20" s="130">
        <v>2</v>
      </c>
      <c r="M20" s="130">
        <v>2</v>
      </c>
      <c r="N20" s="130">
        <v>4</v>
      </c>
      <c r="O20" s="130">
        <v>1</v>
      </c>
      <c r="P20" s="130">
        <v>2</v>
      </c>
      <c r="Q20" s="130">
        <v>4</v>
      </c>
      <c r="R20" s="130">
        <v>6</v>
      </c>
      <c r="S20" s="130">
        <v>2</v>
      </c>
      <c r="T20" s="130">
        <v>3</v>
      </c>
      <c r="U20" s="130">
        <v>1</v>
      </c>
      <c r="V20" s="130">
        <v>4</v>
      </c>
      <c r="W20" s="130">
        <v>1</v>
      </c>
      <c r="X20" s="130">
        <v>3</v>
      </c>
      <c r="Y20" s="130">
        <v>1</v>
      </c>
      <c r="Z20" s="130">
        <v>4</v>
      </c>
      <c r="AA20" s="130">
        <v>1</v>
      </c>
      <c r="AB20" s="130">
        <v>3</v>
      </c>
      <c r="AC20" s="130">
        <v>3</v>
      </c>
      <c r="AD20" s="130">
        <v>6</v>
      </c>
      <c r="AE20" s="130">
        <v>1</v>
      </c>
      <c r="AF20" s="130">
        <v>3</v>
      </c>
      <c r="AG20" s="130">
        <v>2</v>
      </c>
      <c r="AH20" s="130">
        <v>5</v>
      </c>
      <c r="AI20" s="130">
        <v>1</v>
      </c>
      <c r="AJ20" s="130">
        <v>1</v>
      </c>
      <c r="AK20" s="130">
        <v>7</v>
      </c>
      <c r="AL20" s="130">
        <v>8</v>
      </c>
      <c r="AM20" s="130">
        <v>1</v>
      </c>
      <c r="AN20" s="130">
        <v>1</v>
      </c>
      <c r="AO20" s="130">
        <v>4</v>
      </c>
      <c r="AP20" s="130">
        <v>5</v>
      </c>
      <c r="AQ20" s="130">
        <v>1</v>
      </c>
      <c r="AR20" s="130">
        <v>14</v>
      </c>
      <c r="AS20" s="130">
        <v>18</v>
      </c>
      <c r="AT20" s="130">
        <v>32</v>
      </c>
      <c r="AU20" s="130">
        <v>6</v>
      </c>
      <c r="AV20" s="130">
        <v>0</v>
      </c>
      <c r="AW20" s="130">
        <v>0</v>
      </c>
      <c r="AX20" s="130">
        <v>0</v>
      </c>
      <c r="AY20" s="130">
        <v>0</v>
      </c>
      <c r="AZ20" s="130">
        <v>0</v>
      </c>
      <c r="BA20" s="130">
        <v>0</v>
      </c>
      <c r="BB20" s="130">
        <v>0</v>
      </c>
      <c r="BC20" s="130">
        <v>0</v>
      </c>
      <c r="BD20" s="130">
        <v>0</v>
      </c>
      <c r="BE20" s="130">
        <v>0</v>
      </c>
      <c r="BF20" s="130">
        <v>0</v>
      </c>
      <c r="BG20" s="130">
        <v>0</v>
      </c>
      <c r="BH20" s="130">
        <v>0</v>
      </c>
      <c r="BI20" s="130">
        <v>0</v>
      </c>
      <c r="BJ20" s="130">
        <v>0</v>
      </c>
      <c r="BK20" s="130">
        <v>0</v>
      </c>
      <c r="BL20" s="130">
        <v>16</v>
      </c>
      <c r="BM20" s="130">
        <v>22</v>
      </c>
      <c r="BN20" s="143">
        <v>38</v>
      </c>
      <c r="BO20" s="130">
        <v>8</v>
      </c>
    </row>
    <row r="21" spans="1:67" x14ac:dyDescent="0.35">
      <c r="A21" s="130">
        <v>18</v>
      </c>
      <c r="B21" s="130">
        <v>62020141</v>
      </c>
      <c r="C21" s="123" t="s">
        <v>125</v>
      </c>
      <c r="D21" s="130">
        <v>1</v>
      </c>
      <c r="E21" s="130">
        <v>1</v>
      </c>
      <c r="F21" s="130">
        <v>2</v>
      </c>
      <c r="G21" s="130">
        <v>1</v>
      </c>
      <c r="H21" s="130">
        <v>0</v>
      </c>
      <c r="I21" s="130">
        <v>3</v>
      </c>
      <c r="J21" s="130">
        <v>3</v>
      </c>
      <c r="K21" s="130">
        <v>1</v>
      </c>
      <c r="L21" s="130">
        <v>3</v>
      </c>
      <c r="M21" s="130">
        <v>1</v>
      </c>
      <c r="N21" s="130">
        <v>4</v>
      </c>
      <c r="O21" s="130">
        <v>1</v>
      </c>
      <c r="P21" s="130">
        <v>4</v>
      </c>
      <c r="Q21" s="130">
        <v>5</v>
      </c>
      <c r="R21" s="130">
        <v>9</v>
      </c>
      <c r="S21" s="130">
        <v>3</v>
      </c>
      <c r="T21" s="130">
        <v>0</v>
      </c>
      <c r="U21" s="130">
        <v>1</v>
      </c>
      <c r="V21" s="130">
        <v>1</v>
      </c>
      <c r="W21" s="130">
        <v>1</v>
      </c>
      <c r="X21" s="130">
        <v>1</v>
      </c>
      <c r="Y21" s="130">
        <v>3</v>
      </c>
      <c r="Z21" s="130">
        <v>4</v>
      </c>
      <c r="AA21" s="130">
        <v>1</v>
      </c>
      <c r="AB21" s="130">
        <v>2</v>
      </c>
      <c r="AC21" s="130">
        <v>2</v>
      </c>
      <c r="AD21" s="130">
        <v>4</v>
      </c>
      <c r="AE21" s="130">
        <v>1</v>
      </c>
      <c r="AF21" s="130">
        <v>2</v>
      </c>
      <c r="AG21" s="130">
        <v>1</v>
      </c>
      <c r="AH21" s="130">
        <v>3</v>
      </c>
      <c r="AI21" s="130">
        <v>1</v>
      </c>
      <c r="AJ21" s="130">
        <v>3</v>
      </c>
      <c r="AK21" s="130">
        <v>5</v>
      </c>
      <c r="AL21" s="130">
        <v>8</v>
      </c>
      <c r="AM21" s="130">
        <v>1</v>
      </c>
      <c r="AN21" s="130">
        <v>5</v>
      </c>
      <c r="AO21" s="130">
        <v>6</v>
      </c>
      <c r="AP21" s="130">
        <v>11</v>
      </c>
      <c r="AQ21" s="130">
        <v>1</v>
      </c>
      <c r="AR21" s="130">
        <v>13</v>
      </c>
      <c r="AS21" s="130">
        <v>18</v>
      </c>
      <c r="AT21" s="130">
        <v>31</v>
      </c>
      <c r="AU21" s="130">
        <v>6</v>
      </c>
      <c r="AV21" s="130">
        <v>0</v>
      </c>
      <c r="AW21" s="130">
        <v>0</v>
      </c>
      <c r="AX21" s="130">
        <v>0</v>
      </c>
      <c r="AY21" s="130">
        <v>0</v>
      </c>
      <c r="AZ21" s="130">
        <v>0</v>
      </c>
      <c r="BA21" s="130">
        <v>0</v>
      </c>
      <c r="BB21" s="130">
        <v>0</v>
      </c>
      <c r="BC21" s="130">
        <v>0</v>
      </c>
      <c r="BD21" s="130">
        <v>0</v>
      </c>
      <c r="BE21" s="130">
        <v>0</v>
      </c>
      <c r="BF21" s="130">
        <v>0</v>
      </c>
      <c r="BG21" s="130">
        <v>0</v>
      </c>
      <c r="BH21" s="130">
        <v>0</v>
      </c>
      <c r="BI21" s="130">
        <v>0</v>
      </c>
      <c r="BJ21" s="130">
        <v>0</v>
      </c>
      <c r="BK21" s="130">
        <v>0</v>
      </c>
      <c r="BL21" s="130">
        <v>17</v>
      </c>
      <c r="BM21" s="130">
        <v>23</v>
      </c>
      <c r="BN21" s="143">
        <v>40</v>
      </c>
      <c r="BO21" s="130">
        <v>9</v>
      </c>
    </row>
    <row r="22" spans="1:67" x14ac:dyDescent="0.35">
      <c r="A22" s="130">
        <v>19</v>
      </c>
      <c r="B22" s="130">
        <v>62020151</v>
      </c>
      <c r="C22" s="123" t="s">
        <v>132</v>
      </c>
      <c r="D22" s="130">
        <v>1</v>
      </c>
      <c r="E22" s="130">
        <v>3</v>
      </c>
      <c r="F22" s="130">
        <v>4</v>
      </c>
      <c r="G22" s="130">
        <v>1</v>
      </c>
      <c r="H22" s="130">
        <v>0</v>
      </c>
      <c r="I22" s="130">
        <v>3</v>
      </c>
      <c r="J22" s="130">
        <v>3</v>
      </c>
      <c r="K22" s="130">
        <v>1</v>
      </c>
      <c r="L22" s="130">
        <v>2</v>
      </c>
      <c r="M22" s="130">
        <v>0</v>
      </c>
      <c r="N22" s="130">
        <v>2</v>
      </c>
      <c r="O22" s="130">
        <v>1</v>
      </c>
      <c r="P22" s="130">
        <v>3</v>
      </c>
      <c r="Q22" s="130">
        <v>6</v>
      </c>
      <c r="R22" s="130">
        <v>9</v>
      </c>
      <c r="S22" s="130">
        <v>3</v>
      </c>
      <c r="T22" s="130">
        <v>0</v>
      </c>
      <c r="U22" s="130">
        <v>2</v>
      </c>
      <c r="V22" s="130">
        <v>2</v>
      </c>
      <c r="W22" s="130">
        <v>1</v>
      </c>
      <c r="X22" s="130">
        <v>5</v>
      </c>
      <c r="Y22" s="130">
        <v>1</v>
      </c>
      <c r="Z22" s="130">
        <v>6</v>
      </c>
      <c r="AA22" s="130">
        <v>1</v>
      </c>
      <c r="AB22" s="130">
        <v>3</v>
      </c>
      <c r="AC22" s="130">
        <v>0</v>
      </c>
      <c r="AD22" s="130">
        <v>3</v>
      </c>
      <c r="AE22" s="130">
        <v>1</v>
      </c>
      <c r="AF22" s="130">
        <v>5</v>
      </c>
      <c r="AG22" s="130">
        <v>2</v>
      </c>
      <c r="AH22" s="130">
        <v>7</v>
      </c>
      <c r="AI22" s="130">
        <v>1</v>
      </c>
      <c r="AJ22" s="130">
        <v>3</v>
      </c>
      <c r="AK22" s="130">
        <v>3</v>
      </c>
      <c r="AL22" s="130">
        <v>6</v>
      </c>
      <c r="AM22" s="130">
        <v>1</v>
      </c>
      <c r="AN22" s="130">
        <v>2</v>
      </c>
      <c r="AO22" s="130">
        <v>5</v>
      </c>
      <c r="AP22" s="130">
        <v>7</v>
      </c>
      <c r="AQ22" s="130">
        <v>1</v>
      </c>
      <c r="AR22" s="130">
        <v>18</v>
      </c>
      <c r="AS22" s="130">
        <v>13</v>
      </c>
      <c r="AT22" s="130">
        <v>31</v>
      </c>
      <c r="AU22" s="130">
        <v>6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0</v>
      </c>
      <c r="BH22" s="130">
        <v>0</v>
      </c>
      <c r="BI22" s="130">
        <v>0</v>
      </c>
      <c r="BJ22" s="130">
        <v>0</v>
      </c>
      <c r="BK22" s="130">
        <v>0</v>
      </c>
      <c r="BL22" s="130">
        <v>21</v>
      </c>
      <c r="BM22" s="130">
        <v>19</v>
      </c>
      <c r="BN22" s="143">
        <v>40</v>
      </c>
      <c r="BO22" s="130">
        <v>9</v>
      </c>
    </row>
    <row r="23" spans="1:67" x14ac:dyDescent="0.35">
      <c r="A23" s="130">
        <v>20</v>
      </c>
      <c r="B23" s="130">
        <v>62020068</v>
      </c>
      <c r="C23" s="123" t="s">
        <v>66</v>
      </c>
      <c r="D23" s="130">
        <v>0</v>
      </c>
      <c r="E23" s="130">
        <v>0</v>
      </c>
      <c r="F23" s="130">
        <v>0</v>
      </c>
      <c r="G23" s="130">
        <v>0</v>
      </c>
      <c r="H23" s="130">
        <v>1</v>
      </c>
      <c r="I23" s="130">
        <v>2</v>
      </c>
      <c r="J23" s="130">
        <v>3</v>
      </c>
      <c r="K23" s="130">
        <v>1</v>
      </c>
      <c r="L23" s="130">
        <v>4</v>
      </c>
      <c r="M23" s="130">
        <v>0</v>
      </c>
      <c r="N23" s="130">
        <v>4</v>
      </c>
      <c r="O23" s="130">
        <v>1</v>
      </c>
      <c r="P23" s="130">
        <v>5</v>
      </c>
      <c r="Q23" s="130">
        <v>2</v>
      </c>
      <c r="R23" s="130">
        <v>7</v>
      </c>
      <c r="S23" s="130">
        <v>2</v>
      </c>
      <c r="T23" s="130">
        <v>5</v>
      </c>
      <c r="U23" s="130">
        <v>4</v>
      </c>
      <c r="V23" s="130">
        <v>9</v>
      </c>
      <c r="W23" s="130">
        <v>1</v>
      </c>
      <c r="X23" s="130">
        <v>3</v>
      </c>
      <c r="Y23" s="130">
        <v>2</v>
      </c>
      <c r="Z23" s="130">
        <v>5</v>
      </c>
      <c r="AA23" s="130">
        <v>1</v>
      </c>
      <c r="AB23" s="130">
        <v>4</v>
      </c>
      <c r="AC23" s="130">
        <v>1</v>
      </c>
      <c r="AD23" s="130">
        <v>5</v>
      </c>
      <c r="AE23" s="130">
        <v>1</v>
      </c>
      <c r="AF23" s="130">
        <v>4</v>
      </c>
      <c r="AG23" s="130">
        <v>2</v>
      </c>
      <c r="AH23" s="130">
        <v>6</v>
      </c>
      <c r="AI23" s="130">
        <v>1</v>
      </c>
      <c r="AJ23" s="130">
        <v>3</v>
      </c>
      <c r="AK23" s="130">
        <v>1</v>
      </c>
      <c r="AL23" s="130">
        <v>4</v>
      </c>
      <c r="AM23" s="130">
        <v>1</v>
      </c>
      <c r="AN23" s="130">
        <v>4</v>
      </c>
      <c r="AO23" s="130">
        <v>1</v>
      </c>
      <c r="AP23" s="130">
        <v>5</v>
      </c>
      <c r="AQ23" s="130">
        <v>1</v>
      </c>
      <c r="AR23" s="130">
        <v>23</v>
      </c>
      <c r="AS23" s="130">
        <v>11</v>
      </c>
      <c r="AT23" s="130">
        <v>34</v>
      </c>
      <c r="AU23" s="130">
        <v>6</v>
      </c>
      <c r="AV23" s="130">
        <v>0</v>
      </c>
      <c r="AW23" s="130">
        <v>0</v>
      </c>
      <c r="AX23" s="130">
        <v>0</v>
      </c>
      <c r="AY23" s="130">
        <v>0</v>
      </c>
      <c r="AZ23" s="130">
        <v>0</v>
      </c>
      <c r="BA23" s="130">
        <v>0</v>
      </c>
      <c r="BB23" s="130">
        <v>0</v>
      </c>
      <c r="BC23" s="130">
        <v>0</v>
      </c>
      <c r="BD23" s="130">
        <v>0</v>
      </c>
      <c r="BE23" s="130">
        <v>0</v>
      </c>
      <c r="BF23" s="130">
        <v>0</v>
      </c>
      <c r="BG23" s="130">
        <v>0</v>
      </c>
      <c r="BH23" s="130">
        <v>0</v>
      </c>
      <c r="BI23" s="130">
        <v>0</v>
      </c>
      <c r="BJ23" s="130">
        <v>0</v>
      </c>
      <c r="BK23" s="130">
        <v>0</v>
      </c>
      <c r="BL23" s="130">
        <v>28</v>
      </c>
      <c r="BM23" s="130">
        <v>13</v>
      </c>
      <c r="BN23" s="143">
        <v>41</v>
      </c>
      <c r="BO23" s="130">
        <v>8</v>
      </c>
    </row>
    <row r="24" spans="1:67" x14ac:dyDescent="0.35">
      <c r="A24" s="130">
        <v>21</v>
      </c>
      <c r="B24" s="130">
        <v>62020128</v>
      </c>
      <c r="C24" s="123" t="s">
        <v>114</v>
      </c>
      <c r="D24" s="130">
        <v>4</v>
      </c>
      <c r="E24" s="130">
        <v>2</v>
      </c>
      <c r="F24" s="130">
        <v>6</v>
      </c>
      <c r="G24" s="130">
        <v>1</v>
      </c>
      <c r="H24" s="130">
        <v>1</v>
      </c>
      <c r="I24" s="130">
        <v>1</v>
      </c>
      <c r="J24" s="130">
        <v>2</v>
      </c>
      <c r="K24" s="130">
        <v>1</v>
      </c>
      <c r="L24" s="130">
        <v>5</v>
      </c>
      <c r="M24" s="130">
        <v>0</v>
      </c>
      <c r="N24" s="130">
        <v>5</v>
      </c>
      <c r="O24" s="130">
        <v>1</v>
      </c>
      <c r="P24" s="130">
        <v>10</v>
      </c>
      <c r="Q24" s="130">
        <v>3</v>
      </c>
      <c r="R24" s="130">
        <v>13</v>
      </c>
      <c r="S24" s="130">
        <v>3</v>
      </c>
      <c r="T24" s="130">
        <v>0</v>
      </c>
      <c r="U24" s="130">
        <v>2</v>
      </c>
      <c r="V24" s="130">
        <v>2</v>
      </c>
      <c r="W24" s="130">
        <v>1</v>
      </c>
      <c r="X24" s="130">
        <v>1</v>
      </c>
      <c r="Y24" s="130">
        <v>3</v>
      </c>
      <c r="Z24" s="130">
        <v>4</v>
      </c>
      <c r="AA24" s="130">
        <v>1</v>
      </c>
      <c r="AB24" s="130">
        <v>4</v>
      </c>
      <c r="AC24" s="130">
        <v>3</v>
      </c>
      <c r="AD24" s="130">
        <v>7</v>
      </c>
      <c r="AE24" s="130">
        <v>1</v>
      </c>
      <c r="AF24" s="130">
        <v>2</v>
      </c>
      <c r="AG24" s="130">
        <v>1</v>
      </c>
      <c r="AH24" s="130">
        <v>3</v>
      </c>
      <c r="AI24" s="130">
        <v>1</v>
      </c>
      <c r="AJ24" s="130">
        <v>2</v>
      </c>
      <c r="AK24" s="130">
        <v>2</v>
      </c>
      <c r="AL24" s="130">
        <v>4</v>
      </c>
      <c r="AM24" s="130">
        <v>1</v>
      </c>
      <c r="AN24" s="130">
        <v>8</v>
      </c>
      <c r="AO24" s="130">
        <v>1</v>
      </c>
      <c r="AP24" s="130">
        <v>9</v>
      </c>
      <c r="AQ24" s="130">
        <v>1</v>
      </c>
      <c r="AR24" s="130">
        <v>17</v>
      </c>
      <c r="AS24" s="130">
        <v>12</v>
      </c>
      <c r="AT24" s="130">
        <v>29</v>
      </c>
      <c r="AU24" s="130">
        <v>6</v>
      </c>
      <c r="AV24" s="130">
        <v>0</v>
      </c>
      <c r="AW24" s="130">
        <v>0</v>
      </c>
      <c r="AX24" s="130">
        <v>0</v>
      </c>
      <c r="AY24" s="130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>
        <v>0</v>
      </c>
      <c r="BH24" s="130">
        <v>0</v>
      </c>
      <c r="BI24" s="130">
        <v>0</v>
      </c>
      <c r="BJ24" s="130">
        <v>0</v>
      </c>
      <c r="BK24" s="130">
        <v>0</v>
      </c>
      <c r="BL24" s="130">
        <v>27</v>
      </c>
      <c r="BM24" s="130">
        <v>15</v>
      </c>
      <c r="BN24" s="143">
        <v>42</v>
      </c>
      <c r="BO24" s="130">
        <v>9</v>
      </c>
    </row>
    <row r="25" spans="1:67" x14ac:dyDescent="0.35">
      <c r="A25" s="130">
        <v>22</v>
      </c>
      <c r="B25" s="130">
        <v>62020191</v>
      </c>
      <c r="C25" s="123" t="s">
        <v>169</v>
      </c>
      <c r="D25" s="130">
        <v>3</v>
      </c>
      <c r="E25" s="130">
        <v>0</v>
      </c>
      <c r="F25" s="130">
        <v>3</v>
      </c>
      <c r="G25" s="130">
        <v>1</v>
      </c>
      <c r="H25" s="130">
        <v>1</v>
      </c>
      <c r="I25" s="130">
        <v>4</v>
      </c>
      <c r="J25" s="130">
        <v>5</v>
      </c>
      <c r="K25" s="130">
        <v>1</v>
      </c>
      <c r="L25" s="130">
        <v>2</v>
      </c>
      <c r="M25" s="130">
        <v>3</v>
      </c>
      <c r="N25" s="130">
        <v>5</v>
      </c>
      <c r="O25" s="130">
        <v>1</v>
      </c>
      <c r="P25" s="130">
        <v>6</v>
      </c>
      <c r="Q25" s="130">
        <v>7</v>
      </c>
      <c r="R25" s="130">
        <v>13</v>
      </c>
      <c r="S25" s="130">
        <v>3</v>
      </c>
      <c r="T25" s="130">
        <v>6</v>
      </c>
      <c r="U25" s="130">
        <v>1</v>
      </c>
      <c r="V25" s="130">
        <v>7</v>
      </c>
      <c r="W25" s="130">
        <v>1</v>
      </c>
      <c r="X25" s="130">
        <v>3</v>
      </c>
      <c r="Y25" s="130">
        <v>2</v>
      </c>
      <c r="Z25" s="130">
        <v>5</v>
      </c>
      <c r="AA25" s="130">
        <v>1</v>
      </c>
      <c r="AB25" s="130">
        <v>3</v>
      </c>
      <c r="AC25" s="130">
        <v>3</v>
      </c>
      <c r="AD25" s="130">
        <v>6</v>
      </c>
      <c r="AE25" s="130">
        <v>1</v>
      </c>
      <c r="AF25" s="130">
        <v>2</v>
      </c>
      <c r="AG25" s="130">
        <v>4</v>
      </c>
      <c r="AH25" s="130">
        <v>6</v>
      </c>
      <c r="AI25" s="130">
        <v>1</v>
      </c>
      <c r="AJ25" s="130">
        <v>2</v>
      </c>
      <c r="AK25" s="130">
        <v>1</v>
      </c>
      <c r="AL25" s="130">
        <v>3</v>
      </c>
      <c r="AM25" s="130">
        <v>1</v>
      </c>
      <c r="AN25" s="130">
        <v>1</v>
      </c>
      <c r="AO25" s="130">
        <v>1</v>
      </c>
      <c r="AP25" s="130">
        <v>2</v>
      </c>
      <c r="AQ25" s="130">
        <v>1</v>
      </c>
      <c r="AR25" s="130">
        <v>17</v>
      </c>
      <c r="AS25" s="130">
        <v>12</v>
      </c>
      <c r="AT25" s="130">
        <v>29</v>
      </c>
      <c r="AU25" s="130">
        <v>6</v>
      </c>
      <c r="AV25" s="130">
        <v>0</v>
      </c>
      <c r="AW25" s="130">
        <v>0</v>
      </c>
      <c r="AX25" s="130">
        <v>0</v>
      </c>
      <c r="AY25" s="130">
        <v>0</v>
      </c>
      <c r="AZ25" s="130">
        <v>0</v>
      </c>
      <c r="BA25" s="130">
        <v>0</v>
      </c>
      <c r="BB25" s="130">
        <v>0</v>
      </c>
      <c r="BC25" s="130">
        <v>0</v>
      </c>
      <c r="BD25" s="130">
        <v>0</v>
      </c>
      <c r="BE25" s="130">
        <v>0</v>
      </c>
      <c r="BF25" s="130">
        <v>0</v>
      </c>
      <c r="BG25" s="130">
        <v>0</v>
      </c>
      <c r="BH25" s="130">
        <v>0</v>
      </c>
      <c r="BI25" s="130">
        <v>0</v>
      </c>
      <c r="BJ25" s="130">
        <v>0</v>
      </c>
      <c r="BK25" s="130">
        <v>0</v>
      </c>
      <c r="BL25" s="130">
        <v>23</v>
      </c>
      <c r="BM25" s="130">
        <v>19</v>
      </c>
      <c r="BN25" s="143">
        <v>42</v>
      </c>
      <c r="BO25" s="130">
        <v>9</v>
      </c>
    </row>
    <row r="26" spans="1:67" x14ac:dyDescent="0.35">
      <c r="A26" s="130">
        <v>23</v>
      </c>
      <c r="B26" s="130">
        <v>62020100</v>
      </c>
      <c r="C26" s="123" t="s">
        <v>90</v>
      </c>
      <c r="D26" s="130">
        <v>0</v>
      </c>
      <c r="E26" s="130">
        <v>0</v>
      </c>
      <c r="F26" s="130">
        <v>0</v>
      </c>
      <c r="G26" s="130">
        <v>0</v>
      </c>
      <c r="H26" s="130">
        <v>1</v>
      </c>
      <c r="I26" s="130">
        <v>2</v>
      </c>
      <c r="J26" s="130">
        <v>3</v>
      </c>
      <c r="K26" s="130">
        <v>1</v>
      </c>
      <c r="L26" s="130">
        <v>4</v>
      </c>
      <c r="M26" s="130">
        <v>3</v>
      </c>
      <c r="N26" s="130">
        <v>7</v>
      </c>
      <c r="O26" s="130">
        <v>1</v>
      </c>
      <c r="P26" s="130">
        <v>5</v>
      </c>
      <c r="Q26" s="130">
        <v>5</v>
      </c>
      <c r="R26" s="130">
        <v>10</v>
      </c>
      <c r="S26" s="130">
        <v>2</v>
      </c>
      <c r="T26" s="130">
        <v>1</v>
      </c>
      <c r="U26" s="130">
        <v>1</v>
      </c>
      <c r="V26" s="130">
        <v>2</v>
      </c>
      <c r="W26" s="130">
        <v>1</v>
      </c>
      <c r="X26" s="130">
        <v>2</v>
      </c>
      <c r="Y26" s="130">
        <v>1</v>
      </c>
      <c r="Z26" s="130">
        <v>3</v>
      </c>
      <c r="AA26" s="130">
        <v>1</v>
      </c>
      <c r="AB26" s="130">
        <v>5</v>
      </c>
      <c r="AC26" s="130">
        <v>3</v>
      </c>
      <c r="AD26" s="130">
        <v>8</v>
      </c>
      <c r="AE26" s="130">
        <v>1</v>
      </c>
      <c r="AF26" s="130">
        <v>5</v>
      </c>
      <c r="AG26" s="130">
        <v>1</v>
      </c>
      <c r="AH26" s="130">
        <v>6</v>
      </c>
      <c r="AI26" s="130">
        <v>1</v>
      </c>
      <c r="AJ26" s="130">
        <v>1</v>
      </c>
      <c r="AK26" s="130">
        <v>7</v>
      </c>
      <c r="AL26" s="130">
        <v>8</v>
      </c>
      <c r="AM26" s="130">
        <v>1</v>
      </c>
      <c r="AN26" s="130">
        <v>4</v>
      </c>
      <c r="AO26" s="130">
        <v>2</v>
      </c>
      <c r="AP26" s="130">
        <v>6</v>
      </c>
      <c r="AQ26" s="130">
        <v>1</v>
      </c>
      <c r="AR26" s="130">
        <v>18</v>
      </c>
      <c r="AS26" s="130">
        <v>15</v>
      </c>
      <c r="AT26" s="130">
        <v>33</v>
      </c>
      <c r="AU26" s="130">
        <v>6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30">
        <v>0</v>
      </c>
      <c r="BI26" s="130">
        <v>0</v>
      </c>
      <c r="BJ26" s="130">
        <v>0</v>
      </c>
      <c r="BK26" s="130">
        <v>0</v>
      </c>
      <c r="BL26" s="130">
        <v>23</v>
      </c>
      <c r="BM26" s="130">
        <v>20</v>
      </c>
      <c r="BN26" s="143">
        <v>43</v>
      </c>
      <c r="BO26" s="130">
        <v>8</v>
      </c>
    </row>
    <row r="27" spans="1:67" x14ac:dyDescent="0.35">
      <c r="A27" s="130">
        <v>24</v>
      </c>
      <c r="B27" s="130">
        <v>62020130</v>
      </c>
      <c r="C27" s="123" t="s">
        <v>116</v>
      </c>
      <c r="D27" s="130">
        <v>0</v>
      </c>
      <c r="E27" s="130">
        <v>0</v>
      </c>
      <c r="F27" s="130">
        <v>0</v>
      </c>
      <c r="G27" s="130">
        <v>0</v>
      </c>
      <c r="H27" s="130">
        <v>4</v>
      </c>
      <c r="I27" s="130">
        <v>2</v>
      </c>
      <c r="J27" s="130">
        <v>6</v>
      </c>
      <c r="K27" s="130">
        <v>1</v>
      </c>
      <c r="L27" s="130">
        <v>1</v>
      </c>
      <c r="M27" s="130">
        <v>3</v>
      </c>
      <c r="N27" s="130">
        <v>4</v>
      </c>
      <c r="O27" s="130">
        <v>1</v>
      </c>
      <c r="P27" s="130">
        <v>5</v>
      </c>
      <c r="Q27" s="130">
        <v>5</v>
      </c>
      <c r="R27" s="130">
        <v>10</v>
      </c>
      <c r="S27" s="130">
        <v>2</v>
      </c>
      <c r="T27" s="130">
        <v>3</v>
      </c>
      <c r="U27" s="130">
        <v>3</v>
      </c>
      <c r="V27" s="130">
        <v>6</v>
      </c>
      <c r="W27" s="130">
        <v>1</v>
      </c>
      <c r="X27" s="130">
        <v>2</v>
      </c>
      <c r="Y27" s="130">
        <v>2</v>
      </c>
      <c r="Z27" s="130">
        <v>4</v>
      </c>
      <c r="AA27" s="130">
        <v>1</v>
      </c>
      <c r="AB27" s="130">
        <v>4</v>
      </c>
      <c r="AC27" s="130">
        <v>0</v>
      </c>
      <c r="AD27" s="130">
        <v>4</v>
      </c>
      <c r="AE27" s="130">
        <v>1</v>
      </c>
      <c r="AF27" s="130">
        <v>4</v>
      </c>
      <c r="AG27" s="130">
        <v>3</v>
      </c>
      <c r="AH27" s="130">
        <v>7</v>
      </c>
      <c r="AI27" s="130">
        <v>1</v>
      </c>
      <c r="AJ27" s="130">
        <v>1</v>
      </c>
      <c r="AK27" s="130">
        <v>4</v>
      </c>
      <c r="AL27" s="130">
        <v>5</v>
      </c>
      <c r="AM27" s="130">
        <v>1</v>
      </c>
      <c r="AN27" s="130">
        <v>4</v>
      </c>
      <c r="AO27" s="130">
        <v>3</v>
      </c>
      <c r="AP27" s="130">
        <v>7</v>
      </c>
      <c r="AQ27" s="130">
        <v>1</v>
      </c>
      <c r="AR27" s="130">
        <v>18</v>
      </c>
      <c r="AS27" s="130">
        <v>15</v>
      </c>
      <c r="AT27" s="130">
        <v>33</v>
      </c>
      <c r="AU27" s="130">
        <v>6</v>
      </c>
      <c r="AV27" s="130">
        <v>0</v>
      </c>
      <c r="AW27" s="130">
        <v>0</v>
      </c>
      <c r="AX27" s="130">
        <v>0</v>
      </c>
      <c r="AY27" s="130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30">
        <v>0</v>
      </c>
      <c r="BH27" s="130">
        <v>0</v>
      </c>
      <c r="BI27" s="130">
        <v>0</v>
      </c>
      <c r="BJ27" s="130">
        <v>0</v>
      </c>
      <c r="BK27" s="130">
        <v>0</v>
      </c>
      <c r="BL27" s="130">
        <v>23</v>
      </c>
      <c r="BM27" s="130">
        <v>20</v>
      </c>
      <c r="BN27" s="143">
        <v>43</v>
      </c>
      <c r="BO27" s="130">
        <v>8</v>
      </c>
    </row>
    <row r="28" spans="1:67" x14ac:dyDescent="0.35">
      <c r="A28" s="130">
        <v>25</v>
      </c>
      <c r="B28" s="130">
        <v>62020196</v>
      </c>
      <c r="C28" s="123" t="s">
        <v>174</v>
      </c>
      <c r="D28" s="130">
        <v>2</v>
      </c>
      <c r="E28" s="130">
        <v>0</v>
      </c>
      <c r="F28" s="130">
        <v>2</v>
      </c>
      <c r="G28" s="130">
        <v>1</v>
      </c>
      <c r="H28" s="130">
        <v>2</v>
      </c>
      <c r="I28" s="130">
        <v>1</v>
      </c>
      <c r="J28" s="130">
        <v>3</v>
      </c>
      <c r="K28" s="130">
        <v>1</v>
      </c>
      <c r="L28" s="130">
        <v>4</v>
      </c>
      <c r="M28" s="130">
        <v>4</v>
      </c>
      <c r="N28" s="130">
        <v>8</v>
      </c>
      <c r="O28" s="130">
        <v>1</v>
      </c>
      <c r="P28" s="130">
        <v>8</v>
      </c>
      <c r="Q28" s="130">
        <v>5</v>
      </c>
      <c r="R28" s="130">
        <v>13</v>
      </c>
      <c r="S28" s="130">
        <v>3</v>
      </c>
      <c r="T28" s="130">
        <v>3</v>
      </c>
      <c r="U28" s="130">
        <v>1</v>
      </c>
      <c r="V28" s="130">
        <v>4</v>
      </c>
      <c r="W28" s="130">
        <v>1</v>
      </c>
      <c r="X28" s="130">
        <v>3</v>
      </c>
      <c r="Y28" s="130">
        <v>3</v>
      </c>
      <c r="Z28" s="130">
        <v>6</v>
      </c>
      <c r="AA28" s="130">
        <v>1</v>
      </c>
      <c r="AB28" s="130">
        <v>2</v>
      </c>
      <c r="AC28" s="130">
        <v>2</v>
      </c>
      <c r="AD28" s="130">
        <v>4</v>
      </c>
      <c r="AE28" s="130">
        <v>1</v>
      </c>
      <c r="AF28" s="130">
        <v>1</v>
      </c>
      <c r="AG28" s="130">
        <v>5</v>
      </c>
      <c r="AH28" s="130">
        <v>6</v>
      </c>
      <c r="AI28" s="130">
        <v>1</v>
      </c>
      <c r="AJ28" s="130">
        <v>1</v>
      </c>
      <c r="AK28" s="130">
        <v>4</v>
      </c>
      <c r="AL28" s="130">
        <v>5</v>
      </c>
      <c r="AM28" s="130">
        <v>1</v>
      </c>
      <c r="AN28" s="130">
        <v>2</v>
      </c>
      <c r="AO28" s="130">
        <v>3</v>
      </c>
      <c r="AP28" s="130">
        <v>5</v>
      </c>
      <c r="AQ28" s="130">
        <v>1</v>
      </c>
      <c r="AR28" s="130">
        <v>12</v>
      </c>
      <c r="AS28" s="130">
        <v>18</v>
      </c>
      <c r="AT28" s="130">
        <v>30</v>
      </c>
      <c r="AU28" s="130">
        <v>6</v>
      </c>
      <c r="AV28" s="130">
        <v>0</v>
      </c>
      <c r="AW28" s="130">
        <v>0</v>
      </c>
      <c r="AX28" s="130">
        <v>0</v>
      </c>
      <c r="AY28" s="130">
        <v>0</v>
      </c>
      <c r="AZ28" s="130">
        <v>0</v>
      </c>
      <c r="BA28" s="130">
        <v>0</v>
      </c>
      <c r="BB28" s="130">
        <v>0</v>
      </c>
      <c r="BC28" s="130">
        <v>0</v>
      </c>
      <c r="BD28" s="130">
        <v>0</v>
      </c>
      <c r="BE28" s="130">
        <v>0</v>
      </c>
      <c r="BF28" s="130">
        <v>0</v>
      </c>
      <c r="BG28" s="130">
        <v>0</v>
      </c>
      <c r="BH28" s="130">
        <v>0</v>
      </c>
      <c r="BI28" s="130">
        <v>0</v>
      </c>
      <c r="BJ28" s="130">
        <v>0</v>
      </c>
      <c r="BK28" s="130">
        <v>0</v>
      </c>
      <c r="BL28" s="130">
        <v>20</v>
      </c>
      <c r="BM28" s="130">
        <v>23</v>
      </c>
      <c r="BN28" s="143">
        <v>43</v>
      </c>
      <c r="BO28" s="130">
        <v>9</v>
      </c>
    </row>
    <row r="29" spans="1:67" x14ac:dyDescent="0.35">
      <c r="A29" s="130">
        <v>26</v>
      </c>
      <c r="B29" s="130">
        <v>62020008</v>
      </c>
      <c r="C29" s="123" t="s">
        <v>12</v>
      </c>
      <c r="D29" s="130">
        <v>1</v>
      </c>
      <c r="E29" s="130">
        <v>1</v>
      </c>
      <c r="F29" s="130">
        <v>2</v>
      </c>
      <c r="G29" s="130">
        <v>1</v>
      </c>
      <c r="H29" s="130">
        <v>4</v>
      </c>
      <c r="I29" s="130">
        <v>2</v>
      </c>
      <c r="J29" s="130">
        <v>6</v>
      </c>
      <c r="K29" s="130">
        <v>1</v>
      </c>
      <c r="L29" s="130">
        <v>1</v>
      </c>
      <c r="M29" s="130">
        <v>1</v>
      </c>
      <c r="N29" s="130">
        <v>2</v>
      </c>
      <c r="O29" s="130">
        <v>1</v>
      </c>
      <c r="P29" s="130">
        <v>6</v>
      </c>
      <c r="Q29" s="130">
        <v>4</v>
      </c>
      <c r="R29" s="130">
        <v>10</v>
      </c>
      <c r="S29" s="130">
        <v>3</v>
      </c>
      <c r="T29" s="130">
        <v>5</v>
      </c>
      <c r="U29" s="130">
        <v>1</v>
      </c>
      <c r="V29" s="130">
        <v>6</v>
      </c>
      <c r="W29" s="130">
        <v>1</v>
      </c>
      <c r="X29" s="130">
        <v>2</v>
      </c>
      <c r="Y29" s="130">
        <v>3</v>
      </c>
      <c r="Z29" s="130">
        <v>5</v>
      </c>
      <c r="AA29" s="130">
        <v>1</v>
      </c>
      <c r="AB29" s="130">
        <v>1</v>
      </c>
      <c r="AC29" s="130">
        <v>2</v>
      </c>
      <c r="AD29" s="130">
        <v>3</v>
      </c>
      <c r="AE29" s="130">
        <v>1</v>
      </c>
      <c r="AF29" s="130">
        <v>4</v>
      </c>
      <c r="AG29" s="130">
        <v>3</v>
      </c>
      <c r="AH29" s="130">
        <v>7</v>
      </c>
      <c r="AI29" s="130">
        <v>1</v>
      </c>
      <c r="AJ29" s="130">
        <v>4</v>
      </c>
      <c r="AK29" s="130">
        <v>2</v>
      </c>
      <c r="AL29" s="130">
        <v>6</v>
      </c>
      <c r="AM29" s="130">
        <v>1</v>
      </c>
      <c r="AN29" s="130">
        <v>3</v>
      </c>
      <c r="AO29" s="130">
        <v>4</v>
      </c>
      <c r="AP29" s="130">
        <v>7</v>
      </c>
      <c r="AQ29" s="130">
        <v>1</v>
      </c>
      <c r="AR29" s="130">
        <v>19</v>
      </c>
      <c r="AS29" s="130">
        <v>15</v>
      </c>
      <c r="AT29" s="130">
        <v>34</v>
      </c>
      <c r="AU29" s="130">
        <v>6</v>
      </c>
      <c r="AV29" s="130">
        <v>0</v>
      </c>
      <c r="AW29" s="130">
        <v>0</v>
      </c>
      <c r="AX29" s="130">
        <v>0</v>
      </c>
      <c r="AY29" s="130">
        <v>0</v>
      </c>
      <c r="AZ29" s="130">
        <v>0</v>
      </c>
      <c r="BA29" s="130">
        <v>0</v>
      </c>
      <c r="BB29" s="130">
        <v>0</v>
      </c>
      <c r="BC29" s="130">
        <v>0</v>
      </c>
      <c r="BD29" s="130">
        <v>0</v>
      </c>
      <c r="BE29" s="130">
        <v>0</v>
      </c>
      <c r="BF29" s="130">
        <v>0</v>
      </c>
      <c r="BG29" s="130">
        <v>0</v>
      </c>
      <c r="BH29" s="130">
        <v>0</v>
      </c>
      <c r="BI29" s="130">
        <v>0</v>
      </c>
      <c r="BJ29" s="130">
        <v>0</v>
      </c>
      <c r="BK29" s="130">
        <v>0</v>
      </c>
      <c r="BL29" s="130">
        <v>25</v>
      </c>
      <c r="BM29" s="130">
        <v>19</v>
      </c>
      <c r="BN29" s="143">
        <v>44</v>
      </c>
      <c r="BO29" s="130">
        <v>9</v>
      </c>
    </row>
    <row r="30" spans="1:67" x14ac:dyDescent="0.35">
      <c r="A30" s="130">
        <v>27</v>
      </c>
      <c r="B30" s="130">
        <v>62020136</v>
      </c>
      <c r="C30" s="123" t="s">
        <v>120</v>
      </c>
      <c r="D30" s="130">
        <v>2</v>
      </c>
      <c r="E30" s="130">
        <v>1</v>
      </c>
      <c r="F30" s="130">
        <v>3</v>
      </c>
      <c r="G30" s="130">
        <v>1</v>
      </c>
      <c r="H30" s="130">
        <v>1</v>
      </c>
      <c r="I30" s="130">
        <v>2</v>
      </c>
      <c r="J30" s="130">
        <v>3</v>
      </c>
      <c r="K30" s="130">
        <v>1</v>
      </c>
      <c r="L30" s="130">
        <v>8</v>
      </c>
      <c r="M30" s="130">
        <v>1</v>
      </c>
      <c r="N30" s="130">
        <v>9</v>
      </c>
      <c r="O30" s="130">
        <v>1</v>
      </c>
      <c r="P30" s="130">
        <v>11</v>
      </c>
      <c r="Q30" s="130">
        <v>4</v>
      </c>
      <c r="R30" s="130">
        <v>15</v>
      </c>
      <c r="S30" s="130">
        <v>3</v>
      </c>
      <c r="T30" s="130">
        <v>5</v>
      </c>
      <c r="U30" s="130">
        <v>4</v>
      </c>
      <c r="V30" s="130">
        <v>9</v>
      </c>
      <c r="W30" s="130">
        <v>1</v>
      </c>
      <c r="X30" s="130">
        <v>2</v>
      </c>
      <c r="Y30" s="130">
        <v>1</v>
      </c>
      <c r="Z30" s="130">
        <v>3</v>
      </c>
      <c r="AA30" s="130">
        <v>1</v>
      </c>
      <c r="AB30" s="130">
        <v>2</v>
      </c>
      <c r="AC30" s="130">
        <v>3</v>
      </c>
      <c r="AD30" s="130">
        <v>5</v>
      </c>
      <c r="AE30" s="130">
        <v>1</v>
      </c>
      <c r="AF30" s="130">
        <v>1</v>
      </c>
      <c r="AG30" s="130">
        <v>1</v>
      </c>
      <c r="AH30" s="130">
        <v>2</v>
      </c>
      <c r="AI30" s="130">
        <v>1</v>
      </c>
      <c r="AJ30" s="130">
        <v>3</v>
      </c>
      <c r="AK30" s="130">
        <v>0</v>
      </c>
      <c r="AL30" s="130">
        <v>3</v>
      </c>
      <c r="AM30" s="130">
        <v>1</v>
      </c>
      <c r="AN30" s="130">
        <v>4</v>
      </c>
      <c r="AO30" s="130">
        <v>3</v>
      </c>
      <c r="AP30" s="130">
        <v>7</v>
      </c>
      <c r="AQ30" s="130">
        <v>1</v>
      </c>
      <c r="AR30" s="130">
        <v>17</v>
      </c>
      <c r="AS30" s="130">
        <v>12</v>
      </c>
      <c r="AT30" s="130">
        <v>29</v>
      </c>
      <c r="AU30" s="130">
        <v>6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0</v>
      </c>
      <c r="BH30" s="130">
        <v>0</v>
      </c>
      <c r="BI30" s="130">
        <v>0</v>
      </c>
      <c r="BJ30" s="130">
        <v>0</v>
      </c>
      <c r="BK30" s="130">
        <v>0</v>
      </c>
      <c r="BL30" s="130">
        <v>28</v>
      </c>
      <c r="BM30" s="130">
        <v>16</v>
      </c>
      <c r="BN30" s="143">
        <v>44</v>
      </c>
      <c r="BO30" s="130">
        <v>9</v>
      </c>
    </row>
    <row r="31" spans="1:67" x14ac:dyDescent="0.35">
      <c r="A31" s="130">
        <v>28</v>
      </c>
      <c r="B31" s="130">
        <v>62020014</v>
      </c>
      <c r="C31" s="123" t="s">
        <v>18</v>
      </c>
      <c r="D31" s="130">
        <v>0</v>
      </c>
      <c r="E31" s="130">
        <v>0</v>
      </c>
      <c r="F31" s="130">
        <v>0</v>
      </c>
      <c r="G31" s="130">
        <v>0</v>
      </c>
      <c r="H31" s="130">
        <v>3</v>
      </c>
      <c r="I31" s="130">
        <v>4</v>
      </c>
      <c r="J31" s="130">
        <v>7</v>
      </c>
      <c r="K31" s="130">
        <v>1</v>
      </c>
      <c r="L31" s="130">
        <v>3</v>
      </c>
      <c r="M31" s="130">
        <v>1</v>
      </c>
      <c r="N31" s="130">
        <v>4</v>
      </c>
      <c r="O31" s="130">
        <v>1</v>
      </c>
      <c r="P31" s="130">
        <v>6</v>
      </c>
      <c r="Q31" s="130">
        <v>5</v>
      </c>
      <c r="R31" s="130">
        <v>11</v>
      </c>
      <c r="S31" s="130">
        <v>2</v>
      </c>
      <c r="T31" s="130">
        <v>3</v>
      </c>
      <c r="U31" s="130">
        <v>3</v>
      </c>
      <c r="V31" s="130">
        <v>6</v>
      </c>
      <c r="W31" s="130">
        <v>1</v>
      </c>
      <c r="X31" s="130">
        <v>1</v>
      </c>
      <c r="Y31" s="130">
        <v>2</v>
      </c>
      <c r="Z31" s="130">
        <v>3</v>
      </c>
      <c r="AA31" s="130">
        <v>1</v>
      </c>
      <c r="AB31" s="130">
        <v>1</v>
      </c>
      <c r="AC31" s="130">
        <v>4</v>
      </c>
      <c r="AD31" s="130">
        <v>5</v>
      </c>
      <c r="AE31" s="130">
        <v>1</v>
      </c>
      <c r="AF31" s="130">
        <v>5</v>
      </c>
      <c r="AG31" s="130">
        <v>6</v>
      </c>
      <c r="AH31" s="130">
        <v>11</v>
      </c>
      <c r="AI31" s="130">
        <v>1</v>
      </c>
      <c r="AJ31" s="130">
        <v>1</v>
      </c>
      <c r="AK31" s="130">
        <v>1</v>
      </c>
      <c r="AL31" s="130">
        <v>2</v>
      </c>
      <c r="AM31" s="130">
        <v>1</v>
      </c>
      <c r="AN31" s="130">
        <v>4</v>
      </c>
      <c r="AO31" s="130">
        <v>3</v>
      </c>
      <c r="AP31" s="130">
        <v>7</v>
      </c>
      <c r="AQ31" s="130">
        <v>1</v>
      </c>
      <c r="AR31" s="130">
        <v>15</v>
      </c>
      <c r="AS31" s="130">
        <v>19</v>
      </c>
      <c r="AT31" s="130">
        <v>34</v>
      </c>
      <c r="AU31" s="130">
        <v>6</v>
      </c>
      <c r="AV31" s="130">
        <v>0</v>
      </c>
      <c r="AW31" s="130">
        <v>0</v>
      </c>
      <c r="AX31" s="130">
        <v>0</v>
      </c>
      <c r="AY31" s="130">
        <v>0</v>
      </c>
      <c r="AZ31" s="130">
        <v>0</v>
      </c>
      <c r="BA31" s="130">
        <v>0</v>
      </c>
      <c r="BB31" s="130">
        <v>0</v>
      </c>
      <c r="BC31" s="130">
        <v>0</v>
      </c>
      <c r="BD31" s="130">
        <v>0</v>
      </c>
      <c r="BE31" s="130">
        <v>0</v>
      </c>
      <c r="BF31" s="130">
        <v>0</v>
      </c>
      <c r="BG31" s="130">
        <v>0</v>
      </c>
      <c r="BH31" s="130">
        <v>0</v>
      </c>
      <c r="BI31" s="130">
        <v>0</v>
      </c>
      <c r="BJ31" s="130">
        <v>0</v>
      </c>
      <c r="BK31" s="130">
        <v>0</v>
      </c>
      <c r="BL31" s="130">
        <v>21</v>
      </c>
      <c r="BM31" s="130">
        <v>24</v>
      </c>
      <c r="BN31" s="143">
        <v>45</v>
      </c>
      <c r="BO31" s="130">
        <v>8</v>
      </c>
    </row>
    <row r="32" spans="1:67" x14ac:dyDescent="0.35">
      <c r="A32" s="130">
        <v>29</v>
      </c>
      <c r="B32" s="130">
        <v>62020055</v>
      </c>
      <c r="C32" s="123" t="s">
        <v>54</v>
      </c>
      <c r="D32" s="130">
        <v>0</v>
      </c>
      <c r="E32" s="130">
        <v>0</v>
      </c>
      <c r="F32" s="130">
        <v>0</v>
      </c>
      <c r="G32" s="130">
        <v>0</v>
      </c>
      <c r="H32" s="130">
        <v>3</v>
      </c>
      <c r="I32" s="130">
        <v>1</v>
      </c>
      <c r="J32" s="130">
        <v>4</v>
      </c>
      <c r="K32" s="130">
        <v>1</v>
      </c>
      <c r="L32" s="130">
        <v>1</v>
      </c>
      <c r="M32" s="130">
        <v>0</v>
      </c>
      <c r="N32" s="130">
        <v>1</v>
      </c>
      <c r="O32" s="130">
        <v>1</v>
      </c>
      <c r="P32" s="130">
        <v>4</v>
      </c>
      <c r="Q32" s="130">
        <v>1</v>
      </c>
      <c r="R32" s="130">
        <v>5</v>
      </c>
      <c r="S32" s="130">
        <v>2</v>
      </c>
      <c r="T32" s="130">
        <v>1</v>
      </c>
      <c r="U32" s="130">
        <v>0</v>
      </c>
      <c r="V32" s="130">
        <v>1</v>
      </c>
      <c r="W32" s="130">
        <v>1</v>
      </c>
      <c r="X32" s="130">
        <v>2</v>
      </c>
      <c r="Y32" s="130">
        <v>2</v>
      </c>
      <c r="Z32" s="130">
        <v>4</v>
      </c>
      <c r="AA32" s="130">
        <v>1</v>
      </c>
      <c r="AB32" s="130">
        <v>6</v>
      </c>
      <c r="AC32" s="130">
        <v>2</v>
      </c>
      <c r="AD32" s="130">
        <v>8</v>
      </c>
      <c r="AE32" s="130">
        <v>1</v>
      </c>
      <c r="AF32" s="130">
        <v>2</v>
      </c>
      <c r="AG32" s="130">
        <v>1</v>
      </c>
      <c r="AH32" s="130">
        <v>3</v>
      </c>
      <c r="AI32" s="130">
        <v>1</v>
      </c>
      <c r="AJ32" s="130">
        <v>7</v>
      </c>
      <c r="AK32" s="130">
        <v>2</v>
      </c>
      <c r="AL32" s="130">
        <v>9</v>
      </c>
      <c r="AM32" s="130">
        <v>1</v>
      </c>
      <c r="AN32" s="130">
        <v>6</v>
      </c>
      <c r="AO32" s="130">
        <v>9</v>
      </c>
      <c r="AP32" s="130">
        <v>15</v>
      </c>
      <c r="AQ32" s="130">
        <v>1</v>
      </c>
      <c r="AR32" s="130">
        <v>24</v>
      </c>
      <c r="AS32" s="130">
        <v>16</v>
      </c>
      <c r="AT32" s="130">
        <v>40</v>
      </c>
      <c r="AU32" s="130">
        <v>6</v>
      </c>
      <c r="AV32" s="130">
        <v>0</v>
      </c>
      <c r="AW32" s="130">
        <v>0</v>
      </c>
      <c r="AX32" s="130">
        <v>0</v>
      </c>
      <c r="AY32" s="130">
        <v>0</v>
      </c>
      <c r="AZ32" s="130">
        <v>0</v>
      </c>
      <c r="BA32" s="130">
        <v>0</v>
      </c>
      <c r="BB32" s="130">
        <v>0</v>
      </c>
      <c r="BC32" s="130">
        <v>0</v>
      </c>
      <c r="BD32" s="130">
        <v>0</v>
      </c>
      <c r="BE32" s="130">
        <v>0</v>
      </c>
      <c r="BF32" s="130">
        <v>0</v>
      </c>
      <c r="BG32" s="130">
        <v>0</v>
      </c>
      <c r="BH32" s="130">
        <v>0</v>
      </c>
      <c r="BI32" s="130">
        <v>0</v>
      </c>
      <c r="BJ32" s="130">
        <v>0</v>
      </c>
      <c r="BK32" s="130">
        <v>0</v>
      </c>
      <c r="BL32" s="130">
        <v>28</v>
      </c>
      <c r="BM32" s="130">
        <v>17</v>
      </c>
      <c r="BN32" s="143">
        <v>45</v>
      </c>
      <c r="BO32" s="130">
        <v>8</v>
      </c>
    </row>
    <row r="33" spans="1:67" x14ac:dyDescent="0.35">
      <c r="A33" s="130">
        <v>30</v>
      </c>
      <c r="B33" s="130">
        <v>62020088</v>
      </c>
      <c r="C33" s="123" t="s">
        <v>82</v>
      </c>
      <c r="D33" s="130">
        <v>0</v>
      </c>
      <c r="E33" s="130">
        <v>0</v>
      </c>
      <c r="F33" s="130">
        <v>0</v>
      </c>
      <c r="G33" s="130">
        <v>0</v>
      </c>
      <c r="H33" s="130">
        <v>1</v>
      </c>
      <c r="I33" s="130">
        <v>0</v>
      </c>
      <c r="J33" s="130">
        <v>1</v>
      </c>
      <c r="K33" s="130">
        <v>1</v>
      </c>
      <c r="L33" s="130">
        <v>0</v>
      </c>
      <c r="M33" s="130">
        <v>4</v>
      </c>
      <c r="N33" s="130">
        <v>4</v>
      </c>
      <c r="O33" s="130">
        <v>1</v>
      </c>
      <c r="P33" s="130">
        <v>1</v>
      </c>
      <c r="Q33" s="130">
        <v>4</v>
      </c>
      <c r="R33" s="130">
        <v>5</v>
      </c>
      <c r="S33" s="130">
        <v>2</v>
      </c>
      <c r="T33" s="130">
        <v>2</v>
      </c>
      <c r="U33" s="130">
        <v>3</v>
      </c>
      <c r="V33" s="130">
        <v>5</v>
      </c>
      <c r="W33" s="130">
        <v>1</v>
      </c>
      <c r="X33" s="130">
        <v>2</v>
      </c>
      <c r="Y33" s="130">
        <v>0</v>
      </c>
      <c r="Z33" s="130">
        <v>2</v>
      </c>
      <c r="AA33" s="130">
        <v>1</v>
      </c>
      <c r="AB33" s="130">
        <v>8</v>
      </c>
      <c r="AC33" s="130">
        <v>2</v>
      </c>
      <c r="AD33" s="130">
        <v>10</v>
      </c>
      <c r="AE33" s="130">
        <v>1</v>
      </c>
      <c r="AF33" s="130">
        <v>4</v>
      </c>
      <c r="AG33" s="130">
        <v>5</v>
      </c>
      <c r="AH33" s="130">
        <v>9</v>
      </c>
      <c r="AI33" s="130">
        <v>1</v>
      </c>
      <c r="AJ33" s="130">
        <v>3</v>
      </c>
      <c r="AK33" s="130">
        <v>3</v>
      </c>
      <c r="AL33" s="130">
        <v>6</v>
      </c>
      <c r="AM33" s="130">
        <v>1</v>
      </c>
      <c r="AN33" s="130">
        <v>4</v>
      </c>
      <c r="AO33" s="130">
        <v>5</v>
      </c>
      <c r="AP33" s="130">
        <v>9</v>
      </c>
      <c r="AQ33" s="130">
        <v>1</v>
      </c>
      <c r="AR33" s="130">
        <v>23</v>
      </c>
      <c r="AS33" s="130">
        <v>18</v>
      </c>
      <c r="AT33" s="130">
        <v>41</v>
      </c>
      <c r="AU33" s="130">
        <v>6</v>
      </c>
      <c r="AV33" s="130">
        <v>0</v>
      </c>
      <c r="AW33" s="130">
        <v>0</v>
      </c>
      <c r="AX33" s="130">
        <v>0</v>
      </c>
      <c r="AY33" s="130">
        <v>0</v>
      </c>
      <c r="AZ33" s="130">
        <v>0</v>
      </c>
      <c r="BA33" s="130">
        <v>0</v>
      </c>
      <c r="BB33" s="130">
        <v>0</v>
      </c>
      <c r="BC33" s="130">
        <v>0</v>
      </c>
      <c r="BD33" s="130">
        <v>0</v>
      </c>
      <c r="BE33" s="130">
        <v>0</v>
      </c>
      <c r="BF33" s="130">
        <v>0</v>
      </c>
      <c r="BG33" s="130">
        <v>0</v>
      </c>
      <c r="BH33" s="130">
        <v>0</v>
      </c>
      <c r="BI33" s="130">
        <v>0</v>
      </c>
      <c r="BJ33" s="130">
        <v>0</v>
      </c>
      <c r="BK33" s="130">
        <v>0</v>
      </c>
      <c r="BL33" s="130">
        <v>24</v>
      </c>
      <c r="BM33" s="130">
        <v>22</v>
      </c>
      <c r="BN33" s="143">
        <v>46</v>
      </c>
      <c r="BO33" s="130">
        <v>8</v>
      </c>
    </row>
    <row r="34" spans="1:67" x14ac:dyDescent="0.35">
      <c r="A34" s="130">
        <v>31</v>
      </c>
      <c r="B34" s="130">
        <v>62020192</v>
      </c>
      <c r="C34" s="123" t="s">
        <v>170</v>
      </c>
      <c r="D34" s="130">
        <v>0</v>
      </c>
      <c r="E34" s="130">
        <v>1</v>
      </c>
      <c r="F34" s="130">
        <v>1</v>
      </c>
      <c r="G34" s="130">
        <v>1</v>
      </c>
      <c r="H34" s="130">
        <v>2</v>
      </c>
      <c r="I34" s="130">
        <v>2</v>
      </c>
      <c r="J34" s="130">
        <v>4</v>
      </c>
      <c r="K34" s="130">
        <v>1</v>
      </c>
      <c r="L34" s="130">
        <v>0</v>
      </c>
      <c r="M34" s="130">
        <v>0</v>
      </c>
      <c r="N34" s="130">
        <v>0</v>
      </c>
      <c r="O34" s="130">
        <v>0</v>
      </c>
      <c r="P34" s="130">
        <v>2</v>
      </c>
      <c r="Q34" s="130">
        <v>3</v>
      </c>
      <c r="R34" s="130">
        <v>5</v>
      </c>
      <c r="S34" s="130">
        <v>2</v>
      </c>
      <c r="T34" s="130">
        <v>4</v>
      </c>
      <c r="U34" s="130">
        <v>0</v>
      </c>
      <c r="V34" s="130">
        <v>4</v>
      </c>
      <c r="W34" s="130">
        <v>1</v>
      </c>
      <c r="X34" s="130">
        <v>3</v>
      </c>
      <c r="Y34" s="130">
        <v>0</v>
      </c>
      <c r="Z34" s="130">
        <v>3</v>
      </c>
      <c r="AA34" s="130">
        <v>1</v>
      </c>
      <c r="AB34" s="130">
        <v>4</v>
      </c>
      <c r="AC34" s="130">
        <v>4</v>
      </c>
      <c r="AD34" s="130">
        <v>8</v>
      </c>
      <c r="AE34" s="130">
        <v>1</v>
      </c>
      <c r="AF34" s="130">
        <v>3</v>
      </c>
      <c r="AG34" s="130">
        <v>3</v>
      </c>
      <c r="AH34" s="130">
        <v>6</v>
      </c>
      <c r="AI34" s="130">
        <v>1</v>
      </c>
      <c r="AJ34" s="130">
        <v>5</v>
      </c>
      <c r="AK34" s="130">
        <v>6</v>
      </c>
      <c r="AL34" s="130">
        <v>11</v>
      </c>
      <c r="AM34" s="130">
        <v>1</v>
      </c>
      <c r="AN34" s="130">
        <v>4</v>
      </c>
      <c r="AO34" s="130">
        <v>5</v>
      </c>
      <c r="AP34" s="130">
        <v>9</v>
      </c>
      <c r="AQ34" s="130">
        <v>1</v>
      </c>
      <c r="AR34" s="130">
        <v>23</v>
      </c>
      <c r="AS34" s="130">
        <v>18</v>
      </c>
      <c r="AT34" s="130">
        <v>41</v>
      </c>
      <c r="AU34" s="130">
        <v>6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30">
        <v>0</v>
      </c>
      <c r="BH34" s="130">
        <v>0</v>
      </c>
      <c r="BI34" s="130">
        <v>0</v>
      </c>
      <c r="BJ34" s="130">
        <v>0</v>
      </c>
      <c r="BK34" s="130">
        <v>0</v>
      </c>
      <c r="BL34" s="130">
        <v>25</v>
      </c>
      <c r="BM34" s="130">
        <v>21</v>
      </c>
      <c r="BN34" s="143">
        <v>46</v>
      </c>
      <c r="BO34" s="130">
        <v>8</v>
      </c>
    </row>
    <row r="35" spans="1:67" x14ac:dyDescent="0.35">
      <c r="A35" s="130">
        <v>32</v>
      </c>
      <c r="B35" s="130">
        <v>62020140</v>
      </c>
      <c r="C35" s="123" t="s">
        <v>124</v>
      </c>
      <c r="D35" s="130">
        <v>2</v>
      </c>
      <c r="E35" s="130">
        <v>3</v>
      </c>
      <c r="F35" s="130">
        <v>5</v>
      </c>
      <c r="G35" s="130">
        <v>1</v>
      </c>
      <c r="H35" s="130">
        <v>2</v>
      </c>
      <c r="I35" s="130">
        <v>1</v>
      </c>
      <c r="J35" s="130">
        <v>3</v>
      </c>
      <c r="K35" s="130">
        <v>1</v>
      </c>
      <c r="L35" s="130">
        <v>2</v>
      </c>
      <c r="M35" s="130">
        <v>3</v>
      </c>
      <c r="N35" s="130">
        <v>5</v>
      </c>
      <c r="O35" s="130">
        <v>1</v>
      </c>
      <c r="P35" s="130">
        <v>6</v>
      </c>
      <c r="Q35" s="130">
        <v>7</v>
      </c>
      <c r="R35" s="130">
        <v>13</v>
      </c>
      <c r="S35" s="130">
        <v>3</v>
      </c>
      <c r="T35" s="130">
        <v>4</v>
      </c>
      <c r="U35" s="130">
        <v>0</v>
      </c>
      <c r="V35" s="130">
        <v>4</v>
      </c>
      <c r="W35" s="130">
        <v>1</v>
      </c>
      <c r="X35" s="130">
        <v>3</v>
      </c>
      <c r="Y35" s="130">
        <v>1</v>
      </c>
      <c r="Z35" s="130">
        <v>4</v>
      </c>
      <c r="AA35" s="130">
        <v>1</v>
      </c>
      <c r="AB35" s="130">
        <v>2</v>
      </c>
      <c r="AC35" s="130">
        <v>4</v>
      </c>
      <c r="AD35" s="130">
        <v>6</v>
      </c>
      <c r="AE35" s="130">
        <v>1</v>
      </c>
      <c r="AF35" s="130">
        <v>4</v>
      </c>
      <c r="AG35" s="130">
        <v>3</v>
      </c>
      <c r="AH35" s="130">
        <v>7</v>
      </c>
      <c r="AI35" s="130">
        <v>1</v>
      </c>
      <c r="AJ35" s="130">
        <v>3</v>
      </c>
      <c r="AK35" s="130">
        <v>2</v>
      </c>
      <c r="AL35" s="130">
        <v>5</v>
      </c>
      <c r="AM35" s="130">
        <v>1</v>
      </c>
      <c r="AN35" s="130">
        <v>4</v>
      </c>
      <c r="AO35" s="130">
        <v>4</v>
      </c>
      <c r="AP35" s="130">
        <v>8</v>
      </c>
      <c r="AQ35" s="130">
        <v>1</v>
      </c>
      <c r="AR35" s="130">
        <v>20</v>
      </c>
      <c r="AS35" s="130">
        <v>14</v>
      </c>
      <c r="AT35" s="130">
        <v>34</v>
      </c>
      <c r="AU35" s="130">
        <v>6</v>
      </c>
      <c r="AV35" s="130">
        <v>0</v>
      </c>
      <c r="AW35" s="130">
        <v>0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30">
        <v>0</v>
      </c>
      <c r="BH35" s="130">
        <v>0</v>
      </c>
      <c r="BI35" s="130">
        <v>0</v>
      </c>
      <c r="BJ35" s="130">
        <v>0</v>
      </c>
      <c r="BK35" s="130">
        <v>0</v>
      </c>
      <c r="BL35" s="130">
        <v>26</v>
      </c>
      <c r="BM35" s="130">
        <v>21</v>
      </c>
      <c r="BN35" s="143">
        <v>47</v>
      </c>
      <c r="BO35" s="130">
        <v>9</v>
      </c>
    </row>
    <row r="36" spans="1:67" x14ac:dyDescent="0.35">
      <c r="A36" s="130">
        <v>33</v>
      </c>
      <c r="B36" s="130">
        <v>62020186</v>
      </c>
      <c r="C36" s="123" t="s">
        <v>164</v>
      </c>
      <c r="D36" s="130">
        <v>0</v>
      </c>
      <c r="E36" s="130">
        <v>0</v>
      </c>
      <c r="F36" s="130">
        <v>0</v>
      </c>
      <c r="G36" s="130">
        <v>0</v>
      </c>
      <c r="H36" s="130">
        <v>4</v>
      </c>
      <c r="I36" s="130">
        <v>1</v>
      </c>
      <c r="J36" s="130">
        <v>5</v>
      </c>
      <c r="K36" s="130">
        <v>1</v>
      </c>
      <c r="L36" s="130">
        <v>4</v>
      </c>
      <c r="M36" s="130">
        <v>2</v>
      </c>
      <c r="N36" s="130">
        <v>6</v>
      </c>
      <c r="O36" s="130">
        <v>1</v>
      </c>
      <c r="P36" s="130">
        <v>8</v>
      </c>
      <c r="Q36" s="130">
        <v>3</v>
      </c>
      <c r="R36" s="130">
        <v>11</v>
      </c>
      <c r="S36" s="130">
        <v>2</v>
      </c>
      <c r="T36" s="130">
        <v>0</v>
      </c>
      <c r="U36" s="130">
        <v>5</v>
      </c>
      <c r="V36" s="130">
        <v>5</v>
      </c>
      <c r="W36" s="130">
        <v>1</v>
      </c>
      <c r="X36" s="130">
        <v>4</v>
      </c>
      <c r="Y36" s="130">
        <v>2</v>
      </c>
      <c r="Z36" s="130">
        <v>6</v>
      </c>
      <c r="AA36" s="130">
        <v>1</v>
      </c>
      <c r="AB36" s="130">
        <v>2</v>
      </c>
      <c r="AC36" s="130">
        <v>3</v>
      </c>
      <c r="AD36" s="130">
        <v>5</v>
      </c>
      <c r="AE36" s="130">
        <v>1</v>
      </c>
      <c r="AF36" s="130">
        <v>3</v>
      </c>
      <c r="AG36" s="130">
        <v>2</v>
      </c>
      <c r="AH36" s="130">
        <v>5</v>
      </c>
      <c r="AI36" s="130">
        <v>1</v>
      </c>
      <c r="AJ36" s="130">
        <v>5</v>
      </c>
      <c r="AK36" s="130">
        <v>2</v>
      </c>
      <c r="AL36" s="130">
        <v>7</v>
      </c>
      <c r="AM36" s="130">
        <v>1</v>
      </c>
      <c r="AN36" s="130">
        <v>4</v>
      </c>
      <c r="AO36" s="130">
        <v>4</v>
      </c>
      <c r="AP36" s="130">
        <v>8</v>
      </c>
      <c r="AQ36" s="130">
        <v>1</v>
      </c>
      <c r="AR36" s="130">
        <v>18</v>
      </c>
      <c r="AS36" s="130">
        <v>18</v>
      </c>
      <c r="AT36" s="130">
        <v>36</v>
      </c>
      <c r="AU36" s="130">
        <v>6</v>
      </c>
      <c r="AV36" s="130">
        <v>0</v>
      </c>
      <c r="AW36" s="130">
        <v>0</v>
      </c>
      <c r="AX36" s="130">
        <v>0</v>
      </c>
      <c r="AY36" s="130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30">
        <v>0</v>
      </c>
      <c r="BH36" s="130">
        <v>0</v>
      </c>
      <c r="BI36" s="130">
        <v>0</v>
      </c>
      <c r="BJ36" s="130">
        <v>0</v>
      </c>
      <c r="BK36" s="130">
        <v>0</v>
      </c>
      <c r="BL36" s="130">
        <v>26</v>
      </c>
      <c r="BM36" s="130">
        <v>21</v>
      </c>
      <c r="BN36" s="143">
        <v>47</v>
      </c>
      <c r="BO36" s="130">
        <v>8</v>
      </c>
    </row>
    <row r="37" spans="1:67" x14ac:dyDescent="0.35">
      <c r="A37" s="130">
        <v>34</v>
      </c>
      <c r="B37" s="130">
        <v>62020137</v>
      </c>
      <c r="C37" s="123" t="s">
        <v>121</v>
      </c>
      <c r="D37" s="130">
        <v>0</v>
      </c>
      <c r="E37" s="130">
        <v>0</v>
      </c>
      <c r="F37" s="130">
        <v>0</v>
      </c>
      <c r="G37" s="130">
        <v>0</v>
      </c>
      <c r="H37" s="130">
        <v>3</v>
      </c>
      <c r="I37" s="130">
        <v>0</v>
      </c>
      <c r="J37" s="130">
        <v>3</v>
      </c>
      <c r="K37" s="130">
        <v>1</v>
      </c>
      <c r="L37" s="130">
        <v>0</v>
      </c>
      <c r="M37" s="130">
        <v>2</v>
      </c>
      <c r="N37" s="130">
        <v>2</v>
      </c>
      <c r="O37" s="130">
        <v>1</v>
      </c>
      <c r="P37" s="130">
        <v>3</v>
      </c>
      <c r="Q37" s="130">
        <v>2</v>
      </c>
      <c r="R37" s="130">
        <v>5</v>
      </c>
      <c r="S37" s="130">
        <v>2</v>
      </c>
      <c r="T37" s="130">
        <v>1</v>
      </c>
      <c r="U37" s="130">
        <v>1</v>
      </c>
      <c r="V37" s="130">
        <v>2</v>
      </c>
      <c r="W37" s="130">
        <v>1</v>
      </c>
      <c r="X37" s="130">
        <v>5</v>
      </c>
      <c r="Y37" s="130">
        <v>2</v>
      </c>
      <c r="Z37" s="130">
        <v>7</v>
      </c>
      <c r="AA37" s="130">
        <v>1</v>
      </c>
      <c r="AB37" s="130">
        <v>2</v>
      </c>
      <c r="AC37" s="130">
        <v>4</v>
      </c>
      <c r="AD37" s="130">
        <v>6</v>
      </c>
      <c r="AE37" s="130">
        <v>1</v>
      </c>
      <c r="AF37" s="130">
        <v>7</v>
      </c>
      <c r="AG37" s="130">
        <v>3</v>
      </c>
      <c r="AH37" s="130">
        <v>10</v>
      </c>
      <c r="AI37" s="130">
        <v>1</v>
      </c>
      <c r="AJ37" s="130">
        <v>4</v>
      </c>
      <c r="AK37" s="130">
        <v>7</v>
      </c>
      <c r="AL37" s="130">
        <v>11</v>
      </c>
      <c r="AM37" s="130">
        <v>1</v>
      </c>
      <c r="AN37" s="130">
        <v>4</v>
      </c>
      <c r="AO37" s="130">
        <v>3</v>
      </c>
      <c r="AP37" s="130">
        <v>7</v>
      </c>
      <c r="AQ37" s="130">
        <v>1</v>
      </c>
      <c r="AR37" s="130">
        <v>23</v>
      </c>
      <c r="AS37" s="130">
        <v>20</v>
      </c>
      <c r="AT37" s="130">
        <v>43</v>
      </c>
      <c r="AU37" s="130">
        <v>6</v>
      </c>
      <c r="AV37" s="130">
        <v>0</v>
      </c>
      <c r="AW37" s="130">
        <v>0</v>
      </c>
      <c r="AX37" s="130">
        <v>0</v>
      </c>
      <c r="AY37" s="130">
        <v>0</v>
      </c>
      <c r="AZ37" s="130">
        <v>0</v>
      </c>
      <c r="BA37" s="130">
        <v>0</v>
      </c>
      <c r="BB37" s="130">
        <v>0</v>
      </c>
      <c r="BC37" s="130">
        <v>0</v>
      </c>
      <c r="BD37" s="130">
        <v>0</v>
      </c>
      <c r="BE37" s="130">
        <v>0</v>
      </c>
      <c r="BF37" s="130">
        <v>0</v>
      </c>
      <c r="BG37" s="130">
        <v>0</v>
      </c>
      <c r="BH37" s="130">
        <v>0</v>
      </c>
      <c r="BI37" s="130">
        <v>0</v>
      </c>
      <c r="BJ37" s="130">
        <v>0</v>
      </c>
      <c r="BK37" s="130">
        <v>0</v>
      </c>
      <c r="BL37" s="130">
        <v>26</v>
      </c>
      <c r="BM37" s="130">
        <v>22</v>
      </c>
      <c r="BN37" s="143">
        <v>48</v>
      </c>
      <c r="BO37" s="130">
        <v>8</v>
      </c>
    </row>
    <row r="38" spans="1:67" x14ac:dyDescent="0.35">
      <c r="A38" s="130">
        <v>35</v>
      </c>
      <c r="B38" s="130">
        <v>62020129</v>
      </c>
      <c r="C38" s="123" t="s">
        <v>115</v>
      </c>
      <c r="D38" s="130">
        <v>0</v>
      </c>
      <c r="E38" s="130">
        <v>0</v>
      </c>
      <c r="F38" s="130">
        <v>0</v>
      </c>
      <c r="G38" s="130">
        <v>0</v>
      </c>
      <c r="H38" s="130">
        <v>3</v>
      </c>
      <c r="I38" s="130">
        <v>7</v>
      </c>
      <c r="J38" s="130">
        <v>10</v>
      </c>
      <c r="K38" s="130">
        <v>1</v>
      </c>
      <c r="L38" s="130">
        <v>2</v>
      </c>
      <c r="M38" s="130">
        <v>3</v>
      </c>
      <c r="N38" s="130">
        <v>5</v>
      </c>
      <c r="O38" s="130">
        <v>1</v>
      </c>
      <c r="P38" s="130">
        <v>5</v>
      </c>
      <c r="Q38" s="130">
        <v>10</v>
      </c>
      <c r="R38" s="130">
        <v>15</v>
      </c>
      <c r="S38" s="130">
        <v>2</v>
      </c>
      <c r="T38" s="130">
        <v>2</v>
      </c>
      <c r="U38" s="130">
        <v>3</v>
      </c>
      <c r="V38" s="130">
        <v>5</v>
      </c>
      <c r="W38" s="130">
        <v>1</v>
      </c>
      <c r="X38" s="130">
        <v>6</v>
      </c>
      <c r="Y38" s="130">
        <v>2</v>
      </c>
      <c r="Z38" s="130">
        <v>8</v>
      </c>
      <c r="AA38" s="130">
        <v>1</v>
      </c>
      <c r="AB38" s="130">
        <v>2</v>
      </c>
      <c r="AC38" s="130">
        <v>2</v>
      </c>
      <c r="AD38" s="130">
        <v>4</v>
      </c>
      <c r="AE38" s="130">
        <v>1</v>
      </c>
      <c r="AF38" s="130">
        <v>3</v>
      </c>
      <c r="AG38" s="130">
        <v>2</v>
      </c>
      <c r="AH38" s="130">
        <v>5</v>
      </c>
      <c r="AI38" s="130">
        <v>1</v>
      </c>
      <c r="AJ38" s="130">
        <v>3</v>
      </c>
      <c r="AK38" s="130">
        <v>3</v>
      </c>
      <c r="AL38" s="130">
        <v>6</v>
      </c>
      <c r="AM38" s="130">
        <v>1</v>
      </c>
      <c r="AN38" s="130">
        <v>4</v>
      </c>
      <c r="AO38" s="130">
        <v>2</v>
      </c>
      <c r="AP38" s="130">
        <v>6</v>
      </c>
      <c r="AQ38" s="130">
        <v>1</v>
      </c>
      <c r="AR38" s="130">
        <v>20</v>
      </c>
      <c r="AS38" s="130">
        <v>14</v>
      </c>
      <c r="AT38" s="130">
        <v>34</v>
      </c>
      <c r="AU38" s="130">
        <v>6</v>
      </c>
      <c r="AV38" s="130">
        <v>0</v>
      </c>
      <c r="AW38" s="130">
        <v>0</v>
      </c>
      <c r="AX38" s="130">
        <v>0</v>
      </c>
      <c r="AY38" s="130">
        <v>0</v>
      </c>
      <c r="AZ38" s="130">
        <v>0</v>
      </c>
      <c r="BA38" s="130">
        <v>0</v>
      </c>
      <c r="BB38" s="130">
        <v>0</v>
      </c>
      <c r="BC38" s="130">
        <v>0</v>
      </c>
      <c r="BD38" s="130">
        <v>0</v>
      </c>
      <c r="BE38" s="130">
        <v>0</v>
      </c>
      <c r="BF38" s="130">
        <v>0</v>
      </c>
      <c r="BG38" s="130">
        <v>0</v>
      </c>
      <c r="BH38" s="130">
        <v>0</v>
      </c>
      <c r="BI38" s="130">
        <v>0</v>
      </c>
      <c r="BJ38" s="130">
        <v>0</v>
      </c>
      <c r="BK38" s="130">
        <v>0</v>
      </c>
      <c r="BL38" s="130">
        <v>25</v>
      </c>
      <c r="BM38" s="130">
        <v>24</v>
      </c>
      <c r="BN38" s="143">
        <v>49</v>
      </c>
      <c r="BO38" s="130">
        <v>8</v>
      </c>
    </row>
    <row r="39" spans="1:67" x14ac:dyDescent="0.35">
      <c r="A39" s="130">
        <v>36</v>
      </c>
      <c r="B39" s="130">
        <v>62020152</v>
      </c>
      <c r="C39" s="123" t="s">
        <v>133</v>
      </c>
      <c r="D39" s="130">
        <v>3</v>
      </c>
      <c r="E39" s="130">
        <v>1</v>
      </c>
      <c r="F39" s="130">
        <v>4</v>
      </c>
      <c r="G39" s="130">
        <v>1</v>
      </c>
      <c r="H39" s="130">
        <v>1</v>
      </c>
      <c r="I39" s="130">
        <v>1</v>
      </c>
      <c r="J39" s="130">
        <v>2</v>
      </c>
      <c r="K39" s="130">
        <v>1</v>
      </c>
      <c r="L39" s="130">
        <v>4</v>
      </c>
      <c r="M39" s="130">
        <v>3</v>
      </c>
      <c r="N39" s="130">
        <v>7</v>
      </c>
      <c r="O39" s="130">
        <v>1</v>
      </c>
      <c r="P39" s="130">
        <v>8</v>
      </c>
      <c r="Q39" s="130">
        <v>5</v>
      </c>
      <c r="R39" s="130">
        <v>13</v>
      </c>
      <c r="S39" s="130">
        <v>3</v>
      </c>
      <c r="T39" s="130">
        <v>4</v>
      </c>
      <c r="U39" s="130">
        <v>1</v>
      </c>
      <c r="V39" s="130">
        <v>5</v>
      </c>
      <c r="W39" s="130">
        <v>1</v>
      </c>
      <c r="X39" s="130">
        <v>1</v>
      </c>
      <c r="Y39" s="130">
        <v>4</v>
      </c>
      <c r="Z39" s="130">
        <v>5</v>
      </c>
      <c r="AA39" s="130">
        <v>1</v>
      </c>
      <c r="AB39" s="130">
        <v>2</v>
      </c>
      <c r="AC39" s="130">
        <v>4</v>
      </c>
      <c r="AD39" s="130">
        <v>6</v>
      </c>
      <c r="AE39" s="130">
        <v>1</v>
      </c>
      <c r="AF39" s="130">
        <v>5</v>
      </c>
      <c r="AG39" s="130">
        <v>3</v>
      </c>
      <c r="AH39" s="130">
        <v>8</v>
      </c>
      <c r="AI39" s="130">
        <v>1</v>
      </c>
      <c r="AJ39" s="130">
        <v>1</v>
      </c>
      <c r="AK39" s="130">
        <v>3</v>
      </c>
      <c r="AL39" s="130">
        <v>4</v>
      </c>
      <c r="AM39" s="130">
        <v>1</v>
      </c>
      <c r="AN39" s="130">
        <v>4</v>
      </c>
      <c r="AO39" s="130">
        <v>4</v>
      </c>
      <c r="AP39" s="130">
        <v>8</v>
      </c>
      <c r="AQ39" s="130">
        <v>1</v>
      </c>
      <c r="AR39" s="130">
        <v>17</v>
      </c>
      <c r="AS39" s="130">
        <v>19</v>
      </c>
      <c r="AT39" s="130">
        <v>36</v>
      </c>
      <c r="AU39" s="130">
        <v>6</v>
      </c>
      <c r="AV39" s="130">
        <v>0</v>
      </c>
      <c r="AW39" s="130">
        <v>0</v>
      </c>
      <c r="AX39" s="130">
        <v>0</v>
      </c>
      <c r="AY39" s="130">
        <v>0</v>
      </c>
      <c r="AZ39" s="130">
        <v>0</v>
      </c>
      <c r="BA39" s="130">
        <v>0</v>
      </c>
      <c r="BB39" s="130">
        <v>0</v>
      </c>
      <c r="BC39" s="130">
        <v>0</v>
      </c>
      <c r="BD39" s="130">
        <v>0</v>
      </c>
      <c r="BE39" s="130">
        <v>0</v>
      </c>
      <c r="BF39" s="130">
        <v>0</v>
      </c>
      <c r="BG39" s="130">
        <v>0</v>
      </c>
      <c r="BH39" s="130">
        <v>0</v>
      </c>
      <c r="BI39" s="130">
        <v>0</v>
      </c>
      <c r="BJ39" s="130">
        <v>0</v>
      </c>
      <c r="BK39" s="130">
        <v>0</v>
      </c>
      <c r="BL39" s="130">
        <v>25</v>
      </c>
      <c r="BM39" s="130">
        <v>24</v>
      </c>
      <c r="BN39" s="143">
        <v>49</v>
      </c>
      <c r="BO39" s="130">
        <v>9</v>
      </c>
    </row>
    <row r="40" spans="1:67" x14ac:dyDescent="0.35">
      <c r="A40" s="130">
        <v>37</v>
      </c>
      <c r="B40" s="130">
        <v>62020036</v>
      </c>
      <c r="C40" s="123" t="s">
        <v>39</v>
      </c>
      <c r="D40" s="130">
        <v>0</v>
      </c>
      <c r="E40" s="130">
        <v>0</v>
      </c>
      <c r="F40" s="130">
        <v>0</v>
      </c>
      <c r="G40" s="130">
        <v>0</v>
      </c>
      <c r="H40" s="130">
        <v>1</v>
      </c>
      <c r="I40" s="130">
        <v>4</v>
      </c>
      <c r="J40" s="130">
        <v>5</v>
      </c>
      <c r="K40" s="130">
        <v>1</v>
      </c>
      <c r="L40" s="130">
        <v>4</v>
      </c>
      <c r="M40" s="130">
        <v>2</v>
      </c>
      <c r="N40" s="130">
        <v>6</v>
      </c>
      <c r="O40" s="130">
        <v>1</v>
      </c>
      <c r="P40" s="130">
        <v>5</v>
      </c>
      <c r="Q40" s="130">
        <v>6</v>
      </c>
      <c r="R40" s="130">
        <v>11</v>
      </c>
      <c r="S40" s="130">
        <v>2</v>
      </c>
      <c r="T40" s="130">
        <v>4</v>
      </c>
      <c r="U40" s="130">
        <v>6</v>
      </c>
      <c r="V40" s="130">
        <v>10</v>
      </c>
      <c r="W40" s="130">
        <v>1</v>
      </c>
      <c r="X40" s="130">
        <v>1</v>
      </c>
      <c r="Y40" s="130">
        <v>2</v>
      </c>
      <c r="Z40" s="130">
        <v>3</v>
      </c>
      <c r="AA40" s="130">
        <v>1</v>
      </c>
      <c r="AB40" s="130">
        <v>2</v>
      </c>
      <c r="AC40" s="130">
        <v>1</v>
      </c>
      <c r="AD40" s="130">
        <v>3</v>
      </c>
      <c r="AE40" s="130">
        <v>1</v>
      </c>
      <c r="AF40" s="130">
        <v>4</v>
      </c>
      <c r="AG40" s="130">
        <v>2</v>
      </c>
      <c r="AH40" s="130">
        <v>6</v>
      </c>
      <c r="AI40" s="130">
        <v>1</v>
      </c>
      <c r="AJ40" s="130">
        <v>2</v>
      </c>
      <c r="AK40" s="130">
        <v>9</v>
      </c>
      <c r="AL40" s="130">
        <v>11</v>
      </c>
      <c r="AM40" s="130">
        <v>1</v>
      </c>
      <c r="AN40" s="130">
        <v>4</v>
      </c>
      <c r="AO40" s="130">
        <v>3</v>
      </c>
      <c r="AP40" s="130">
        <v>7</v>
      </c>
      <c r="AQ40" s="130">
        <v>1</v>
      </c>
      <c r="AR40" s="130">
        <v>17</v>
      </c>
      <c r="AS40" s="130">
        <v>23</v>
      </c>
      <c r="AT40" s="130">
        <v>40</v>
      </c>
      <c r="AU40" s="130">
        <v>6</v>
      </c>
      <c r="AV40" s="130">
        <v>0</v>
      </c>
      <c r="AW40" s="130">
        <v>0</v>
      </c>
      <c r="AX40" s="130">
        <v>0</v>
      </c>
      <c r="AY40" s="130">
        <v>0</v>
      </c>
      <c r="AZ40" s="130">
        <v>0</v>
      </c>
      <c r="BA40" s="130">
        <v>0</v>
      </c>
      <c r="BB40" s="130">
        <v>0</v>
      </c>
      <c r="BC40" s="130">
        <v>0</v>
      </c>
      <c r="BD40" s="130">
        <v>0</v>
      </c>
      <c r="BE40" s="130">
        <v>0</v>
      </c>
      <c r="BF40" s="130">
        <v>0</v>
      </c>
      <c r="BG40" s="130">
        <v>0</v>
      </c>
      <c r="BH40" s="130">
        <v>0</v>
      </c>
      <c r="BI40" s="130">
        <v>0</v>
      </c>
      <c r="BJ40" s="130">
        <v>0</v>
      </c>
      <c r="BK40" s="130">
        <v>0</v>
      </c>
      <c r="BL40" s="130">
        <v>22</v>
      </c>
      <c r="BM40" s="130">
        <v>29</v>
      </c>
      <c r="BN40" s="143">
        <v>51</v>
      </c>
      <c r="BO40" s="130">
        <v>8</v>
      </c>
    </row>
    <row r="41" spans="1:67" x14ac:dyDescent="0.35">
      <c r="A41" s="130">
        <v>38</v>
      </c>
      <c r="B41" s="130">
        <v>62020086</v>
      </c>
      <c r="C41" s="123" t="s">
        <v>81</v>
      </c>
      <c r="D41" s="130">
        <v>0</v>
      </c>
      <c r="E41" s="130">
        <v>0</v>
      </c>
      <c r="F41" s="130">
        <v>0</v>
      </c>
      <c r="G41" s="130">
        <v>0</v>
      </c>
      <c r="H41" s="130">
        <v>5</v>
      </c>
      <c r="I41" s="130">
        <v>1</v>
      </c>
      <c r="J41" s="130">
        <v>6</v>
      </c>
      <c r="K41" s="130">
        <v>1</v>
      </c>
      <c r="L41" s="130">
        <v>4</v>
      </c>
      <c r="M41" s="130">
        <v>2</v>
      </c>
      <c r="N41" s="130">
        <v>6</v>
      </c>
      <c r="O41" s="130">
        <v>1</v>
      </c>
      <c r="P41" s="130">
        <v>9</v>
      </c>
      <c r="Q41" s="130">
        <v>3</v>
      </c>
      <c r="R41" s="130">
        <v>12</v>
      </c>
      <c r="S41" s="130">
        <v>2</v>
      </c>
      <c r="T41" s="130">
        <v>8</v>
      </c>
      <c r="U41" s="130">
        <v>0</v>
      </c>
      <c r="V41" s="130">
        <v>8</v>
      </c>
      <c r="W41" s="130">
        <v>1</v>
      </c>
      <c r="X41" s="130">
        <v>5</v>
      </c>
      <c r="Y41" s="130">
        <v>1</v>
      </c>
      <c r="Z41" s="130">
        <v>6</v>
      </c>
      <c r="AA41" s="130">
        <v>1</v>
      </c>
      <c r="AB41" s="130">
        <v>1</v>
      </c>
      <c r="AC41" s="130">
        <v>3</v>
      </c>
      <c r="AD41" s="130">
        <v>4</v>
      </c>
      <c r="AE41" s="130">
        <v>1</v>
      </c>
      <c r="AF41" s="130">
        <v>5</v>
      </c>
      <c r="AG41" s="130">
        <v>5</v>
      </c>
      <c r="AH41" s="130">
        <v>10</v>
      </c>
      <c r="AI41" s="130">
        <v>1</v>
      </c>
      <c r="AJ41" s="130">
        <v>5</v>
      </c>
      <c r="AK41" s="130">
        <v>2</v>
      </c>
      <c r="AL41" s="130">
        <v>7</v>
      </c>
      <c r="AM41" s="130">
        <v>1</v>
      </c>
      <c r="AN41" s="130">
        <v>0</v>
      </c>
      <c r="AO41" s="130">
        <v>4</v>
      </c>
      <c r="AP41" s="130">
        <v>4</v>
      </c>
      <c r="AQ41" s="130">
        <v>1</v>
      </c>
      <c r="AR41" s="130">
        <v>24</v>
      </c>
      <c r="AS41" s="130">
        <v>15</v>
      </c>
      <c r="AT41" s="130">
        <v>39</v>
      </c>
      <c r="AU41" s="130">
        <v>6</v>
      </c>
      <c r="AV41" s="130">
        <v>0</v>
      </c>
      <c r="AW41" s="130">
        <v>0</v>
      </c>
      <c r="AX41" s="130">
        <v>0</v>
      </c>
      <c r="AY41" s="130">
        <v>0</v>
      </c>
      <c r="AZ41" s="130">
        <v>0</v>
      </c>
      <c r="BA41" s="130">
        <v>0</v>
      </c>
      <c r="BB41" s="130">
        <v>0</v>
      </c>
      <c r="BC41" s="130">
        <v>0</v>
      </c>
      <c r="BD41" s="130">
        <v>0</v>
      </c>
      <c r="BE41" s="130">
        <v>0</v>
      </c>
      <c r="BF41" s="130">
        <v>0</v>
      </c>
      <c r="BG41" s="130">
        <v>0</v>
      </c>
      <c r="BH41" s="130">
        <v>0</v>
      </c>
      <c r="BI41" s="130">
        <v>0</v>
      </c>
      <c r="BJ41" s="130">
        <v>0</v>
      </c>
      <c r="BK41" s="130">
        <v>0</v>
      </c>
      <c r="BL41" s="130">
        <v>33</v>
      </c>
      <c r="BM41" s="130">
        <v>18</v>
      </c>
      <c r="BN41" s="143">
        <v>51</v>
      </c>
      <c r="BO41" s="130">
        <v>8</v>
      </c>
    </row>
    <row r="42" spans="1:67" x14ac:dyDescent="0.35">
      <c r="A42" s="130">
        <v>39</v>
      </c>
      <c r="B42" s="130">
        <v>62020189</v>
      </c>
      <c r="C42" s="123" t="s">
        <v>167</v>
      </c>
      <c r="D42" s="130">
        <v>0</v>
      </c>
      <c r="E42" s="130">
        <v>0</v>
      </c>
      <c r="F42" s="130">
        <v>0</v>
      </c>
      <c r="G42" s="130">
        <v>0</v>
      </c>
      <c r="H42" s="130">
        <v>1</v>
      </c>
      <c r="I42" s="130">
        <v>4</v>
      </c>
      <c r="J42" s="130">
        <v>5</v>
      </c>
      <c r="K42" s="130">
        <v>1</v>
      </c>
      <c r="L42" s="130">
        <v>5</v>
      </c>
      <c r="M42" s="130">
        <v>4</v>
      </c>
      <c r="N42" s="130">
        <v>9</v>
      </c>
      <c r="O42" s="130">
        <v>1</v>
      </c>
      <c r="P42" s="130">
        <v>6</v>
      </c>
      <c r="Q42" s="130">
        <v>8</v>
      </c>
      <c r="R42" s="130">
        <v>14</v>
      </c>
      <c r="S42" s="130">
        <v>2</v>
      </c>
      <c r="T42" s="130">
        <v>4</v>
      </c>
      <c r="U42" s="130">
        <v>0</v>
      </c>
      <c r="V42" s="130">
        <v>4</v>
      </c>
      <c r="W42" s="130">
        <v>1</v>
      </c>
      <c r="X42" s="130">
        <v>5</v>
      </c>
      <c r="Y42" s="130">
        <v>1</v>
      </c>
      <c r="Z42" s="130">
        <v>6</v>
      </c>
      <c r="AA42" s="130">
        <v>1</v>
      </c>
      <c r="AB42" s="130">
        <v>4</v>
      </c>
      <c r="AC42" s="130">
        <v>2</v>
      </c>
      <c r="AD42" s="130">
        <v>6</v>
      </c>
      <c r="AE42" s="130">
        <v>1</v>
      </c>
      <c r="AF42" s="130">
        <v>1</v>
      </c>
      <c r="AG42" s="130">
        <v>6</v>
      </c>
      <c r="AH42" s="130">
        <v>7</v>
      </c>
      <c r="AI42" s="130">
        <v>1</v>
      </c>
      <c r="AJ42" s="130">
        <v>2</v>
      </c>
      <c r="AK42" s="130">
        <v>7</v>
      </c>
      <c r="AL42" s="130">
        <v>9</v>
      </c>
      <c r="AM42" s="130">
        <v>1</v>
      </c>
      <c r="AN42" s="130">
        <v>3</v>
      </c>
      <c r="AO42" s="130">
        <v>2</v>
      </c>
      <c r="AP42" s="130">
        <v>5</v>
      </c>
      <c r="AQ42" s="130">
        <v>1</v>
      </c>
      <c r="AR42" s="130">
        <v>19</v>
      </c>
      <c r="AS42" s="130">
        <v>18</v>
      </c>
      <c r="AT42" s="130">
        <v>37</v>
      </c>
      <c r="AU42" s="130">
        <v>6</v>
      </c>
      <c r="AV42" s="130">
        <v>0</v>
      </c>
      <c r="AW42" s="130">
        <v>0</v>
      </c>
      <c r="AX42" s="130">
        <v>0</v>
      </c>
      <c r="AY42" s="130">
        <v>0</v>
      </c>
      <c r="AZ42" s="130">
        <v>0</v>
      </c>
      <c r="BA42" s="130">
        <v>0</v>
      </c>
      <c r="BB42" s="130">
        <v>0</v>
      </c>
      <c r="BC42" s="130">
        <v>0</v>
      </c>
      <c r="BD42" s="130">
        <v>0</v>
      </c>
      <c r="BE42" s="130">
        <v>0</v>
      </c>
      <c r="BF42" s="130">
        <v>0</v>
      </c>
      <c r="BG42" s="130">
        <v>0</v>
      </c>
      <c r="BH42" s="130">
        <v>0</v>
      </c>
      <c r="BI42" s="130">
        <v>0</v>
      </c>
      <c r="BJ42" s="130">
        <v>0</v>
      </c>
      <c r="BK42" s="130">
        <v>0</v>
      </c>
      <c r="BL42" s="130">
        <v>25</v>
      </c>
      <c r="BM42" s="130">
        <v>26</v>
      </c>
      <c r="BN42" s="143">
        <v>51</v>
      </c>
      <c r="BO42" s="130">
        <v>8</v>
      </c>
    </row>
    <row r="43" spans="1:67" x14ac:dyDescent="0.35">
      <c r="A43" s="130">
        <v>40</v>
      </c>
      <c r="B43" s="130">
        <v>62020074</v>
      </c>
      <c r="C43" s="123" t="s">
        <v>71</v>
      </c>
      <c r="D43" s="130">
        <v>2</v>
      </c>
      <c r="E43" s="130">
        <v>3</v>
      </c>
      <c r="F43" s="130">
        <v>5</v>
      </c>
      <c r="G43" s="130">
        <v>1</v>
      </c>
      <c r="H43" s="130">
        <v>5</v>
      </c>
      <c r="I43" s="130">
        <v>1</v>
      </c>
      <c r="J43" s="130">
        <v>6</v>
      </c>
      <c r="K43" s="130">
        <v>1</v>
      </c>
      <c r="L43" s="130">
        <v>2</v>
      </c>
      <c r="M43" s="130">
        <v>1</v>
      </c>
      <c r="N43" s="130">
        <v>3</v>
      </c>
      <c r="O43" s="130">
        <v>1</v>
      </c>
      <c r="P43" s="130">
        <v>9</v>
      </c>
      <c r="Q43" s="130">
        <v>5</v>
      </c>
      <c r="R43" s="130">
        <v>14</v>
      </c>
      <c r="S43" s="130">
        <v>3</v>
      </c>
      <c r="T43" s="130">
        <v>3</v>
      </c>
      <c r="U43" s="130">
        <v>4</v>
      </c>
      <c r="V43" s="130">
        <v>7</v>
      </c>
      <c r="W43" s="130">
        <v>1</v>
      </c>
      <c r="X43" s="130">
        <v>3</v>
      </c>
      <c r="Y43" s="130">
        <v>5</v>
      </c>
      <c r="Z43" s="130">
        <v>8</v>
      </c>
      <c r="AA43" s="130">
        <v>1</v>
      </c>
      <c r="AB43" s="130">
        <v>6</v>
      </c>
      <c r="AC43" s="130">
        <v>3</v>
      </c>
      <c r="AD43" s="130">
        <v>9</v>
      </c>
      <c r="AE43" s="130">
        <v>1</v>
      </c>
      <c r="AF43" s="130">
        <v>1</v>
      </c>
      <c r="AG43" s="130">
        <v>4</v>
      </c>
      <c r="AH43" s="130">
        <v>5</v>
      </c>
      <c r="AI43" s="130">
        <v>1</v>
      </c>
      <c r="AJ43" s="130">
        <v>2</v>
      </c>
      <c r="AK43" s="130">
        <v>2</v>
      </c>
      <c r="AL43" s="130">
        <v>4</v>
      </c>
      <c r="AM43" s="130">
        <v>1</v>
      </c>
      <c r="AN43" s="130">
        <v>3</v>
      </c>
      <c r="AO43" s="130">
        <v>2</v>
      </c>
      <c r="AP43" s="130">
        <v>5</v>
      </c>
      <c r="AQ43" s="130">
        <v>1</v>
      </c>
      <c r="AR43" s="130">
        <v>18</v>
      </c>
      <c r="AS43" s="130">
        <v>20</v>
      </c>
      <c r="AT43" s="130">
        <v>38</v>
      </c>
      <c r="AU43" s="130">
        <v>6</v>
      </c>
      <c r="AV43" s="130">
        <v>0</v>
      </c>
      <c r="AW43" s="130">
        <v>0</v>
      </c>
      <c r="AX43" s="130">
        <v>0</v>
      </c>
      <c r="AY43" s="130">
        <v>0</v>
      </c>
      <c r="AZ43" s="130">
        <v>0</v>
      </c>
      <c r="BA43" s="130">
        <v>0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0">
        <v>0</v>
      </c>
      <c r="BJ43" s="130">
        <v>0</v>
      </c>
      <c r="BK43" s="130">
        <v>0</v>
      </c>
      <c r="BL43" s="130">
        <v>27</v>
      </c>
      <c r="BM43" s="130">
        <v>25</v>
      </c>
      <c r="BN43" s="143">
        <v>52</v>
      </c>
      <c r="BO43" s="130">
        <v>9</v>
      </c>
    </row>
    <row r="44" spans="1:67" x14ac:dyDescent="0.35">
      <c r="A44" s="130">
        <v>41</v>
      </c>
      <c r="B44" s="130">
        <v>62020173</v>
      </c>
      <c r="C44" s="123" t="s">
        <v>153</v>
      </c>
      <c r="D44" s="130">
        <v>0</v>
      </c>
      <c r="E44" s="130">
        <v>1</v>
      </c>
      <c r="F44" s="130">
        <v>1</v>
      </c>
      <c r="G44" s="130">
        <v>1</v>
      </c>
      <c r="H44" s="130">
        <v>1</v>
      </c>
      <c r="I44" s="130">
        <v>3</v>
      </c>
      <c r="J44" s="130">
        <v>4</v>
      </c>
      <c r="K44" s="130">
        <v>1</v>
      </c>
      <c r="L44" s="130">
        <v>2</v>
      </c>
      <c r="M44" s="130">
        <v>1</v>
      </c>
      <c r="N44" s="130">
        <v>3</v>
      </c>
      <c r="O44" s="130">
        <v>1</v>
      </c>
      <c r="P44" s="130">
        <v>3</v>
      </c>
      <c r="Q44" s="130">
        <v>5</v>
      </c>
      <c r="R44" s="130">
        <v>8</v>
      </c>
      <c r="S44" s="130">
        <v>3</v>
      </c>
      <c r="T44" s="130">
        <v>2</v>
      </c>
      <c r="U44" s="130">
        <v>5</v>
      </c>
      <c r="V44" s="130">
        <v>7</v>
      </c>
      <c r="W44" s="130">
        <v>1</v>
      </c>
      <c r="X44" s="130">
        <v>2</v>
      </c>
      <c r="Y44" s="130">
        <v>2</v>
      </c>
      <c r="Z44" s="130">
        <v>4</v>
      </c>
      <c r="AA44" s="130">
        <v>1</v>
      </c>
      <c r="AB44" s="130">
        <v>2</v>
      </c>
      <c r="AC44" s="130">
        <v>6</v>
      </c>
      <c r="AD44" s="130">
        <v>8</v>
      </c>
      <c r="AE44" s="130">
        <v>1</v>
      </c>
      <c r="AF44" s="130">
        <v>4</v>
      </c>
      <c r="AG44" s="130">
        <v>4</v>
      </c>
      <c r="AH44" s="130">
        <v>8</v>
      </c>
      <c r="AI44" s="130">
        <v>1</v>
      </c>
      <c r="AJ44" s="130">
        <v>5</v>
      </c>
      <c r="AK44" s="130">
        <v>6</v>
      </c>
      <c r="AL44" s="130">
        <v>11</v>
      </c>
      <c r="AM44" s="130">
        <v>1</v>
      </c>
      <c r="AN44" s="130">
        <v>4</v>
      </c>
      <c r="AO44" s="130">
        <v>3</v>
      </c>
      <c r="AP44" s="130">
        <v>7</v>
      </c>
      <c r="AQ44" s="130">
        <v>1</v>
      </c>
      <c r="AR44" s="130">
        <v>19</v>
      </c>
      <c r="AS44" s="130">
        <v>26</v>
      </c>
      <c r="AT44" s="130">
        <v>45</v>
      </c>
      <c r="AU44" s="130">
        <v>6</v>
      </c>
      <c r="AV44" s="130">
        <v>0</v>
      </c>
      <c r="AW44" s="130">
        <v>0</v>
      </c>
      <c r="AX44" s="130">
        <v>0</v>
      </c>
      <c r="AY44" s="130">
        <v>0</v>
      </c>
      <c r="AZ44" s="130">
        <v>0</v>
      </c>
      <c r="BA44" s="130">
        <v>0</v>
      </c>
      <c r="BB44" s="130">
        <v>0</v>
      </c>
      <c r="BC44" s="130">
        <v>0</v>
      </c>
      <c r="BD44" s="130">
        <v>0</v>
      </c>
      <c r="BE44" s="130">
        <v>0</v>
      </c>
      <c r="BF44" s="130">
        <v>0</v>
      </c>
      <c r="BG44" s="130">
        <v>0</v>
      </c>
      <c r="BH44" s="130">
        <v>0</v>
      </c>
      <c r="BI44" s="130">
        <v>0</v>
      </c>
      <c r="BJ44" s="130">
        <v>0</v>
      </c>
      <c r="BK44" s="130">
        <v>0</v>
      </c>
      <c r="BL44" s="130">
        <v>22</v>
      </c>
      <c r="BM44" s="130">
        <v>31</v>
      </c>
      <c r="BN44" s="143">
        <v>53</v>
      </c>
      <c r="BO44" s="130">
        <v>9</v>
      </c>
    </row>
    <row r="45" spans="1:67" x14ac:dyDescent="0.35">
      <c r="A45" s="130">
        <v>42</v>
      </c>
      <c r="B45" s="130">
        <v>62020132</v>
      </c>
      <c r="C45" s="123" t="s">
        <v>118</v>
      </c>
      <c r="D45" s="130">
        <v>4</v>
      </c>
      <c r="E45" s="130">
        <v>2</v>
      </c>
      <c r="F45" s="130">
        <v>6</v>
      </c>
      <c r="G45" s="130">
        <v>1</v>
      </c>
      <c r="H45" s="130">
        <v>4</v>
      </c>
      <c r="I45" s="130">
        <v>2</v>
      </c>
      <c r="J45" s="130">
        <v>6</v>
      </c>
      <c r="K45" s="130">
        <v>1</v>
      </c>
      <c r="L45" s="130">
        <v>7</v>
      </c>
      <c r="M45" s="130">
        <v>4</v>
      </c>
      <c r="N45" s="130">
        <v>11</v>
      </c>
      <c r="O45" s="130">
        <v>1</v>
      </c>
      <c r="P45" s="130">
        <v>15</v>
      </c>
      <c r="Q45" s="130">
        <v>8</v>
      </c>
      <c r="R45" s="130">
        <v>23</v>
      </c>
      <c r="S45" s="130">
        <v>3</v>
      </c>
      <c r="T45" s="130">
        <v>3</v>
      </c>
      <c r="U45" s="130">
        <v>5</v>
      </c>
      <c r="V45" s="130">
        <v>8</v>
      </c>
      <c r="W45" s="130">
        <v>1</v>
      </c>
      <c r="X45" s="130">
        <v>2</v>
      </c>
      <c r="Y45" s="130">
        <v>3</v>
      </c>
      <c r="Z45" s="130">
        <v>5</v>
      </c>
      <c r="AA45" s="130">
        <v>1</v>
      </c>
      <c r="AB45" s="130">
        <v>3</v>
      </c>
      <c r="AC45" s="130">
        <v>0</v>
      </c>
      <c r="AD45" s="130">
        <v>3</v>
      </c>
      <c r="AE45" s="130">
        <v>1</v>
      </c>
      <c r="AF45" s="130">
        <v>2</v>
      </c>
      <c r="AG45" s="130">
        <v>2</v>
      </c>
      <c r="AH45" s="130">
        <v>4</v>
      </c>
      <c r="AI45" s="130">
        <v>1</v>
      </c>
      <c r="AJ45" s="130">
        <v>1</v>
      </c>
      <c r="AK45" s="130">
        <v>3</v>
      </c>
      <c r="AL45" s="130">
        <v>4</v>
      </c>
      <c r="AM45" s="130">
        <v>1</v>
      </c>
      <c r="AN45" s="130">
        <v>3</v>
      </c>
      <c r="AO45" s="130">
        <v>4</v>
      </c>
      <c r="AP45" s="130">
        <v>7</v>
      </c>
      <c r="AQ45" s="130">
        <v>1</v>
      </c>
      <c r="AR45" s="130">
        <v>14</v>
      </c>
      <c r="AS45" s="130">
        <v>17</v>
      </c>
      <c r="AT45" s="130">
        <v>31</v>
      </c>
      <c r="AU45" s="130">
        <v>6</v>
      </c>
      <c r="AV45" s="130">
        <v>0</v>
      </c>
      <c r="AW45" s="130">
        <v>0</v>
      </c>
      <c r="AX45" s="130">
        <v>0</v>
      </c>
      <c r="AY45" s="130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0</v>
      </c>
      <c r="BG45" s="130">
        <v>0</v>
      </c>
      <c r="BH45" s="130">
        <v>0</v>
      </c>
      <c r="BI45" s="130">
        <v>0</v>
      </c>
      <c r="BJ45" s="130">
        <v>0</v>
      </c>
      <c r="BK45" s="130">
        <v>0</v>
      </c>
      <c r="BL45" s="130">
        <v>29</v>
      </c>
      <c r="BM45" s="130">
        <v>25</v>
      </c>
      <c r="BN45" s="143">
        <v>54</v>
      </c>
      <c r="BO45" s="130">
        <v>9</v>
      </c>
    </row>
    <row r="46" spans="1:67" x14ac:dyDescent="0.35">
      <c r="A46" s="130">
        <v>43</v>
      </c>
      <c r="B46" s="130">
        <v>62020117</v>
      </c>
      <c r="C46" s="123" t="s">
        <v>106</v>
      </c>
      <c r="D46" s="130">
        <v>4</v>
      </c>
      <c r="E46" s="130">
        <v>2</v>
      </c>
      <c r="F46" s="130">
        <v>6</v>
      </c>
      <c r="G46" s="130">
        <v>1</v>
      </c>
      <c r="H46" s="130">
        <v>1</v>
      </c>
      <c r="I46" s="130">
        <v>3</v>
      </c>
      <c r="J46" s="130">
        <v>4</v>
      </c>
      <c r="K46" s="130">
        <v>1</v>
      </c>
      <c r="L46" s="130">
        <v>4</v>
      </c>
      <c r="M46" s="130">
        <v>4</v>
      </c>
      <c r="N46" s="130">
        <v>8</v>
      </c>
      <c r="O46" s="130">
        <v>1</v>
      </c>
      <c r="P46" s="130">
        <v>9</v>
      </c>
      <c r="Q46" s="130">
        <v>9</v>
      </c>
      <c r="R46" s="130">
        <v>18</v>
      </c>
      <c r="S46" s="130">
        <v>3</v>
      </c>
      <c r="T46" s="130">
        <v>3</v>
      </c>
      <c r="U46" s="130">
        <v>4</v>
      </c>
      <c r="V46" s="130">
        <v>7</v>
      </c>
      <c r="W46" s="130">
        <v>1</v>
      </c>
      <c r="X46" s="130">
        <v>3</v>
      </c>
      <c r="Y46" s="130">
        <v>4</v>
      </c>
      <c r="Z46" s="130">
        <v>7</v>
      </c>
      <c r="AA46" s="130">
        <v>1</v>
      </c>
      <c r="AB46" s="130">
        <v>2</v>
      </c>
      <c r="AC46" s="130">
        <v>3</v>
      </c>
      <c r="AD46" s="130">
        <v>5</v>
      </c>
      <c r="AE46" s="130">
        <v>1</v>
      </c>
      <c r="AF46" s="130">
        <v>1</v>
      </c>
      <c r="AG46" s="130">
        <v>6</v>
      </c>
      <c r="AH46" s="130">
        <v>7</v>
      </c>
      <c r="AI46" s="130">
        <v>1</v>
      </c>
      <c r="AJ46" s="130">
        <v>3</v>
      </c>
      <c r="AK46" s="130">
        <v>3</v>
      </c>
      <c r="AL46" s="130">
        <v>6</v>
      </c>
      <c r="AM46" s="130">
        <v>1</v>
      </c>
      <c r="AN46" s="130">
        <v>2</v>
      </c>
      <c r="AO46" s="130">
        <v>4</v>
      </c>
      <c r="AP46" s="130">
        <v>6</v>
      </c>
      <c r="AQ46" s="130">
        <v>1</v>
      </c>
      <c r="AR46" s="130">
        <v>14</v>
      </c>
      <c r="AS46" s="130">
        <v>24</v>
      </c>
      <c r="AT46" s="130">
        <v>38</v>
      </c>
      <c r="AU46" s="130">
        <v>6</v>
      </c>
      <c r="AV46" s="130">
        <v>0</v>
      </c>
      <c r="AW46" s="130">
        <v>0</v>
      </c>
      <c r="AX46" s="130">
        <v>0</v>
      </c>
      <c r="AY46" s="130">
        <v>0</v>
      </c>
      <c r="AZ46" s="130">
        <v>0</v>
      </c>
      <c r="BA46" s="130">
        <v>0</v>
      </c>
      <c r="BB46" s="130">
        <v>0</v>
      </c>
      <c r="BC46" s="130">
        <v>0</v>
      </c>
      <c r="BD46" s="130">
        <v>0</v>
      </c>
      <c r="BE46" s="130">
        <v>0</v>
      </c>
      <c r="BF46" s="130">
        <v>0</v>
      </c>
      <c r="BG46" s="130">
        <v>0</v>
      </c>
      <c r="BH46" s="130">
        <v>0</v>
      </c>
      <c r="BI46" s="130">
        <v>0</v>
      </c>
      <c r="BJ46" s="130">
        <v>0</v>
      </c>
      <c r="BK46" s="130">
        <v>0</v>
      </c>
      <c r="BL46" s="130">
        <v>23</v>
      </c>
      <c r="BM46" s="130">
        <v>33</v>
      </c>
      <c r="BN46" s="143">
        <v>56</v>
      </c>
      <c r="BO46" s="130">
        <v>9</v>
      </c>
    </row>
    <row r="47" spans="1:67" x14ac:dyDescent="0.35">
      <c r="A47" s="130">
        <v>44</v>
      </c>
      <c r="B47" s="130">
        <v>62020120</v>
      </c>
      <c r="C47" s="123" t="s">
        <v>109</v>
      </c>
      <c r="D47" s="130">
        <v>0</v>
      </c>
      <c r="E47" s="130">
        <v>0</v>
      </c>
      <c r="F47" s="130">
        <v>0</v>
      </c>
      <c r="G47" s="130">
        <v>0</v>
      </c>
      <c r="H47" s="130">
        <v>3</v>
      </c>
      <c r="I47" s="130">
        <v>2</v>
      </c>
      <c r="J47" s="130">
        <v>5</v>
      </c>
      <c r="K47" s="130">
        <v>1</v>
      </c>
      <c r="L47" s="130">
        <v>3</v>
      </c>
      <c r="M47" s="130">
        <v>6</v>
      </c>
      <c r="N47" s="130">
        <v>9</v>
      </c>
      <c r="O47" s="130">
        <v>1</v>
      </c>
      <c r="P47" s="130">
        <v>6</v>
      </c>
      <c r="Q47" s="130">
        <v>8</v>
      </c>
      <c r="R47" s="130">
        <v>14</v>
      </c>
      <c r="S47" s="130">
        <v>2</v>
      </c>
      <c r="T47" s="130">
        <v>4</v>
      </c>
      <c r="U47" s="130">
        <v>3</v>
      </c>
      <c r="V47" s="130">
        <v>7</v>
      </c>
      <c r="W47" s="130">
        <v>1</v>
      </c>
      <c r="X47" s="130">
        <v>2</v>
      </c>
      <c r="Y47" s="130">
        <v>3</v>
      </c>
      <c r="Z47" s="130">
        <v>5</v>
      </c>
      <c r="AA47" s="130">
        <v>1</v>
      </c>
      <c r="AB47" s="130">
        <v>3</v>
      </c>
      <c r="AC47" s="130">
        <v>2</v>
      </c>
      <c r="AD47" s="130">
        <v>5</v>
      </c>
      <c r="AE47" s="130">
        <v>1</v>
      </c>
      <c r="AF47" s="130">
        <v>3</v>
      </c>
      <c r="AG47" s="130">
        <v>3</v>
      </c>
      <c r="AH47" s="130">
        <v>6</v>
      </c>
      <c r="AI47" s="130">
        <v>1</v>
      </c>
      <c r="AJ47" s="130">
        <v>3</v>
      </c>
      <c r="AK47" s="130">
        <v>8</v>
      </c>
      <c r="AL47" s="130">
        <v>11</v>
      </c>
      <c r="AM47" s="130">
        <v>1</v>
      </c>
      <c r="AN47" s="130">
        <v>4</v>
      </c>
      <c r="AO47" s="130">
        <v>4</v>
      </c>
      <c r="AP47" s="130">
        <v>8</v>
      </c>
      <c r="AQ47" s="130">
        <v>1</v>
      </c>
      <c r="AR47" s="130">
        <v>19</v>
      </c>
      <c r="AS47" s="130">
        <v>23</v>
      </c>
      <c r="AT47" s="130">
        <v>42</v>
      </c>
      <c r="AU47" s="130">
        <v>6</v>
      </c>
      <c r="AV47" s="130">
        <v>0</v>
      </c>
      <c r="AW47" s="130">
        <v>0</v>
      </c>
      <c r="AX47" s="130">
        <v>0</v>
      </c>
      <c r="AY47" s="130">
        <v>0</v>
      </c>
      <c r="AZ47" s="130">
        <v>0</v>
      </c>
      <c r="BA47" s="130">
        <v>0</v>
      </c>
      <c r="BB47" s="130">
        <v>0</v>
      </c>
      <c r="BC47" s="130">
        <v>0</v>
      </c>
      <c r="BD47" s="130">
        <v>0</v>
      </c>
      <c r="BE47" s="130">
        <v>0</v>
      </c>
      <c r="BF47" s="130">
        <v>0</v>
      </c>
      <c r="BG47" s="130">
        <v>0</v>
      </c>
      <c r="BH47" s="130">
        <v>0</v>
      </c>
      <c r="BI47" s="130">
        <v>0</v>
      </c>
      <c r="BJ47" s="130">
        <v>0</v>
      </c>
      <c r="BK47" s="130">
        <v>0</v>
      </c>
      <c r="BL47" s="130">
        <v>25</v>
      </c>
      <c r="BM47" s="130">
        <v>31</v>
      </c>
      <c r="BN47" s="143">
        <v>56</v>
      </c>
      <c r="BO47" s="130">
        <v>8</v>
      </c>
    </row>
    <row r="48" spans="1:67" x14ac:dyDescent="0.35">
      <c r="A48" s="130">
        <v>45</v>
      </c>
      <c r="B48" s="130">
        <v>62020096</v>
      </c>
      <c r="C48" s="123" t="s">
        <v>87</v>
      </c>
      <c r="D48" s="130">
        <v>4</v>
      </c>
      <c r="E48" s="130">
        <v>0</v>
      </c>
      <c r="F48" s="130">
        <v>4</v>
      </c>
      <c r="G48" s="130">
        <v>1</v>
      </c>
      <c r="H48" s="130">
        <v>6</v>
      </c>
      <c r="I48" s="130">
        <v>2</v>
      </c>
      <c r="J48" s="130">
        <v>8</v>
      </c>
      <c r="K48" s="130">
        <v>1</v>
      </c>
      <c r="L48" s="130">
        <v>4</v>
      </c>
      <c r="M48" s="130">
        <v>2</v>
      </c>
      <c r="N48" s="130">
        <v>6</v>
      </c>
      <c r="O48" s="130">
        <v>1</v>
      </c>
      <c r="P48" s="130">
        <v>14</v>
      </c>
      <c r="Q48" s="130">
        <v>4</v>
      </c>
      <c r="R48" s="130">
        <v>18</v>
      </c>
      <c r="S48" s="130">
        <v>3</v>
      </c>
      <c r="T48" s="130">
        <v>1</v>
      </c>
      <c r="U48" s="130">
        <v>3</v>
      </c>
      <c r="V48" s="130">
        <v>4</v>
      </c>
      <c r="W48" s="130">
        <v>1</v>
      </c>
      <c r="X48" s="130">
        <v>2</v>
      </c>
      <c r="Y48" s="130">
        <v>4</v>
      </c>
      <c r="Z48" s="130">
        <v>6</v>
      </c>
      <c r="AA48" s="130">
        <v>1</v>
      </c>
      <c r="AB48" s="130">
        <v>2</v>
      </c>
      <c r="AC48" s="130">
        <v>6</v>
      </c>
      <c r="AD48" s="130">
        <v>8</v>
      </c>
      <c r="AE48" s="130">
        <v>1</v>
      </c>
      <c r="AF48" s="130">
        <v>4</v>
      </c>
      <c r="AG48" s="130">
        <v>1</v>
      </c>
      <c r="AH48" s="130">
        <v>5</v>
      </c>
      <c r="AI48" s="130">
        <v>1</v>
      </c>
      <c r="AJ48" s="130">
        <v>6</v>
      </c>
      <c r="AK48" s="130">
        <v>4</v>
      </c>
      <c r="AL48" s="130">
        <v>10</v>
      </c>
      <c r="AM48" s="130">
        <v>1</v>
      </c>
      <c r="AN48" s="130">
        <v>5</v>
      </c>
      <c r="AO48" s="130">
        <v>1</v>
      </c>
      <c r="AP48" s="130">
        <v>6</v>
      </c>
      <c r="AQ48" s="130">
        <v>1</v>
      </c>
      <c r="AR48" s="130">
        <v>20</v>
      </c>
      <c r="AS48" s="130">
        <v>19</v>
      </c>
      <c r="AT48" s="130">
        <v>39</v>
      </c>
      <c r="AU48" s="130">
        <v>6</v>
      </c>
      <c r="AV48" s="130">
        <v>0</v>
      </c>
      <c r="AW48" s="130">
        <v>0</v>
      </c>
      <c r="AX48" s="130">
        <v>0</v>
      </c>
      <c r="AY48" s="130">
        <v>0</v>
      </c>
      <c r="AZ48" s="130">
        <v>0</v>
      </c>
      <c r="BA48" s="130">
        <v>0</v>
      </c>
      <c r="BB48" s="130">
        <v>0</v>
      </c>
      <c r="BC48" s="130">
        <v>0</v>
      </c>
      <c r="BD48" s="130">
        <v>0</v>
      </c>
      <c r="BE48" s="130">
        <v>0</v>
      </c>
      <c r="BF48" s="130">
        <v>0</v>
      </c>
      <c r="BG48" s="130">
        <v>0</v>
      </c>
      <c r="BH48" s="130">
        <v>0</v>
      </c>
      <c r="BI48" s="130">
        <v>0</v>
      </c>
      <c r="BJ48" s="130">
        <v>0</v>
      </c>
      <c r="BK48" s="130">
        <v>0</v>
      </c>
      <c r="BL48" s="130">
        <v>34</v>
      </c>
      <c r="BM48" s="130">
        <v>23</v>
      </c>
      <c r="BN48" s="143">
        <v>57</v>
      </c>
      <c r="BO48" s="130">
        <v>9</v>
      </c>
    </row>
    <row r="49" spans="1:67" x14ac:dyDescent="0.35">
      <c r="A49" s="130">
        <v>46</v>
      </c>
      <c r="B49" s="130">
        <v>62020156</v>
      </c>
      <c r="C49" s="123" t="s">
        <v>136</v>
      </c>
      <c r="D49" s="130">
        <v>0</v>
      </c>
      <c r="E49" s="130">
        <v>0</v>
      </c>
      <c r="F49" s="130">
        <v>0</v>
      </c>
      <c r="G49" s="130">
        <v>0</v>
      </c>
      <c r="H49" s="130">
        <v>1</v>
      </c>
      <c r="I49" s="130">
        <v>2</v>
      </c>
      <c r="J49" s="130">
        <v>3</v>
      </c>
      <c r="K49" s="130">
        <v>1</v>
      </c>
      <c r="L49" s="130">
        <v>9</v>
      </c>
      <c r="M49" s="130">
        <v>4</v>
      </c>
      <c r="N49" s="130">
        <v>13</v>
      </c>
      <c r="O49" s="130">
        <v>1</v>
      </c>
      <c r="P49" s="130">
        <v>10</v>
      </c>
      <c r="Q49" s="130">
        <v>6</v>
      </c>
      <c r="R49" s="130">
        <v>16</v>
      </c>
      <c r="S49" s="130">
        <v>2</v>
      </c>
      <c r="T49" s="130">
        <v>0</v>
      </c>
      <c r="U49" s="130">
        <v>5</v>
      </c>
      <c r="V49" s="130">
        <v>5</v>
      </c>
      <c r="W49" s="130">
        <v>1</v>
      </c>
      <c r="X49" s="130">
        <v>4</v>
      </c>
      <c r="Y49" s="130">
        <v>0</v>
      </c>
      <c r="Z49" s="130">
        <v>4</v>
      </c>
      <c r="AA49" s="130">
        <v>1</v>
      </c>
      <c r="AB49" s="130">
        <v>3</v>
      </c>
      <c r="AC49" s="130">
        <v>4</v>
      </c>
      <c r="AD49" s="130">
        <v>7</v>
      </c>
      <c r="AE49" s="130">
        <v>1</v>
      </c>
      <c r="AF49" s="130">
        <v>7</v>
      </c>
      <c r="AG49" s="130">
        <v>1</v>
      </c>
      <c r="AH49" s="130">
        <v>8</v>
      </c>
      <c r="AI49" s="130">
        <v>1</v>
      </c>
      <c r="AJ49" s="130">
        <v>9</v>
      </c>
      <c r="AK49" s="130">
        <v>3</v>
      </c>
      <c r="AL49" s="130">
        <v>12</v>
      </c>
      <c r="AM49" s="130">
        <v>1</v>
      </c>
      <c r="AN49" s="130">
        <v>2</v>
      </c>
      <c r="AO49" s="130">
        <v>3</v>
      </c>
      <c r="AP49" s="130">
        <v>5</v>
      </c>
      <c r="AQ49" s="130">
        <v>1</v>
      </c>
      <c r="AR49" s="130">
        <v>25</v>
      </c>
      <c r="AS49" s="130">
        <v>16</v>
      </c>
      <c r="AT49" s="130">
        <v>41</v>
      </c>
      <c r="AU49" s="130">
        <v>6</v>
      </c>
      <c r="AV49" s="130">
        <v>0</v>
      </c>
      <c r="AW49" s="130">
        <v>0</v>
      </c>
      <c r="AX49" s="130">
        <v>0</v>
      </c>
      <c r="AY49" s="130">
        <v>0</v>
      </c>
      <c r="AZ49" s="130">
        <v>0</v>
      </c>
      <c r="BA49" s="130">
        <v>0</v>
      </c>
      <c r="BB49" s="130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0">
        <v>0</v>
      </c>
      <c r="BJ49" s="130">
        <v>0</v>
      </c>
      <c r="BK49" s="130">
        <v>0</v>
      </c>
      <c r="BL49" s="130">
        <v>35</v>
      </c>
      <c r="BM49" s="130">
        <v>22</v>
      </c>
      <c r="BN49" s="143">
        <v>57</v>
      </c>
      <c r="BO49" s="130">
        <v>8</v>
      </c>
    </row>
    <row r="50" spans="1:67" x14ac:dyDescent="0.35">
      <c r="A50" s="130">
        <v>47</v>
      </c>
      <c r="B50" s="130">
        <v>62020177</v>
      </c>
      <c r="C50" s="123" t="s">
        <v>157</v>
      </c>
      <c r="D50" s="130">
        <v>1</v>
      </c>
      <c r="E50" s="130">
        <v>2</v>
      </c>
      <c r="F50" s="130">
        <v>3</v>
      </c>
      <c r="G50" s="130">
        <v>1</v>
      </c>
      <c r="H50" s="130">
        <v>2</v>
      </c>
      <c r="I50" s="130">
        <v>2</v>
      </c>
      <c r="J50" s="130">
        <v>4</v>
      </c>
      <c r="K50" s="130">
        <v>1</v>
      </c>
      <c r="L50" s="130">
        <v>2</v>
      </c>
      <c r="M50" s="130">
        <v>2</v>
      </c>
      <c r="N50" s="130">
        <v>4</v>
      </c>
      <c r="O50" s="130">
        <v>1</v>
      </c>
      <c r="P50" s="130">
        <v>5</v>
      </c>
      <c r="Q50" s="130">
        <v>6</v>
      </c>
      <c r="R50" s="130">
        <v>11</v>
      </c>
      <c r="S50" s="130">
        <v>3</v>
      </c>
      <c r="T50" s="130">
        <v>6</v>
      </c>
      <c r="U50" s="130">
        <v>3</v>
      </c>
      <c r="V50" s="130">
        <v>9</v>
      </c>
      <c r="W50" s="130">
        <v>1</v>
      </c>
      <c r="X50" s="130">
        <v>5</v>
      </c>
      <c r="Y50" s="130">
        <v>2</v>
      </c>
      <c r="Z50" s="130">
        <v>7</v>
      </c>
      <c r="AA50" s="130">
        <v>1</v>
      </c>
      <c r="AB50" s="130">
        <v>2</v>
      </c>
      <c r="AC50" s="130">
        <v>1</v>
      </c>
      <c r="AD50" s="130">
        <v>3</v>
      </c>
      <c r="AE50" s="130">
        <v>1</v>
      </c>
      <c r="AF50" s="130">
        <v>7</v>
      </c>
      <c r="AG50" s="130">
        <v>2</v>
      </c>
      <c r="AH50" s="130">
        <v>9</v>
      </c>
      <c r="AI50" s="130">
        <v>1</v>
      </c>
      <c r="AJ50" s="130">
        <v>3</v>
      </c>
      <c r="AK50" s="130">
        <v>6</v>
      </c>
      <c r="AL50" s="130">
        <v>9</v>
      </c>
      <c r="AM50" s="130">
        <v>1</v>
      </c>
      <c r="AN50" s="130">
        <v>6</v>
      </c>
      <c r="AO50" s="130">
        <v>3</v>
      </c>
      <c r="AP50" s="130">
        <v>9</v>
      </c>
      <c r="AQ50" s="130">
        <v>1</v>
      </c>
      <c r="AR50" s="130">
        <v>29</v>
      </c>
      <c r="AS50" s="130">
        <v>17</v>
      </c>
      <c r="AT50" s="130">
        <v>46</v>
      </c>
      <c r="AU50" s="130">
        <v>6</v>
      </c>
      <c r="AV50" s="130">
        <v>0</v>
      </c>
      <c r="AW50" s="130">
        <v>0</v>
      </c>
      <c r="AX50" s="130">
        <v>0</v>
      </c>
      <c r="AY50" s="130">
        <v>0</v>
      </c>
      <c r="AZ50" s="130">
        <v>0</v>
      </c>
      <c r="BA50" s="130">
        <v>0</v>
      </c>
      <c r="BB50" s="130">
        <v>0</v>
      </c>
      <c r="BC50" s="130">
        <v>0</v>
      </c>
      <c r="BD50" s="130">
        <v>0</v>
      </c>
      <c r="BE50" s="130">
        <v>0</v>
      </c>
      <c r="BF50" s="130">
        <v>0</v>
      </c>
      <c r="BG50" s="130">
        <v>0</v>
      </c>
      <c r="BH50" s="130">
        <v>0</v>
      </c>
      <c r="BI50" s="130">
        <v>0</v>
      </c>
      <c r="BJ50" s="130">
        <v>0</v>
      </c>
      <c r="BK50" s="130">
        <v>0</v>
      </c>
      <c r="BL50" s="130">
        <v>34</v>
      </c>
      <c r="BM50" s="130">
        <v>23</v>
      </c>
      <c r="BN50" s="143">
        <v>57</v>
      </c>
      <c r="BO50" s="130">
        <v>9</v>
      </c>
    </row>
    <row r="51" spans="1:67" x14ac:dyDescent="0.35">
      <c r="A51" s="130">
        <v>48</v>
      </c>
      <c r="B51" s="130">
        <v>62020103</v>
      </c>
      <c r="C51" s="123" t="s">
        <v>93</v>
      </c>
      <c r="D51" s="130">
        <v>3</v>
      </c>
      <c r="E51" s="130">
        <v>1</v>
      </c>
      <c r="F51" s="130">
        <v>4</v>
      </c>
      <c r="G51" s="130">
        <v>1</v>
      </c>
      <c r="H51" s="130">
        <v>1</v>
      </c>
      <c r="I51" s="130">
        <v>4</v>
      </c>
      <c r="J51" s="130">
        <v>5</v>
      </c>
      <c r="K51" s="130">
        <v>1</v>
      </c>
      <c r="L51" s="130">
        <v>7</v>
      </c>
      <c r="M51" s="130">
        <v>3</v>
      </c>
      <c r="N51" s="130">
        <v>10</v>
      </c>
      <c r="O51" s="130">
        <v>1</v>
      </c>
      <c r="P51" s="130">
        <v>11</v>
      </c>
      <c r="Q51" s="130">
        <v>8</v>
      </c>
      <c r="R51" s="130">
        <v>19</v>
      </c>
      <c r="S51" s="130">
        <v>3</v>
      </c>
      <c r="T51" s="130">
        <v>3</v>
      </c>
      <c r="U51" s="130">
        <v>3</v>
      </c>
      <c r="V51" s="130">
        <v>6</v>
      </c>
      <c r="W51" s="130">
        <v>1</v>
      </c>
      <c r="X51" s="130">
        <v>3</v>
      </c>
      <c r="Y51" s="130">
        <v>6</v>
      </c>
      <c r="Z51" s="130">
        <v>9</v>
      </c>
      <c r="AA51" s="130">
        <v>1</v>
      </c>
      <c r="AB51" s="130">
        <v>4</v>
      </c>
      <c r="AC51" s="130">
        <v>1</v>
      </c>
      <c r="AD51" s="130">
        <v>5</v>
      </c>
      <c r="AE51" s="130">
        <v>1</v>
      </c>
      <c r="AF51" s="130">
        <v>1</v>
      </c>
      <c r="AG51" s="130">
        <v>3</v>
      </c>
      <c r="AH51" s="130">
        <v>4</v>
      </c>
      <c r="AI51" s="130">
        <v>1</v>
      </c>
      <c r="AJ51" s="130">
        <v>5</v>
      </c>
      <c r="AK51" s="130">
        <v>5</v>
      </c>
      <c r="AL51" s="130">
        <v>10</v>
      </c>
      <c r="AM51" s="130">
        <v>1</v>
      </c>
      <c r="AN51" s="130">
        <v>5</v>
      </c>
      <c r="AO51" s="130">
        <v>1</v>
      </c>
      <c r="AP51" s="130">
        <v>6</v>
      </c>
      <c r="AQ51" s="130">
        <v>1</v>
      </c>
      <c r="AR51" s="130">
        <v>21</v>
      </c>
      <c r="AS51" s="130">
        <v>19</v>
      </c>
      <c r="AT51" s="130">
        <v>40</v>
      </c>
      <c r="AU51" s="130">
        <v>6</v>
      </c>
      <c r="AV51" s="130">
        <v>0</v>
      </c>
      <c r="AW51" s="130">
        <v>0</v>
      </c>
      <c r="AX51" s="130">
        <v>0</v>
      </c>
      <c r="AY51" s="130">
        <v>0</v>
      </c>
      <c r="AZ51" s="130">
        <v>0</v>
      </c>
      <c r="BA51" s="130">
        <v>0</v>
      </c>
      <c r="BB51" s="130">
        <v>0</v>
      </c>
      <c r="BC51" s="130">
        <v>0</v>
      </c>
      <c r="BD51" s="130">
        <v>0</v>
      </c>
      <c r="BE51" s="130">
        <v>0</v>
      </c>
      <c r="BF51" s="130">
        <v>0</v>
      </c>
      <c r="BG51" s="130">
        <v>0</v>
      </c>
      <c r="BH51" s="130">
        <v>0</v>
      </c>
      <c r="BI51" s="130">
        <v>0</v>
      </c>
      <c r="BJ51" s="130">
        <v>0</v>
      </c>
      <c r="BK51" s="130">
        <v>0</v>
      </c>
      <c r="BL51" s="130">
        <v>32</v>
      </c>
      <c r="BM51" s="130">
        <v>27</v>
      </c>
      <c r="BN51" s="143">
        <v>59</v>
      </c>
      <c r="BO51" s="130">
        <v>9</v>
      </c>
    </row>
    <row r="52" spans="1:67" x14ac:dyDescent="0.35">
      <c r="A52" s="143">
        <v>49</v>
      </c>
      <c r="B52" s="143">
        <v>62020038</v>
      </c>
      <c r="C52" s="403" t="s">
        <v>41</v>
      </c>
      <c r="D52" s="143">
        <v>0</v>
      </c>
      <c r="E52" s="143">
        <v>0</v>
      </c>
      <c r="F52" s="143">
        <v>0</v>
      </c>
      <c r="G52" s="143">
        <v>0</v>
      </c>
      <c r="H52" s="143">
        <v>6</v>
      </c>
      <c r="I52" s="143">
        <v>2</v>
      </c>
      <c r="J52" s="143">
        <v>8</v>
      </c>
      <c r="K52" s="143">
        <v>1</v>
      </c>
      <c r="L52" s="143">
        <v>3</v>
      </c>
      <c r="M52" s="143">
        <v>3</v>
      </c>
      <c r="N52" s="143">
        <v>6</v>
      </c>
      <c r="O52" s="143">
        <v>1</v>
      </c>
      <c r="P52" s="143">
        <v>9</v>
      </c>
      <c r="Q52" s="143">
        <v>5</v>
      </c>
      <c r="R52" s="143">
        <v>14</v>
      </c>
      <c r="S52" s="143">
        <v>2</v>
      </c>
      <c r="T52" s="143">
        <v>1</v>
      </c>
      <c r="U52" s="143">
        <v>1</v>
      </c>
      <c r="V52" s="143">
        <v>2</v>
      </c>
      <c r="W52" s="143">
        <v>1</v>
      </c>
      <c r="X52" s="143">
        <v>3</v>
      </c>
      <c r="Y52" s="143">
        <v>4</v>
      </c>
      <c r="Z52" s="143">
        <v>7</v>
      </c>
      <c r="AA52" s="143">
        <v>1</v>
      </c>
      <c r="AB52" s="143">
        <v>6</v>
      </c>
      <c r="AC52" s="143">
        <v>2</v>
      </c>
      <c r="AD52" s="143">
        <v>8</v>
      </c>
      <c r="AE52" s="143">
        <v>1</v>
      </c>
      <c r="AF52" s="143">
        <v>5</v>
      </c>
      <c r="AG52" s="143">
        <v>0</v>
      </c>
      <c r="AH52" s="143">
        <v>5</v>
      </c>
      <c r="AI52" s="143">
        <v>1</v>
      </c>
      <c r="AJ52" s="143">
        <v>5</v>
      </c>
      <c r="AK52" s="143">
        <v>3</v>
      </c>
      <c r="AL52" s="143">
        <v>8</v>
      </c>
      <c r="AM52" s="143">
        <v>1</v>
      </c>
      <c r="AN52" s="143">
        <v>10</v>
      </c>
      <c r="AO52" s="143">
        <v>7</v>
      </c>
      <c r="AP52" s="143">
        <v>17</v>
      </c>
      <c r="AQ52" s="143">
        <v>1</v>
      </c>
      <c r="AR52" s="143">
        <v>30</v>
      </c>
      <c r="AS52" s="143">
        <v>17</v>
      </c>
      <c r="AT52" s="143">
        <v>47</v>
      </c>
      <c r="AU52" s="143">
        <v>6</v>
      </c>
      <c r="AV52" s="143">
        <v>0</v>
      </c>
      <c r="AW52" s="143">
        <v>0</v>
      </c>
      <c r="AX52" s="143">
        <v>0</v>
      </c>
      <c r="AY52" s="143">
        <v>0</v>
      </c>
      <c r="AZ52" s="143">
        <v>0</v>
      </c>
      <c r="BA52" s="143">
        <v>0</v>
      </c>
      <c r="BB52" s="143">
        <v>0</v>
      </c>
      <c r="BC52" s="143">
        <v>0</v>
      </c>
      <c r="BD52" s="143">
        <v>0</v>
      </c>
      <c r="BE52" s="143">
        <v>0</v>
      </c>
      <c r="BF52" s="143">
        <v>0</v>
      </c>
      <c r="BG52" s="143">
        <v>0</v>
      </c>
      <c r="BH52" s="143">
        <v>0</v>
      </c>
      <c r="BI52" s="143">
        <v>0</v>
      </c>
      <c r="BJ52" s="143">
        <v>0</v>
      </c>
      <c r="BK52" s="143">
        <v>0</v>
      </c>
      <c r="BL52" s="143">
        <v>39</v>
      </c>
      <c r="BM52" s="143">
        <v>22</v>
      </c>
      <c r="BN52" s="143">
        <v>61</v>
      </c>
      <c r="BO52" s="143">
        <v>8</v>
      </c>
    </row>
    <row r="53" spans="1:67" x14ac:dyDescent="0.35">
      <c r="A53" s="130">
        <v>50</v>
      </c>
      <c r="B53" s="130">
        <v>62020110</v>
      </c>
      <c r="C53" s="123" t="s">
        <v>99</v>
      </c>
      <c r="D53" s="130">
        <v>0</v>
      </c>
      <c r="E53" s="130">
        <v>0</v>
      </c>
      <c r="F53" s="130">
        <v>0</v>
      </c>
      <c r="G53" s="130">
        <v>0</v>
      </c>
      <c r="H53" s="130">
        <v>3</v>
      </c>
      <c r="I53" s="130">
        <v>3</v>
      </c>
      <c r="J53" s="130">
        <v>6</v>
      </c>
      <c r="K53" s="130">
        <v>1</v>
      </c>
      <c r="L53" s="130">
        <v>0</v>
      </c>
      <c r="M53" s="130">
        <v>5</v>
      </c>
      <c r="N53" s="130">
        <v>5</v>
      </c>
      <c r="O53" s="130">
        <v>1</v>
      </c>
      <c r="P53" s="130">
        <v>3</v>
      </c>
      <c r="Q53" s="130">
        <v>8</v>
      </c>
      <c r="R53" s="130">
        <v>11</v>
      </c>
      <c r="S53" s="130">
        <v>2</v>
      </c>
      <c r="T53" s="130">
        <v>6</v>
      </c>
      <c r="U53" s="130">
        <v>3</v>
      </c>
      <c r="V53" s="130">
        <v>9</v>
      </c>
      <c r="W53" s="130">
        <v>1</v>
      </c>
      <c r="X53" s="130">
        <v>4</v>
      </c>
      <c r="Y53" s="130">
        <v>7</v>
      </c>
      <c r="Z53" s="130">
        <v>11</v>
      </c>
      <c r="AA53" s="130">
        <v>1</v>
      </c>
      <c r="AB53" s="130">
        <v>4</v>
      </c>
      <c r="AC53" s="130">
        <v>2</v>
      </c>
      <c r="AD53" s="130">
        <v>6</v>
      </c>
      <c r="AE53" s="130">
        <v>1</v>
      </c>
      <c r="AF53" s="130">
        <v>2</v>
      </c>
      <c r="AG53" s="130">
        <v>3</v>
      </c>
      <c r="AH53" s="130">
        <v>5</v>
      </c>
      <c r="AI53" s="130">
        <v>1</v>
      </c>
      <c r="AJ53" s="130">
        <v>8</v>
      </c>
      <c r="AK53" s="130">
        <v>6</v>
      </c>
      <c r="AL53" s="130">
        <v>14</v>
      </c>
      <c r="AM53" s="130">
        <v>1</v>
      </c>
      <c r="AN53" s="130">
        <v>3</v>
      </c>
      <c r="AO53" s="130">
        <v>2</v>
      </c>
      <c r="AP53" s="130">
        <v>5</v>
      </c>
      <c r="AQ53" s="130">
        <v>1</v>
      </c>
      <c r="AR53" s="130">
        <v>27</v>
      </c>
      <c r="AS53" s="130">
        <v>23</v>
      </c>
      <c r="AT53" s="130">
        <v>50</v>
      </c>
      <c r="AU53" s="130">
        <v>6</v>
      </c>
      <c r="AV53" s="130">
        <v>0</v>
      </c>
      <c r="AW53" s="130">
        <v>0</v>
      </c>
      <c r="AX53" s="130">
        <v>0</v>
      </c>
      <c r="AY53" s="130">
        <v>0</v>
      </c>
      <c r="AZ53" s="130">
        <v>0</v>
      </c>
      <c r="BA53" s="130">
        <v>0</v>
      </c>
      <c r="BB53" s="130">
        <v>0</v>
      </c>
      <c r="BC53" s="130">
        <v>0</v>
      </c>
      <c r="BD53" s="130">
        <v>0</v>
      </c>
      <c r="BE53" s="130">
        <v>0</v>
      </c>
      <c r="BF53" s="130">
        <v>0</v>
      </c>
      <c r="BG53" s="130">
        <v>0</v>
      </c>
      <c r="BH53" s="130">
        <v>0</v>
      </c>
      <c r="BI53" s="130">
        <v>0</v>
      </c>
      <c r="BJ53" s="130">
        <v>0</v>
      </c>
      <c r="BK53" s="130">
        <v>0</v>
      </c>
      <c r="BL53" s="130">
        <v>30</v>
      </c>
      <c r="BM53" s="130">
        <v>31</v>
      </c>
      <c r="BN53" s="143">
        <v>61</v>
      </c>
      <c r="BO53" s="130">
        <v>8</v>
      </c>
    </row>
    <row r="54" spans="1:67" x14ac:dyDescent="0.35">
      <c r="A54" s="130">
        <v>51</v>
      </c>
      <c r="B54" s="130">
        <v>62020159</v>
      </c>
      <c r="C54" s="123" t="s">
        <v>139</v>
      </c>
      <c r="D54" s="130">
        <v>0</v>
      </c>
      <c r="E54" s="130">
        <v>0</v>
      </c>
      <c r="F54" s="130">
        <v>0</v>
      </c>
      <c r="G54" s="130">
        <v>0</v>
      </c>
      <c r="H54" s="130">
        <v>4</v>
      </c>
      <c r="I54" s="130">
        <v>3</v>
      </c>
      <c r="J54" s="130">
        <v>7</v>
      </c>
      <c r="K54" s="130">
        <v>1</v>
      </c>
      <c r="L54" s="130">
        <v>3</v>
      </c>
      <c r="M54" s="130">
        <v>3</v>
      </c>
      <c r="N54" s="130">
        <v>6</v>
      </c>
      <c r="O54" s="130">
        <v>1</v>
      </c>
      <c r="P54" s="130">
        <v>7</v>
      </c>
      <c r="Q54" s="130">
        <v>6</v>
      </c>
      <c r="R54" s="130">
        <v>13</v>
      </c>
      <c r="S54" s="130">
        <v>2</v>
      </c>
      <c r="T54" s="130">
        <v>8</v>
      </c>
      <c r="U54" s="130">
        <v>2</v>
      </c>
      <c r="V54" s="130">
        <v>10</v>
      </c>
      <c r="W54" s="130">
        <v>1</v>
      </c>
      <c r="X54" s="130">
        <v>2</v>
      </c>
      <c r="Y54" s="130">
        <v>3</v>
      </c>
      <c r="Z54" s="130">
        <v>5</v>
      </c>
      <c r="AA54" s="130">
        <v>1</v>
      </c>
      <c r="AB54" s="130">
        <v>3</v>
      </c>
      <c r="AC54" s="130">
        <v>7</v>
      </c>
      <c r="AD54" s="130">
        <v>10</v>
      </c>
      <c r="AE54" s="130">
        <v>1</v>
      </c>
      <c r="AF54" s="130">
        <v>5</v>
      </c>
      <c r="AG54" s="130">
        <v>1</v>
      </c>
      <c r="AH54" s="130">
        <v>6</v>
      </c>
      <c r="AI54" s="130">
        <v>1</v>
      </c>
      <c r="AJ54" s="130">
        <v>1</v>
      </c>
      <c r="AK54" s="130">
        <v>1</v>
      </c>
      <c r="AL54" s="130">
        <v>2</v>
      </c>
      <c r="AM54" s="130">
        <v>1</v>
      </c>
      <c r="AN54" s="130">
        <v>4</v>
      </c>
      <c r="AO54" s="130">
        <v>11</v>
      </c>
      <c r="AP54" s="130">
        <v>15</v>
      </c>
      <c r="AQ54" s="130">
        <v>1</v>
      </c>
      <c r="AR54" s="130">
        <v>23</v>
      </c>
      <c r="AS54" s="130">
        <v>25</v>
      </c>
      <c r="AT54" s="130">
        <v>48</v>
      </c>
      <c r="AU54" s="130">
        <v>6</v>
      </c>
      <c r="AV54" s="130">
        <v>0</v>
      </c>
      <c r="AW54" s="130">
        <v>0</v>
      </c>
      <c r="AX54" s="130">
        <v>0</v>
      </c>
      <c r="AY54" s="130">
        <v>0</v>
      </c>
      <c r="AZ54" s="130">
        <v>0</v>
      </c>
      <c r="BA54" s="130">
        <v>0</v>
      </c>
      <c r="BB54" s="130">
        <v>0</v>
      </c>
      <c r="BC54" s="130">
        <v>0</v>
      </c>
      <c r="BD54" s="130">
        <v>0</v>
      </c>
      <c r="BE54" s="130">
        <v>0</v>
      </c>
      <c r="BF54" s="130">
        <v>0</v>
      </c>
      <c r="BG54" s="130">
        <v>0</v>
      </c>
      <c r="BH54" s="130">
        <v>0</v>
      </c>
      <c r="BI54" s="130">
        <v>0</v>
      </c>
      <c r="BJ54" s="130">
        <v>0</v>
      </c>
      <c r="BK54" s="130">
        <v>0</v>
      </c>
      <c r="BL54" s="130">
        <v>30</v>
      </c>
      <c r="BM54" s="130">
        <v>31</v>
      </c>
      <c r="BN54" s="143">
        <v>61</v>
      </c>
      <c r="BO54" s="130">
        <v>8</v>
      </c>
    </row>
    <row r="55" spans="1:67" x14ac:dyDescent="0.35">
      <c r="A55" s="130">
        <v>52</v>
      </c>
      <c r="B55" s="130">
        <v>62020179</v>
      </c>
      <c r="C55" s="123" t="s">
        <v>158</v>
      </c>
      <c r="D55" s="130">
        <v>5</v>
      </c>
      <c r="E55" s="130">
        <v>4</v>
      </c>
      <c r="F55" s="130">
        <v>9</v>
      </c>
      <c r="G55" s="130">
        <v>1</v>
      </c>
      <c r="H55" s="130">
        <v>2</v>
      </c>
      <c r="I55" s="130">
        <v>0</v>
      </c>
      <c r="J55" s="130">
        <v>2</v>
      </c>
      <c r="K55" s="130">
        <v>1</v>
      </c>
      <c r="L55" s="130">
        <v>2</v>
      </c>
      <c r="M55" s="130">
        <v>2</v>
      </c>
      <c r="N55" s="130">
        <v>4</v>
      </c>
      <c r="O55" s="130">
        <v>1</v>
      </c>
      <c r="P55" s="130">
        <v>9</v>
      </c>
      <c r="Q55" s="130">
        <v>6</v>
      </c>
      <c r="R55" s="130">
        <v>15</v>
      </c>
      <c r="S55" s="130">
        <v>3</v>
      </c>
      <c r="T55" s="130">
        <v>6</v>
      </c>
      <c r="U55" s="130">
        <v>3</v>
      </c>
      <c r="V55" s="130">
        <v>9</v>
      </c>
      <c r="W55" s="130">
        <v>1</v>
      </c>
      <c r="X55" s="130">
        <v>3</v>
      </c>
      <c r="Y55" s="130">
        <v>3</v>
      </c>
      <c r="Z55" s="130">
        <v>6</v>
      </c>
      <c r="AA55" s="130">
        <v>1</v>
      </c>
      <c r="AB55" s="130">
        <v>1</v>
      </c>
      <c r="AC55" s="130">
        <v>7</v>
      </c>
      <c r="AD55" s="130">
        <v>8</v>
      </c>
      <c r="AE55" s="130">
        <v>1</v>
      </c>
      <c r="AF55" s="130">
        <v>4</v>
      </c>
      <c r="AG55" s="130">
        <v>7</v>
      </c>
      <c r="AH55" s="130">
        <v>11</v>
      </c>
      <c r="AI55" s="130">
        <v>1</v>
      </c>
      <c r="AJ55" s="130">
        <v>3</v>
      </c>
      <c r="AK55" s="130">
        <v>4</v>
      </c>
      <c r="AL55" s="130">
        <v>7</v>
      </c>
      <c r="AM55" s="130">
        <v>1</v>
      </c>
      <c r="AN55" s="130">
        <v>1</v>
      </c>
      <c r="AO55" s="130">
        <v>4</v>
      </c>
      <c r="AP55" s="130">
        <v>5</v>
      </c>
      <c r="AQ55" s="130">
        <v>1</v>
      </c>
      <c r="AR55" s="130">
        <v>18</v>
      </c>
      <c r="AS55" s="130">
        <v>28</v>
      </c>
      <c r="AT55" s="130">
        <v>46</v>
      </c>
      <c r="AU55" s="130">
        <v>6</v>
      </c>
      <c r="AV55" s="130">
        <v>0</v>
      </c>
      <c r="AW55" s="130">
        <v>0</v>
      </c>
      <c r="AX55" s="130">
        <v>0</v>
      </c>
      <c r="AY55" s="130">
        <v>0</v>
      </c>
      <c r="AZ55" s="130">
        <v>0</v>
      </c>
      <c r="BA55" s="130">
        <v>0</v>
      </c>
      <c r="BB55" s="130">
        <v>0</v>
      </c>
      <c r="BC55" s="130">
        <v>0</v>
      </c>
      <c r="BD55" s="130">
        <v>0</v>
      </c>
      <c r="BE55" s="130">
        <v>0</v>
      </c>
      <c r="BF55" s="130">
        <v>0</v>
      </c>
      <c r="BG55" s="130">
        <v>0</v>
      </c>
      <c r="BH55" s="130">
        <v>0</v>
      </c>
      <c r="BI55" s="130">
        <v>0</v>
      </c>
      <c r="BJ55" s="130">
        <v>0</v>
      </c>
      <c r="BK55" s="130">
        <v>0</v>
      </c>
      <c r="BL55" s="130">
        <v>27</v>
      </c>
      <c r="BM55" s="130">
        <v>34</v>
      </c>
      <c r="BN55" s="143">
        <v>61</v>
      </c>
      <c r="BO55" s="130">
        <v>9</v>
      </c>
    </row>
    <row r="56" spans="1:67" x14ac:dyDescent="0.35">
      <c r="A56" s="130">
        <v>53</v>
      </c>
      <c r="B56" s="130">
        <v>62020111</v>
      </c>
      <c r="C56" s="123" t="s">
        <v>100</v>
      </c>
      <c r="D56" s="130">
        <v>0</v>
      </c>
      <c r="E56" s="130">
        <v>0</v>
      </c>
      <c r="F56" s="130">
        <v>0</v>
      </c>
      <c r="G56" s="130">
        <v>0</v>
      </c>
      <c r="H56" s="130">
        <v>3</v>
      </c>
      <c r="I56" s="130">
        <v>4</v>
      </c>
      <c r="J56" s="130">
        <v>7</v>
      </c>
      <c r="K56" s="130">
        <v>1</v>
      </c>
      <c r="L56" s="130">
        <v>7</v>
      </c>
      <c r="M56" s="130">
        <v>4</v>
      </c>
      <c r="N56" s="130">
        <v>11</v>
      </c>
      <c r="O56" s="130">
        <v>1</v>
      </c>
      <c r="P56" s="130">
        <v>10</v>
      </c>
      <c r="Q56" s="130">
        <v>8</v>
      </c>
      <c r="R56" s="130">
        <v>18</v>
      </c>
      <c r="S56" s="130">
        <v>2</v>
      </c>
      <c r="T56" s="130">
        <v>2</v>
      </c>
      <c r="U56" s="130">
        <v>0</v>
      </c>
      <c r="V56" s="130">
        <v>2</v>
      </c>
      <c r="W56" s="130">
        <v>1</v>
      </c>
      <c r="X56" s="130">
        <v>5</v>
      </c>
      <c r="Y56" s="130">
        <v>3</v>
      </c>
      <c r="Z56" s="130">
        <v>8</v>
      </c>
      <c r="AA56" s="130">
        <v>1</v>
      </c>
      <c r="AB56" s="130">
        <v>7</v>
      </c>
      <c r="AC56" s="130">
        <v>1</v>
      </c>
      <c r="AD56" s="130">
        <v>8</v>
      </c>
      <c r="AE56" s="130">
        <v>1</v>
      </c>
      <c r="AF56" s="130">
        <v>3</v>
      </c>
      <c r="AG56" s="130">
        <v>3</v>
      </c>
      <c r="AH56" s="130">
        <v>6</v>
      </c>
      <c r="AI56" s="130">
        <v>1</v>
      </c>
      <c r="AJ56" s="130">
        <v>5</v>
      </c>
      <c r="AK56" s="130">
        <v>6</v>
      </c>
      <c r="AL56" s="130">
        <v>11</v>
      </c>
      <c r="AM56" s="130">
        <v>1</v>
      </c>
      <c r="AN56" s="130">
        <v>4</v>
      </c>
      <c r="AO56" s="130">
        <v>5</v>
      </c>
      <c r="AP56" s="130">
        <v>9</v>
      </c>
      <c r="AQ56" s="130">
        <v>1</v>
      </c>
      <c r="AR56" s="130">
        <v>26</v>
      </c>
      <c r="AS56" s="130">
        <v>18</v>
      </c>
      <c r="AT56" s="130">
        <v>44</v>
      </c>
      <c r="AU56" s="130">
        <v>6</v>
      </c>
      <c r="AV56" s="130">
        <v>0</v>
      </c>
      <c r="AW56" s="130">
        <v>0</v>
      </c>
      <c r="AX56" s="130">
        <v>0</v>
      </c>
      <c r="AY56" s="130">
        <v>0</v>
      </c>
      <c r="AZ56" s="130">
        <v>0</v>
      </c>
      <c r="BA56" s="130">
        <v>0</v>
      </c>
      <c r="BB56" s="130">
        <v>0</v>
      </c>
      <c r="BC56" s="130">
        <v>0</v>
      </c>
      <c r="BD56" s="130">
        <v>0</v>
      </c>
      <c r="BE56" s="130">
        <v>0</v>
      </c>
      <c r="BF56" s="130">
        <v>0</v>
      </c>
      <c r="BG56" s="130">
        <v>0</v>
      </c>
      <c r="BH56" s="130">
        <v>0</v>
      </c>
      <c r="BI56" s="130">
        <v>0</v>
      </c>
      <c r="BJ56" s="130">
        <v>0</v>
      </c>
      <c r="BK56" s="130">
        <v>0</v>
      </c>
      <c r="BL56" s="130">
        <v>36</v>
      </c>
      <c r="BM56" s="130">
        <v>26</v>
      </c>
      <c r="BN56" s="143">
        <v>62</v>
      </c>
      <c r="BO56" s="130">
        <v>8</v>
      </c>
    </row>
    <row r="57" spans="1:67" x14ac:dyDescent="0.35">
      <c r="A57" s="130">
        <v>54</v>
      </c>
      <c r="B57" s="130">
        <v>62020043</v>
      </c>
      <c r="C57" s="123" t="s">
        <v>45</v>
      </c>
      <c r="D57" s="130">
        <v>1</v>
      </c>
      <c r="E57" s="130">
        <v>0</v>
      </c>
      <c r="F57" s="130">
        <v>1</v>
      </c>
      <c r="G57" s="130">
        <v>1</v>
      </c>
      <c r="H57" s="130">
        <v>3</v>
      </c>
      <c r="I57" s="130">
        <v>6</v>
      </c>
      <c r="J57" s="130">
        <v>9</v>
      </c>
      <c r="K57" s="130">
        <v>1</v>
      </c>
      <c r="L57" s="130">
        <v>1</v>
      </c>
      <c r="M57" s="130">
        <v>1</v>
      </c>
      <c r="N57" s="130">
        <v>2</v>
      </c>
      <c r="O57" s="130">
        <v>1</v>
      </c>
      <c r="P57" s="130">
        <v>5</v>
      </c>
      <c r="Q57" s="130">
        <v>7</v>
      </c>
      <c r="R57" s="130">
        <v>12</v>
      </c>
      <c r="S57" s="130">
        <v>3</v>
      </c>
      <c r="T57" s="130">
        <v>2</v>
      </c>
      <c r="U57" s="130">
        <v>6</v>
      </c>
      <c r="V57" s="130">
        <v>8</v>
      </c>
      <c r="W57" s="130">
        <v>1</v>
      </c>
      <c r="X57" s="130">
        <v>5</v>
      </c>
      <c r="Y57" s="130">
        <v>5</v>
      </c>
      <c r="Z57" s="130">
        <v>10</v>
      </c>
      <c r="AA57" s="130">
        <v>1</v>
      </c>
      <c r="AB57" s="130">
        <v>2</v>
      </c>
      <c r="AC57" s="130">
        <v>8</v>
      </c>
      <c r="AD57" s="130">
        <v>10</v>
      </c>
      <c r="AE57" s="130">
        <v>1</v>
      </c>
      <c r="AF57" s="130">
        <v>4</v>
      </c>
      <c r="AG57" s="130">
        <v>4</v>
      </c>
      <c r="AH57" s="130">
        <v>8</v>
      </c>
      <c r="AI57" s="130">
        <v>1</v>
      </c>
      <c r="AJ57" s="130">
        <v>2</v>
      </c>
      <c r="AK57" s="130">
        <v>4</v>
      </c>
      <c r="AL57" s="130">
        <v>6</v>
      </c>
      <c r="AM57" s="130">
        <v>1</v>
      </c>
      <c r="AN57" s="130">
        <v>3</v>
      </c>
      <c r="AO57" s="130">
        <v>6</v>
      </c>
      <c r="AP57" s="130">
        <v>9</v>
      </c>
      <c r="AQ57" s="130">
        <v>1</v>
      </c>
      <c r="AR57" s="130">
        <v>18</v>
      </c>
      <c r="AS57" s="130">
        <v>33</v>
      </c>
      <c r="AT57" s="130">
        <v>51</v>
      </c>
      <c r="AU57" s="130">
        <v>6</v>
      </c>
      <c r="AV57" s="130">
        <v>0</v>
      </c>
      <c r="AW57" s="130">
        <v>0</v>
      </c>
      <c r="AX57" s="130">
        <v>0</v>
      </c>
      <c r="AY57" s="130">
        <v>0</v>
      </c>
      <c r="AZ57" s="130">
        <v>0</v>
      </c>
      <c r="BA57" s="130">
        <v>0</v>
      </c>
      <c r="BB57" s="130">
        <v>0</v>
      </c>
      <c r="BC57" s="130">
        <v>0</v>
      </c>
      <c r="BD57" s="130">
        <v>0</v>
      </c>
      <c r="BE57" s="130">
        <v>0</v>
      </c>
      <c r="BF57" s="130">
        <v>0</v>
      </c>
      <c r="BG57" s="130">
        <v>0</v>
      </c>
      <c r="BH57" s="130">
        <v>0</v>
      </c>
      <c r="BI57" s="130">
        <v>0</v>
      </c>
      <c r="BJ57" s="130">
        <v>0</v>
      </c>
      <c r="BK57" s="130">
        <v>0</v>
      </c>
      <c r="BL57" s="130">
        <v>23</v>
      </c>
      <c r="BM57" s="130">
        <v>40</v>
      </c>
      <c r="BN57" s="143">
        <v>63</v>
      </c>
      <c r="BO57" s="130">
        <v>9</v>
      </c>
    </row>
    <row r="58" spans="1:67" x14ac:dyDescent="0.35">
      <c r="A58" s="130">
        <v>55</v>
      </c>
      <c r="B58" s="130">
        <v>62020085</v>
      </c>
      <c r="C58" s="123" t="s">
        <v>80</v>
      </c>
      <c r="D58" s="130">
        <v>2</v>
      </c>
      <c r="E58" s="130">
        <v>1</v>
      </c>
      <c r="F58" s="130">
        <v>3</v>
      </c>
      <c r="G58" s="130">
        <v>1</v>
      </c>
      <c r="H58" s="130">
        <v>3</v>
      </c>
      <c r="I58" s="130">
        <v>3</v>
      </c>
      <c r="J58" s="130">
        <v>6</v>
      </c>
      <c r="K58" s="130">
        <v>1</v>
      </c>
      <c r="L58" s="130">
        <v>2</v>
      </c>
      <c r="M58" s="130">
        <v>1</v>
      </c>
      <c r="N58" s="130">
        <v>3</v>
      </c>
      <c r="O58" s="130">
        <v>1</v>
      </c>
      <c r="P58" s="130">
        <v>7</v>
      </c>
      <c r="Q58" s="130">
        <v>5</v>
      </c>
      <c r="R58" s="130">
        <v>12</v>
      </c>
      <c r="S58" s="130">
        <v>3</v>
      </c>
      <c r="T58" s="130">
        <v>7</v>
      </c>
      <c r="U58" s="130">
        <v>3</v>
      </c>
      <c r="V58" s="130">
        <v>10</v>
      </c>
      <c r="W58" s="130">
        <v>1</v>
      </c>
      <c r="X58" s="130">
        <v>2</v>
      </c>
      <c r="Y58" s="130">
        <v>5</v>
      </c>
      <c r="Z58" s="130">
        <v>7</v>
      </c>
      <c r="AA58" s="130">
        <v>1</v>
      </c>
      <c r="AB58" s="130">
        <v>4</v>
      </c>
      <c r="AC58" s="130">
        <v>3</v>
      </c>
      <c r="AD58" s="130">
        <v>7</v>
      </c>
      <c r="AE58" s="130">
        <v>1</v>
      </c>
      <c r="AF58" s="130">
        <v>4</v>
      </c>
      <c r="AG58" s="130">
        <v>4</v>
      </c>
      <c r="AH58" s="130">
        <v>8</v>
      </c>
      <c r="AI58" s="130">
        <v>1</v>
      </c>
      <c r="AJ58" s="130">
        <v>2</v>
      </c>
      <c r="AK58" s="130">
        <v>1</v>
      </c>
      <c r="AL58" s="130">
        <v>3</v>
      </c>
      <c r="AM58" s="130">
        <v>1</v>
      </c>
      <c r="AN58" s="130">
        <v>10</v>
      </c>
      <c r="AO58" s="130">
        <v>6</v>
      </c>
      <c r="AP58" s="130">
        <v>16</v>
      </c>
      <c r="AQ58" s="130">
        <v>1</v>
      </c>
      <c r="AR58" s="130">
        <v>29</v>
      </c>
      <c r="AS58" s="130">
        <v>22</v>
      </c>
      <c r="AT58" s="130">
        <v>51</v>
      </c>
      <c r="AU58" s="130">
        <v>6</v>
      </c>
      <c r="AV58" s="130">
        <v>0</v>
      </c>
      <c r="AW58" s="130">
        <v>0</v>
      </c>
      <c r="AX58" s="130">
        <v>0</v>
      </c>
      <c r="AY58" s="130">
        <v>0</v>
      </c>
      <c r="AZ58" s="130">
        <v>0</v>
      </c>
      <c r="BA58" s="130">
        <v>0</v>
      </c>
      <c r="BB58" s="130">
        <v>0</v>
      </c>
      <c r="BC58" s="130">
        <v>0</v>
      </c>
      <c r="BD58" s="130">
        <v>0</v>
      </c>
      <c r="BE58" s="130">
        <v>0</v>
      </c>
      <c r="BF58" s="130">
        <v>0</v>
      </c>
      <c r="BG58" s="130">
        <v>0</v>
      </c>
      <c r="BH58" s="130">
        <v>0</v>
      </c>
      <c r="BI58" s="130">
        <v>0</v>
      </c>
      <c r="BJ58" s="130">
        <v>0</v>
      </c>
      <c r="BK58" s="130">
        <v>0</v>
      </c>
      <c r="BL58" s="130">
        <v>36</v>
      </c>
      <c r="BM58" s="130">
        <v>27</v>
      </c>
      <c r="BN58" s="143">
        <v>63</v>
      </c>
      <c r="BO58" s="130">
        <v>9</v>
      </c>
    </row>
    <row r="59" spans="1:67" x14ac:dyDescent="0.35">
      <c r="A59" s="130">
        <v>56</v>
      </c>
      <c r="B59" s="130">
        <v>62020175</v>
      </c>
      <c r="C59" s="123" t="s">
        <v>155</v>
      </c>
      <c r="D59" s="130">
        <v>0</v>
      </c>
      <c r="E59" s="130">
        <v>0</v>
      </c>
      <c r="F59" s="130">
        <v>0</v>
      </c>
      <c r="G59" s="130">
        <v>0</v>
      </c>
      <c r="H59" s="130">
        <v>3</v>
      </c>
      <c r="I59" s="130">
        <v>3</v>
      </c>
      <c r="J59" s="130">
        <v>6</v>
      </c>
      <c r="K59" s="130">
        <v>1</v>
      </c>
      <c r="L59" s="130">
        <v>3</v>
      </c>
      <c r="M59" s="130">
        <v>2</v>
      </c>
      <c r="N59" s="130">
        <v>5</v>
      </c>
      <c r="O59" s="130">
        <v>1</v>
      </c>
      <c r="P59" s="130">
        <v>6</v>
      </c>
      <c r="Q59" s="130">
        <v>5</v>
      </c>
      <c r="R59" s="130">
        <v>11</v>
      </c>
      <c r="S59" s="130">
        <v>2</v>
      </c>
      <c r="T59" s="130">
        <v>1</v>
      </c>
      <c r="U59" s="130">
        <v>6</v>
      </c>
      <c r="V59" s="130">
        <v>7</v>
      </c>
      <c r="W59" s="130">
        <v>1</v>
      </c>
      <c r="X59" s="130">
        <v>3</v>
      </c>
      <c r="Y59" s="130">
        <v>5</v>
      </c>
      <c r="Z59" s="130">
        <v>8</v>
      </c>
      <c r="AA59" s="130">
        <v>1</v>
      </c>
      <c r="AB59" s="130">
        <v>6</v>
      </c>
      <c r="AC59" s="130">
        <v>3</v>
      </c>
      <c r="AD59" s="130">
        <v>9</v>
      </c>
      <c r="AE59" s="130">
        <v>1</v>
      </c>
      <c r="AF59" s="130">
        <v>4</v>
      </c>
      <c r="AG59" s="130">
        <v>6</v>
      </c>
      <c r="AH59" s="130">
        <v>10</v>
      </c>
      <c r="AI59" s="130">
        <v>1</v>
      </c>
      <c r="AJ59" s="130">
        <v>8</v>
      </c>
      <c r="AK59" s="130">
        <v>3</v>
      </c>
      <c r="AL59" s="130">
        <v>11</v>
      </c>
      <c r="AM59" s="130">
        <v>1</v>
      </c>
      <c r="AN59" s="130">
        <v>5</v>
      </c>
      <c r="AO59" s="130">
        <v>2</v>
      </c>
      <c r="AP59" s="130">
        <v>7</v>
      </c>
      <c r="AQ59" s="130">
        <v>1</v>
      </c>
      <c r="AR59" s="130">
        <v>27</v>
      </c>
      <c r="AS59" s="130">
        <v>25</v>
      </c>
      <c r="AT59" s="130">
        <v>52</v>
      </c>
      <c r="AU59" s="130">
        <v>6</v>
      </c>
      <c r="AV59" s="130">
        <v>0</v>
      </c>
      <c r="AW59" s="130">
        <v>0</v>
      </c>
      <c r="AX59" s="130">
        <v>0</v>
      </c>
      <c r="AY59" s="130">
        <v>0</v>
      </c>
      <c r="AZ59" s="130">
        <v>0</v>
      </c>
      <c r="BA59" s="130">
        <v>0</v>
      </c>
      <c r="BB59" s="130">
        <v>0</v>
      </c>
      <c r="BC59" s="130">
        <v>0</v>
      </c>
      <c r="BD59" s="130">
        <v>0</v>
      </c>
      <c r="BE59" s="130">
        <v>0</v>
      </c>
      <c r="BF59" s="130">
        <v>0</v>
      </c>
      <c r="BG59" s="130">
        <v>0</v>
      </c>
      <c r="BH59" s="130">
        <v>0</v>
      </c>
      <c r="BI59" s="130">
        <v>0</v>
      </c>
      <c r="BJ59" s="130">
        <v>0</v>
      </c>
      <c r="BK59" s="130">
        <v>0</v>
      </c>
      <c r="BL59" s="130">
        <v>33</v>
      </c>
      <c r="BM59" s="130">
        <v>30</v>
      </c>
      <c r="BN59" s="143">
        <v>63</v>
      </c>
      <c r="BO59" s="130">
        <v>8</v>
      </c>
    </row>
    <row r="60" spans="1:67" x14ac:dyDescent="0.35">
      <c r="A60" s="130">
        <v>57</v>
      </c>
      <c r="B60" s="130">
        <v>62020061</v>
      </c>
      <c r="C60" s="123" t="s">
        <v>60</v>
      </c>
      <c r="D60" s="130">
        <v>2</v>
      </c>
      <c r="E60" s="130">
        <v>1</v>
      </c>
      <c r="F60" s="130">
        <v>3</v>
      </c>
      <c r="G60" s="130">
        <v>1</v>
      </c>
      <c r="H60" s="130">
        <v>3</v>
      </c>
      <c r="I60" s="130">
        <v>7</v>
      </c>
      <c r="J60" s="130">
        <v>10</v>
      </c>
      <c r="K60" s="130">
        <v>1</v>
      </c>
      <c r="L60" s="130">
        <v>2</v>
      </c>
      <c r="M60" s="130">
        <v>5</v>
      </c>
      <c r="N60" s="130">
        <v>7</v>
      </c>
      <c r="O60" s="130">
        <v>1</v>
      </c>
      <c r="P60" s="130">
        <v>7</v>
      </c>
      <c r="Q60" s="130">
        <v>13</v>
      </c>
      <c r="R60" s="130">
        <v>20</v>
      </c>
      <c r="S60" s="130">
        <v>3</v>
      </c>
      <c r="T60" s="130">
        <v>1</v>
      </c>
      <c r="U60" s="130">
        <v>4</v>
      </c>
      <c r="V60" s="130">
        <v>5</v>
      </c>
      <c r="W60" s="130">
        <v>1</v>
      </c>
      <c r="X60" s="130">
        <v>3</v>
      </c>
      <c r="Y60" s="130">
        <v>4</v>
      </c>
      <c r="Z60" s="130">
        <v>7</v>
      </c>
      <c r="AA60" s="130">
        <v>1</v>
      </c>
      <c r="AB60" s="130">
        <v>4</v>
      </c>
      <c r="AC60" s="130">
        <v>4</v>
      </c>
      <c r="AD60" s="130">
        <v>8</v>
      </c>
      <c r="AE60" s="130">
        <v>1</v>
      </c>
      <c r="AF60" s="130">
        <v>3</v>
      </c>
      <c r="AG60" s="130">
        <v>2</v>
      </c>
      <c r="AH60" s="130">
        <v>5</v>
      </c>
      <c r="AI60" s="130">
        <v>1</v>
      </c>
      <c r="AJ60" s="130">
        <v>3</v>
      </c>
      <c r="AK60" s="130">
        <v>8</v>
      </c>
      <c r="AL60" s="130">
        <v>11</v>
      </c>
      <c r="AM60" s="130">
        <v>1</v>
      </c>
      <c r="AN60" s="130">
        <v>6</v>
      </c>
      <c r="AO60" s="130">
        <v>2</v>
      </c>
      <c r="AP60" s="130">
        <v>8</v>
      </c>
      <c r="AQ60" s="130">
        <v>1</v>
      </c>
      <c r="AR60" s="130">
        <v>20</v>
      </c>
      <c r="AS60" s="130">
        <v>24</v>
      </c>
      <c r="AT60" s="130">
        <v>44</v>
      </c>
      <c r="AU60" s="130">
        <v>6</v>
      </c>
      <c r="AV60" s="130">
        <v>0</v>
      </c>
      <c r="AW60" s="130">
        <v>0</v>
      </c>
      <c r="AX60" s="130">
        <v>0</v>
      </c>
      <c r="AY60" s="130">
        <v>0</v>
      </c>
      <c r="AZ60" s="130">
        <v>0</v>
      </c>
      <c r="BA60" s="130">
        <v>0</v>
      </c>
      <c r="BB60" s="130">
        <v>0</v>
      </c>
      <c r="BC60" s="130">
        <v>0</v>
      </c>
      <c r="BD60" s="130">
        <v>0</v>
      </c>
      <c r="BE60" s="130">
        <v>0</v>
      </c>
      <c r="BF60" s="130">
        <v>0</v>
      </c>
      <c r="BG60" s="130">
        <v>0</v>
      </c>
      <c r="BH60" s="130">
        <v>0</v>
      </c>
      <c r="BI60" s="130">
        <v>0</v>
      </c>
      <c r="BJ60" s="130">
        <v>0</v>
      </c>
      <c r="BK60" s="130">
        <v>0</v>
      </c>
      <c r="BL60" s="130">
        <v>27</v>
      </c>
      <c r="BM60" s="130">
        <v>37</v>
      </c>
      <c r="BN60" s="143">
        <v>64</v>
      </c>
      <c r="BO60" s="130">
        <v>9</v>
      </c>
    </row>
    <row r="61" spans="1:67" x14ac:dyDescent="0.35">
      <c r="A61" s="130">
        <v>58</v>
      </c>
      <c r="B61" s="130">
        <v>62020134</v>
      </c>
      <c r="C61" s="123" t="s">
        <v>119</v>
      </c>
      <c r="D61" s="130">
        <v>2</v>
      </c>
      <c r="E61" s="130">
        <v>1</v>
      </c>
      <c r="F61" s="130">
        <v>3</v>
      </c>
      <c r="G61" s="130">
        <v>1</v>
      </c>
      <c r="H61" s="130">
        <v>2</v>
      </c>
      <c r="I61" s="130">
        <v>4</v>
      </c>
      <c r="J61" s="130">
        <v>6</v>
      </c>
      <c r="K61" s="130">
        <v>1</v>
      </c>
      <c r="L61" s="130">
        <v>2</v>
      </c>
      <c r="M61" s="130">
        <v>2</v>
      </c>
      <c r="N61" s="130">
        <v>4</v>
      </c>
      <c r="O61" s="130">
        <v>1</v>
      </c>
      <c r="P61" s="130">
        <v>6</v>
      </c>
      <c r="Q61" s="130">
        <v>7</v>
      </c>
      <c r="R61" s="130">
        <v>13</v>
      </c>
      <c r="S61" s="130">
        <v>3</v>
      </c>
      <c r="T61" s="130">
        <v>5</v>
      </c>
      <c r="U61" s="130">
        <v>1</v>
      </c>
      <c r="V61" s="130">
        <v>6</v>
      </c>
      <c r="W61" s="130">
        <v>1</v>
      </c>
      <c r="X61" s="130">
        <v>1</v>
      </c>
      <c r="Y61" s="130">
        <v>4</v>
      </c>
      <c r="Z61" s="130">
        <v>5</v>
      </c>
      <c r="AA61" s="130">
        <v>1</v>
      </c>
      <c r="AB61" s="130">
        <v>2</v>
      </c>
      <c r="AC61" s="130">
        <v>4</v>
      </c>
      <c r="AD61" s="130">
        <v>6</v>
      </c>
      <c r="AE61" s="130">
        <v>1</v>
      </c>
      <c r="AF61" s="130">
        <v>3</v>
      </c>
      <c r="AG61" s="130">
        <v>6</v>
      </c>
      <c r="AH61" s="130">
        <v>9</v>
      </c>
      <c r="AI61" s="130">
        <v>1</v>
      </c>
      <c r="AJ61" s="130">
        <v>11</v>
      </c>
      <c r="AK61" s="130">
        <v>6</v>
      </c>
      <c r="AL61" s="130">
        <v>17</v>
      </c>
      <c r="AM61" s="130">
        <v>1</v>
      </c>
      <c r="AN61" s="130">
        <v>4</v>
      </c>
      <c r="AO61" s="130">
        <v>4</v>
      </c>
      <c r="AP61" s="130">
        <v>8</v>
      </c>
      <c r="AQ61" s="130">
        <v>1</v>
      </c>
      <c r="AR61" s="130">
        <v>26</v>
      </c>
      <c r="AS61" s="130">
        <v>25</v>
      </c>
      <c r="AT61" s="130">
        <v>51</v>
      </c>
      <c r="AU61" s="130">
        <v>6</v>
      </c>
      <c r="AV61" s="130">
        <v>0</v>
      </c>
      <c r="AW61" s="130">
        <v>0</v>
      </c>
      <c r="AX61" s="130">
        <v>0</v>
      </c>
      <c r="AY61" s="130">
        <v>0</v>
      </c>
      <c r="AZ61" s="130">
        <v>0</v>
      </c>
      <c r="BA61" s="130">
        <v>0</v>
      </c>
      <c r="BB61" s="130">
        <v>0</v>
      </c>
      <c r="BC61" s="130">
        <v>0</v>
      </c>
      <c r="BD61" s="130">
        <v>0</v>
      </c>
      <c r="BE61" s="130">
        <v>0</v>
      </c>
      <c r="BF61" s="130">
        <v>0</v>
      </c>
      <c r="BG61" s="130">
        <v>0</v>
      </c>
      <c r="BH61" s="130">
        <v>0</v>
      </c>
      <c r="BI61" s="130">
        <v>0</v>
      </c>
      <c r="BJ61" s="130">
        <v>0</v>
      </c>
      <c r="BK61" s="130">
        <v>0</v>
      </c>
      <c r="BL61" s="130">
        <v>32</v>
      </c>
      <c r="BM61" s="130">
        <v>32</v>
      </c>
      <c r="BN61" s="143">
        <v>64</v>
      </c>
      <c r="BO61" s="130">
        <v>9</v>
      </c>
    </row>
    <row r="62" spans="1:67" x14ac:dyDescent="0.35">
      <c r="A62" s="130">
        <v>59</v>
      </c>
      <c r="B62" s="130">
        <v>62020150</v>
      </c>
      <c r="C62" s="123" t="s">
        <v>131</v>
      </c>
      <c r="D62" s="130">
        <v>0</v>
      </c>
      <c r="E62" s="130">
        <v>0</v>
      </c>
      <c r="F62" s="130">
        <v>0</v>
      </c>
      <c r="G62" s="130">
        <v>0</v>
      </c>
      <c r="H62" s="130">
        <v>4</v>
      </c>
      <c r="I62" s="130">
        <v>5</v>
      </c>
      <c r="J62" s="130">
        <v>9</v>
      </c>
      <c r="K62" s="130">
        <v>1</v>
      </c>
      <c r="L62" s="130">
        <v>4</v>
      </c>
      <c r="M62" s="130">
        <v>3</v>
      </c>
      <c r="N62" s="130">
        <v>7</v>
      </c>
      <c r="O62" s="130">
        <v>1</v>
      </c>
      <c r="P62" s="130">
        <v>8</v>
      </c>
      <c r="Q62" s="130">
        <v>8</v>
      </c>
      <c r="R62" s="130">
        <v>16</v>
      </c>
      <c r="S62" s="130">
        <v>2</v>
      </c>
      <c r="T62" s="130">
        <v>1</v>
      </c>
      <c r="U62" s="130">
        <v>5</v>
      </c>
      <c r="V62" s="130">
        <v>6</v>
      </c>
      <c r="W62" s="130">
        <v>1</v>
      </c>
      <c r="X62" s="130">
        <v>3</v>
      </c>
      <c r="Y62" s="130">
        <v>4</v>
      </c>
      <c r="Z62" s="130">
        <v>7</v>
      </c>
      <c r="AA62" s="130">
        <v>1</v>
      </c>
      <c r="AB62" s="130">
        <v>5</v>
      </c>
      <c r="AC62" s="130">
        <v>8</v>
      </c>
      <c r="AD62" s="130">
        <v>13</v>
      </c>
      <c r="AE62" s="130">
        <v>1</v>
      </c>
      <c r="AF62" s="130">
        <v>5</v>
      </c>
      <c r="AG62" s="130">
        <v>2</v>
      </c>
      <c r="AH62" s="130">
        <v>7</v>
      </c>
      <c r="AI62" s="130">
        <v>1</v>
      </c>
      <c r="AJ62" s="130">
        <v>4</v>
      </c>
      <c r="AK62" s="130">
        <v>4</v>
      </c>
      <c r="AL62" s="130">
        <v>8</v>
      </c>
      <c r="AM62" s="130">
        <v>1</v>
      </c>
      <c r="AN62" s="130">
        <v>3</v>
      </c>
      <c r="AO62" s="130">
        <v>6</v>
      </c>
      <c r="AP62" s="130">
        <v>9</v>
      </c>
      <c r="AQ62" s="130">
        <v>1</v>
      </c>
      <c r="AR62" s="130">
        <v>21</v>
      </c>
      <c r="AS62" s="130">
        <v>29</v>
      </c>
      <c r="AT62" s="130">
        <v>50</v>
      </c>
      <c r="AU62" s="130">
        <v>6</v>
      </c>
      <c r="AV62" s="130">
        <v>0</v>
      </c>
      <c r="AW62" s="130">
        <v>0</v>
      </c>
      <c r="AX62" s="130">
        <v>0</v>
      </c>
      <c r="AY62" s="130">
        <v>0</v>
      </c>
      <c r="AZ62" s="130">
        <v>0</v>
      </c>
      <c r="BA62" s="130">
        <v>0</v>
      </c>
      <c r="BB62" s="130">
        <v>0</v>
      </c>
      <c r="BC62" s="130">
        <v>0</v>
      </c>
      <c r="BD62" s="130">
        <v>0</v>
      </c>
      <c r="BE62" s="130">
        <v>0</v>
      </c>
      <c r="BF62" s="130">
        <v>0</v>
      </c>
      <c r="BG62" s="130">
        <v>0</v>
      </c>
      <c r="BH62" s="130">
        <v>0</v>
      </c>
      <c r="BI62" s="130">
        <v>0</v>
      </c>
      <c r="BJ62" s="130">
        <v>0</v>
      </c>
      <c r="BK62" s="130">
        <v>0</v>
      </c>
      <c r="BL62" s="130">
        <v>29</v>
      </c>
      <c r="BM62" s="130">
        <v>37</v>
      </c>
      <c r="BN62" s="143">
        <v>66</v>
      </c>
      <c r="BO62" s="130">
        <v>8</v>
      </c>
    </row>
    <row r="63" spans="1:67" x14ac:dyDescent="0.35">
      <c r="A63" s="130">
        <v>60</v>
      </c>
      <c r="B63" s="130">
        <v>62020005</v>
      </c>
      <c r="C63" s="123" t="s">
        <v>9</v>
      </c>
      <c r="D63" s="130">
        <v>1</v>
      </c>
      <c r="E63" s="130">
        <v>1</v>
      </c>
      <c r="F63" s="130">
        <v>2</v>
      </c>
      <c r="G63" s="130">
        <v>1</v>
      </c>
      <c r="H63" s="130">
        <v>2</v>
      </c>
      <c r="I63" s="130">
        <v>2</v>
      </c>
      <c r="J63" s="130">
        <v>4</v>
      </c>
      <c r="K63" s="130">
        <v>1</v>
      </c>
      <c r="L63" s="130">
        <v>9</v>
      </c>
      <c r="M63" s="130">
        <v>1</v>
      </c>
      <c r="N63" s="130">
        <v>10</v>
      </c>
      <c r="O63" s="130">
        <v>1</v>
      </c>
      <c r="P63" s="130">
        <v>12</v>
      </c>
      <c r="Q63" s="130">
        <v>4</v>
      </c>
      <c r="R63" s="130">
        <v>16</v>
      </c>
      <c r="S63" s="130">
        <v>3</v>
      </c>
      <c r="T63" s="130">
        <v>6</v>
      </c>
      <c r="U63" s="130">
        <v>3</v>
      </c>
      <c r="V63" s="130">
        <v>9</v>
      </c>
      <c r="W63" s="130">
        <v>1</v>
      </c>
      <c r="X63" s="130">
        <v>3</v>
      </c>
      <c r="Y63" s="130">
        <v>4</v>
      </c>
      <c r="Z63" s="130">
        <v>7</v>
      </c>
      <c r="AA63" s="130">
        <v>1</v>
      </c>
      <c r="AB63" s="130">
        <v>3</v>
      </c>
      <c r="AC63" s="130">
        <v>2</v>
      </c>
      <c r="AD63" s="130">
        <v>5</v>
      </c>
      <c r="AE63" s="130">
        <v>1</v>
      </c>
      <c r="AF63" s="130">
        <v>10</v>
      </c>
      <c r="AG63" s="130">
        <v>1</v>
      </c>
      <c r="AH63" s="130">
        <v>11</v>
      </c>
      <c r="AI63" s="130">
        <v>1</v>
      </c>
      <c r="AJ63" s="130">
        <v>2</v>
      </c>
      <c r="AK63" s="130">
        <v>7</v>
      </c>
      <c r="AL63" s="130">
        <v>9</v>
      </c>
      <c r="AM63" s="130">
        <v>1</v>
      </c>
      <c r="AN63" s="130">
        <v>6</v>
      </c>
      <c r="AO63" s="130">
        <v>4</v>
      </c>
      <c r="AP63" s="130">
        <v>10</v>
      </c>
      <c r="AQ63" s="130">
        <v>1</v>
      </c>
      <c r="AR63" s="130">
        <v>30</v>
      </c>
      <c r="AS63" s="130">
        <v>21</v>
      </c>
      <c r="AT63" s="130">
        <v>51</v>
      </c>
      <c r="AU63" s="130">
        <v>6</v>
      </c>
      <c r="AV63" s="130">
        <v>0</v>
      </c>
      <c r="AW63" s="130">
        <v>0</v>
      </c>
      <c r="AX63" s="130">
        <v>0</v>
      </c>
      <c r="AY63" s="130">
        <v>0</v>
      </c>
      <c r="AZ63" s="130">
        <v>0</v>
      </c>
      <c r="BA63" s="130">
        <v>0</v>
      </c>
      <c r="BB63" s="130">
        <v>0</v>
      </c>
      <c r="BC63" s="130">
        <v>0</v>
      </c>
      <c r="BD63" s="130">
        <v>0</v>
      </c>
      <c r="BE63" s="130">
        <v>0</v>
      </c>
      <c r="BF63" s="130">
        <v>0</v>
      </c>
      <c r="BG63" s="130">
        <v>0</v>
      </c>
      <c r="BH63" s="130">
        <v>0</v>
      </c>
      <c r="BI63" s="130">
        <v>0</v>
      </c>
      <c r="BJ63" s="130">
        <v>0</v>
      </c>
      <c r="BK63" s="130">
        <v>0</v>
      </c>
      <c r="BL63" s="130">
        <v>42</v>
      </c>
      <c r="BM63" s="130">
        <v>25</v>
      </c>
      <c r="BN63" s="143">
        <v>67</v>
      </c>
      <c r="BO63" s="130">
        <v>9</v>
      </c>
    </row>
    <row r="64" spans="1:67" x14ac:dyDescent="0.35">
      <c r="A64" s="130">
        <v>61</v>
      </c>
      <c r="B64" s="130">
        <v>62020024</v>
      </c>
      <c r="C64" s="123" t="s">
        <v>28</v>
      </c>
      <c r="D64" s="130">
        <v>0</v>
      </c>
      <c r="E64" s="130">
        <v>0</v>
      </c>
      <c r="F64" s="130">
        <v>0</v>
      </c>
      <c r="G64" s="130">
        <v>0</v>
      </c>
      <c r="H64" s="130">
        <v>3</v>
      </c>
      <c r="I64" s="130">
        <v>4</v>
      </c>
      <c r="J64" s="130">
        <v>7</v>
      </c>
      <c r="K64" s="130">
        <v>1</v>
      </c>
      <c r="L64" s="130">
        <v>2</v>
      </c>
      <c r="M64" s="130">
        <v>8</v>
      </c>
      <c r="N64" s="130">
        <v>10</v>
      </c>
      <c r="O64" s="130">
        <v>1</v>
      </c>
      <c r="P64" s="130">
        <v>5</v>
      </c>
      <c r="Q64" s="130">
        <v>12</v>
      </c>
      <c r="R64" s="130">
        <v>17</v>
      </c>
      <c r="S64" s="130">
        <v>2</v>
      </c>
      <c r="T64" s="130">
        <v>1</v>
      </c>
      <c r="U64" s="130">
        <v>4</v>
      </c>
      <c r="V64" s="130">
        <v>5</v>
      </c>
      <c r="W64" s="130">
        <v>1</v>
      </c>
      <c r="X64" s="130">
        <v>4</v>
      </c>
      <c r="Y64" s="130">
        <v>2</v>
      </c>
      <c r="Z64" s="130">
        <v>6</v>
      </c>
      <c r="AA64" s="130">
        <v>1</v>
      </c>
      <c r="AB64" s="130">
        <v>7</v>
      </c>
      <c r="AC64" s="130">
        <v>5</v>
      </c>
      <c r="AD64" s="130">
        <v>12</v>
      </c>
      <c r="AE64" s="130">
        <v>1</v>
      </c>
      <c r="AF64" s="130">
        <v>5</v>
      </c>
      <c r="AG64" s="130">
        <v>1</v>
      </c>
      <c r="AH64" s="130">
        <v>6</v>
      </c>
      <c r="AI64" s="130">
        <v>1</v>
      </c>
      <c r="AJ64" s="130">
        <v>8</v>
      </c>
      <c r="AK64" s="130">
        <v>6</v>
      </c>
      <c r="AL64" s="130">
        <v>14</v>
      </c>
      <c r="AM64" s="130">
        <v>1</v>
      </c>
      <c r="AN64" s="130">
        <v>5</v>
      </c>
      <c r="AO64" s="130">
        <v>2</v>
      </c>
      <c r="AP64" s="130">
        <v>7</v>
      </c>
      <c r="AQ64" s="130">
        <v>1</v>
      </c>
      <c r="AR64" s="130">
        <v>30</v>
      </c>
      <c r="AS64" s="130">
        <v>20</v>
      </c>
      <c r="AT64" s="130">
        <v>50</v>
      </c>
      <c r="AU64" s="130">
        <v>6</v>
      </c>
      <c r="AV64" s="130">
        <v>0</v>
      </c>
      <c r="AW64" s="130">
        <v>0</v>
      </c>
      <c r="AX64" s="130">
        <v>0</v>
      </c>
      <c r="AY64" s="130">
        <v>0</v>
      </c>
      <c r="AZ64" s="130">
        <v>0</v>
      </c>
      <c r="BA64" s="130">
        <v>0</v>
      </c>
      <c r="BB64" s="130">
        <v>0</v>
      </c>
      <c r="BC64" s="130">
        <v>0</v>
      </c>
      <c r="BD64" s="130">
        <v>0</v>
      </c>
      <c r="BE64" s="130">
        <v>0</v>
      </c>
      <c r="BF64" s="130">
        <v>0</v>
      </c>
      <c r="BG64" s="130">
        <v>0</v>
      </c>
      <c r="BH64" s="130">
        <v>0</v>
      </c>
      <c r="BI64" s="130">
        <v>0</v>
      </c>
      <c r="BJ64" s="130">
        <v>0</v>
      </c>
      <c r="BK64" s="130">
        <v>0</v>
      </c>
      <c r="BL64" s="130">
        <v>35</v>
      </c>
      <c r="BM64" s="130">
        <v>32</v>
      </c>
      <c r="BN64" s="143">
        <v>67</v>
      </c>
      <c r="BO64" s="130">
        <v>8</v>
      </c>
    </row>
    <row r="65" spans="1:67" x14ac:dyDescent="0.35">
      <c r="A65" s="130">
        <v>62</v>
      </c>
      <c r="B65" s="130">
        <v>62020091</v>
      </c>
      <c r="C65" s="123" t="s">
        <v>85</v>
      </c>
      <c r="D65" s="130">
        <v>2</v>
      </c>
      <c r="E65" s="130">
        <v>3</v>
      </c>
      <c r="F65" s="130">
        <v>5</v>
      </c>
      <c r="G65" s="130">
        <v>1</v>
      </c>
      <c r="H65" s="130">
        <v>2</v>
      </c>
      <c r="I65" s="130">
        <v>6</v>
      </c>
      <c r="J65" s="130">
        <v>8</v>
      </c>
      <c r="K65" s="130">
        <v>1</v>
      </c>
      <c r="L65" s="130">
        <v>1</v>
      </c>
      <c r="M65" s="130">
        <v>5</v>
      </c>
      <c r="N65" s="130">
        <v>6</v>
      </c>
      <c r="O65" s="130">
        <v>1</v>
      </c>
      <c r="P65" s="130">
        <v>5</v>
      </c>
      <c r="Q65" s="130">
        <v>14</v>
      </c>
      <c r="R65" s="130">
        <v>19</v>
      </c>
      <c r="S65" s="130">
        <v>3</v>
      </c>
      <c r="T65" s="130">
        <v>5</v>
      </c>
      <c r="U65" s="130">
        <v>4</v>
      </c>
      <c r="V65" s="130">
        <v>9</v>
      </c>
      <c r="W65" s="130">
        <v>1</v>
      </c>
      <c r="X65" s="130">
        <v>4</v>
      </c>
      <c r="Y65" s="130">
        <v>4</v>
      </c>
      <c r="Z65" s="130">
        <v>8</v>
      </c>
      <c r="AA65" s="130">
        <v>1</v>
      </c>
      <c r="AB65" s="130">
        <v>0</v>
      </c>
      <c r="AC65" s="130">
        <v>6</v>
      </c>
      <c r="AD65" s="130">
        <v>6</v>
      </c>
      <c r="AE65" s="130">
        <v>1</v>
      </c>
      <c r="AF65" s="130">
        <v>4</v>
      </c>
      <c r="AG65" s="130">
        <v>3</v>
      </c>
      <c r="AH65" s="130">
        <v>7</v>
      </c>
      <c r="AI65" s="130">
        <v>1</v>
      </c>
      <c r="AJ65" s="130">
        <v>2</v>
      </c>
      <c r="AK65" s="130">
        <v>4</v>
      </c>
      <c r="AL65" s="130">
        <v>6</v>
      </c>
      <c r="AM65" s="130">
        <v>1</v>
      </c>
      <c r="AN65" s="130">
        <v>6</v>
      </c>
      <c r="AO65" s="130">
        <v>6</v>
      </c>
      <c r="AP65" s="130">
        <v>12</v>
      </c>
      <c r="AQ65" s="130">
        <v>1</v>
      </c>
      <c r="AR65" s="130">
        <v>21</v>
      </c>
      <c r="AS65" s="130">
        <v>27</v>
      </c>
      <c r="AT65" s="130">
        <v>48</v>
      </c>
      <c r="AU65" s="130">
        <v>6</v>
      </c>
      <c r="AV65" s="130">
        <v>0</v>
      </c>
      <c r="AW65" s="130">
        <v>0</v>
      </c>
      <c r="AX65" s="130">
        <v>0</v>
      </c>
      <c r="AY65" s="130">
        <v>0</v>
      </c>
      <c r="AZ65" s="130">
        <v>0</v>
      </c>
      <c r="BA65" s="130">
        <v>0</v>
      </c>
      <c r="BB65" s="130">
        <v>0</v>
      </c>
      <c r="BC65" s="130">
        <v>0</v>
      </c>
      <c r="BD65" s="130">
        <v>0</v>
      </c>
      <c r="BE65" s="130">
        <v>0</v>
      </c>
      <c r="BF65" s="130">
        <v>0</v>
      </c>
      <c r="BG65" s="130">
        <v>0</v>
      </c>
      <c r="BH65" s="130">
        <v>0</v>
      </c>
      <c r="BI65" s="130">
        <v>0</v>
      </c>
      <c r="BJ65" s="130">
        <v>0</v>
      </c>
      <c r="BK65" s="130">
        <v>0</v>
      </c>
      <c r="BL65" s="130">
        <v>26</v>
      </c>
      <c r="BM65" s="130">
        <v>41</v>
      </c>
      <c r="BN65" s="143">
        <v>67</v>
      </c>
      <c r="BO65" s="130">
        <v>9</v>
      </c>
    </row>
    <row r="66" spans="1:67" x14ac:dyDescent="0.35">
      <c r="A66" s="130">
        <v>63</v>
      </c>
      <c r="B66" s="130">
        <v>62020042</v>
      </c>
      <c r="C66" s="123" t="s">
        <v>44</v>
      </c>
      <c r="D66" s="130">
        <v>0</v>
      </c>
      <c r="E66" s="130">
        <v>0</v>
      </c>
      <c r="F66" s="130">
        <v>0</v>
      </c>
      <c r="G66" s="130">
        <v>0</v>
      </c>
      <c r="H66" s="130">
        <v>1</v>
      </c>
      <c r="I66" s="130">
        <v>4</v>
      </c>
      <c r="J66" s="130">
        <v>5</v>
      </c>
      <c r="K66" s="130">
        <v>1</v>
      </c>
      <c r="L66" s="130">
        <v>3</v>
      </c>
      <c r="M66" s="130">
        <v>3</v>
      </c>
      <c r="N66" s="130">
        <v>6</v>
      </c>
      <c r="O66" s="130">
        <v>1</v>
      </c>
      <c r="P66" s="130">
        <v>4</v>
      </c>
      <c r="Q66" s="130">
        <v>7</v>
      </c>
      <c r="R66" s="130">
        <v>11</v>
      </c>
      <c r="S66" s="130">
        <v>2</v>
      </c>
      <c r="T66" s="130">
        <v>4</v>
      </c>
      <c r="U66" s="130">
        <v>5</v>
      </c>
      <c r="V66" s="130">
        <v>9</v>
      </c>
      <c r="W66" s="130">
        <v>1</v>
      </c>
      <c r="X66" s="130">
        <v>6</v>
      </c>
      <c r="Y66" s="130">
        <v>3</v>
      </c>
      <c r="Z66" s="130">
        <v>9</v>
      </c>
      <c r="AA66" s="130">
        <v>1</v>
      </c>
      <c r="AB66" s="130">
        <v>6</v>
      </c>
      <c r="AC66" s="130">
        <v>2</v>
      </c>
      <c r="AD66" s="130">
        <v>8</v>
      </c>
      <c r="AE66" s="130">
        <v>1</v>
      </c>
      <c r="AF66" s="130">
        <v>7</v>
      </c>
      <c r="AG66" s="130">
        <v>5</v>
      </c>
      <c r="AH66" s="130">
        <v>12</v>
      </c>
      <c r="AI66" s="130">
        <v>1</v>
      </c>
      <c r="AJ66" s="130">
        <v>5</v>
      </c>
      <c r="AK66" s="130">
        <v>11</v>
      </c>
      <c r="AL66" s="130">
        <v>16</v>
      </c>
      <c r="AM66" s="130">
        <v>1</v>
      </c>
      <c r="AN66" s="130">
        <v>2</v>
      </c>
      <c r="AO66" s="130">
        <v>2</v>
      </c>
      <c r="AP66" s="130">
        <v>4</v>
      </c>
      <c r="AQ66" s="130">
        <v>1</v>
      </c>
      <c r="AR66" s="130">
        <v>30</v>
      </c>
      <c r="AS66" s="130">
        <v>28</v>
      </c>
      <c r="AT66" s="130">
        <v>58</v>
      </c>
      <c r="AU66" s="130">
        <v>6</v>
      </c>
      <c r="AV66" s="130">
        <v>0</v>
      </c>
      <c r="AW66" s="130">
        <v>0</v>
      </c>
      <c r="AX66" s="130">
        <v>0</v>
      </c>
      <c r="AY66" s="130">
        <v>0</v>
      </c>
      <c r="AZ66" s="130">
        <v>0</v>
      </c>
      <c r="BA66" s="130">
        <v>0</v>
      </c>
      <c r="BB66" s="130">
        <v>0</v>
      </c>
      <c r="BC66" s="130">
        <v>0</v>
      </c>
      <c r="BD66" s="130">
        <v>0</v>
      </c>
      <c r="BE66" s="130">
        <v>0</v>
      </c>
      <c r="BF66" s="130">
        <v>0</v>
      </c>
      <c r="BG66" s="130">
        <v>0</v>
      </c>
      <c r="BH66" s="130">
        <v>0</v>
      </c>
      <c r="BI66" s="130">
        <v>0</v>
      </c>
      <c r="BJ66" s="130">
        <v>0</v>
      </c>
      <c r="BK66" s="130">
        <v>0</v>
      </c>
      <c r="BL66" s="130">
        <v>34</v>
      </c>
      <c r="BM66" s="130">
        <v>35</v>
      </c>
      <c r="BN66" s="143">
        <v>69</v>
      </c>
      <c r="BO66" s="130">
        <v>8</v>
      </c>
    </row>
    <row r="67" spans="1:67" x14ac:dyDescent="0.35">
      <c r="A67" s="130">
        <v>64</v>
      </c>
      <c r="B67" s="130">
        <v>62020148</v>
      </c>
      <c r="C67" s="123" t="s">
        <v>130</v>
      </c>
      <c r="D67" s="130">
        <v>4</v>
      </c>
      <c r="E67" s="130">
        <v>3</v>
      </c>
      <c r="F67" s="130">
        <v>7</v>
      </c>
      <c r="G67" s="130">
        <v>1</v>
      </c>
      <c r="H67" s="130">
        <v>6</v>
      </c>
      <c r="I67" s="130">
        <v>6</v>
      </c>
      <c r="J67" s="130">
        <v>12</v>
      </c>
      <c r="K67" s="130">
        <v>1</v>
      </c>
      <c r="L67" s="130">
        <v>0</v>
      </c>
      <c r="M67" s="130">
        <v>2</v>
      </c>
      <c r="N67" s="130">
        <v>2</v>
      </c>
      <c r="O67" s="130">
        <v>1</v>
      </c>
      <c r="P67" s="130">
        <v>10</v>
      </c>
      <c r="Q67" s="130">
        <v>11</v>
      </c>
      <c r="R67" s="130">
        <v>21</v>
      </c>
      <c r="S67" s="130">
        <v>3</v>
      </c>
      <c r="T67" s="130">
        <v>1</v>
      </c>
      <c r="U67" s="130">
        <v>1</v>
      </c>
      <c r="V67" s="130">
        <v>2</v>
      </c>
      <c r="W67" s="130">
        <v>1</v>
      </c>
      <c r="X67" s="130">
        <v>3</v>
      </c>
      <c r="Y67" s="130">
        <v>0</v>
      </c>
      <c r="Z67" s="130">
        <v>3</v>
      </c>
      <c r="AA67" s="130">
        <v>1</v>
      </c>
      <c r="AB67" s="130">
        <v>6</v>
      </c>
      <c r="AC67" s="130">
        <v>5</v>
      </c>
      <c r="AD67" s="130">
        <v>11</v>
      </c>
      <c r="AE67" s="130">
        <v>1</v>
      </c>
      <c r="AF67" s="130">
        <v>3</v>
      </c>
      <c r="AG67" s="130">
        <v>10</v>
      </c>
      <c r="AH67" s="130">
        <v>13</v>
      </c>
      <c r="AI67" s="130">
        <v>1</v>
      </c>
      <c r="AJ67" s="130">
        <v>4</v>
      </c>
      <c r="AK67" s="130">
        <v>3</v>
      </c>
      <c r="AL67" s="130">
        <v>7</v>
      </c>
      <c r="AM67" s="130">
        <v>1</v>
      </c>
      <c r="AN67" s="130">
        <v>4</v>
      </c>
      <c r="AO67" s="130">
        <v>8</v>
      </c>
      <c r="AP67" s="130">
        <v>12</v>
      </c>
      <c r="AQ67" s="130">
        <v>1</v>
      </c>
      <c r="AR67" s="130">
        <v>21</v>
      </c>
      <c r="AS67" s="130">
        <v>27</v>
      </c>
      <c r="AT67" s="130">
        <v>48</v>
      </c>
      <c r="AU67" s="130">
        <v>6</v>
      </c>
      <c r="AV67" s="130">
        <v>0</v>
      </c>
      <c r="AW67" s="130">
        <v>0</v>
      </c>
      <c r="AX67" s="130">
        <v>0</v>
      </c>
      <c r="AY67" s="130">
        <v>0</v>
      </c>
      <c r="AZ67" s="130">
        <v>0</v>
      </c>
      <c r="BA67" s="130">
        <v>0</v>
      </c>
      <c r="BB67" s="130">
        <v>0</v>
      </c>
      <c r="BC67" s="130">
        <v>0</v>
      </c>
      <c r="BD67" s="130">
        <v>0</v>
      </c>
      <c r="BE67" s="130">
        <v>0</v>
      </c>
      <c r="BF67" s="130">
        <v>0</v>
      </c>
      <c r="BG67" s="130">
        <v>0</v>
      </c>
      <c r="BH67" s="130">
        <v>0</v>
      </c>
      <c r="BI67" s="130">
        <v>0</v>
      </c>
      <c r="BJ67" s="130">
        <v>0</v>
      </c>
      <c r="BK67" s="130">
        <v>0</v>
      </c>
      <c r="BL67" s="130">
        <v>31</v>
      </c>
      <c r="BM67" s="130">
        <v>38</v>
      </c>
      <c r="BN67" s="143">
        <v>69</v>
      </c>
      <c r="BO67" s="130">
        <v>9</v>
      </c>
    </row>
    <row r="68" spans="1:67" x14ac:dyDescent="0.35">
      <c r="A68" s="130">
        <v>65</v>
      </c>
      <c r="B68" s="130">
        <v>62020107</v>
      </c>
      <c r="C68" s="123" t="s">
        <v>97</v>
      </c>
      <c r="D68" s="130">
        <v>3</v>
      </c>
      <c r="E68" s="130">
        <v>3</v>
      </c>
      <c r="F68" s="130">
        <v>6</v>
      </c>
      <c r="G68" s="130">
        <v>1</v>
      </c>
      <c r="H68" s="130">
        <v>3</v>
      </c>
      <c r="I68" s="130">
        <v>7</v>
      </c>
      <c r="J68" s="130">
        <v>10</v>
      </c>
      <c r="K68" s="130">
        <v>1</v>
      </c>
      <c r="L68" s="130">
        <v>0</v>
      </c>
      <c r="M68" s="130">
        <v>0</v>
      </c>
      <c r="N68" s="130">
        <v>0</v>
      </c>
      <c r="O68" s="130">
        <v>0</v>
      </c>
      <c r="P68" s="130">
        <v>6</v>
      </c>
      <c r="Q68" s="130">
        <v>10</v>
      </c>
      <c r="R68" s="130">
        <v>16</v>
      </c>
      <c r="S68" s="130">
        <v>2</v>
      </c>
      <c r="T68" s="130">
        <v>6</v>
      </c>
      <c r="U68" s="130">
        <v>4</v>
      </c>
      <c r="V68" s="130">
        <v>10</v>
      </c>
      <c r="W68" s="130">
        <v>1</v>
      </c>
      <c r="X68" s="130">
        <v>5</v>
      </c>
      <c r="Y68" s="130">
        <v>3</v>
      </c>
      <c r="Z68" s="130">
        <v>8</v>
      </c>
      <c r="AA68" s="130">
        <v>1</v>
      </c>
      <c r="AB68" s="130">
        <v>6</v>
      </c>
      <c r="AC68" s="130">
        <v>3</v>
      </c>
      <c r="AD68" s="130">
        <v>9</v>
      </c>
      <c r="AE68" s="130">
        <v>1</v>
      </c>
      <c r="AF68" s="130">
        <v>1</v>
      </c>
      <c r="AG68" s="130">
        <v>5</v>
      </c>
      <c r="AH68" s="130">
        <v>6</v>
      </c>
      <c r="AI68" s="130">
        <v>1</v>
      </c>
      <c r="AJ68" s="130">
        <v>5</v>
      </c>
      <c r="AK68" s="130">
        <v>4</v>
      </c>
      <c r="AL68" s="130">
        <v>9</v>
      </c>
      <c r="AM68" s="130">
        <v>1</v>
      </c>
      <c r="AN68" s="130">
        <v>6</v>
      </c>
      <c r="AO68" s="130">
        <v>7</v>
      </c>
      <c r="AP68" s="130">
        <v>13</v>
      </c>
      <c r="AQ68" s="130">
        <v>1</v>
      </c>
      <c r="AR68" s="130">
        <v>29</v>
      </c>
      <c r="AS68" s="130">
        <v>26</v>
      </c>
      <c r="AT68" s="130">
        <v>55</v>
      </c>
      <c r="AU68" s="130">
        <v>6</v>
      </c>
      <c r="AV68" s="130">
        <v>0</v>
      </c>
      <c r="AW68" s="130">
        <v>0</v>
      </c>
      <c r="AX68" s="130">
        <v>0</v>
      </c>
      <c r="AY68" s="130">
        <v>0</v>
      </c>
      <c r="AZ68" s="130">
        <v>0</v>
      </c>
      <c r="BA68" s="130">
        <v>0</v>
      </c>
      <c r="BB68" s="130">
        <v>0</v>
      </c>
      <c r="BC68" s="130">
        <v>0</v>
      </c>
      <c r="BD68" s="130">
        <v>0</v>
      </c>
      <c r="BE68" s="130">
        <v>0</v>
      </c>
      <c r="BF68" s="130">
        <v>0</v>
      </c>
      <c r="BG68" s="130">
        <v>0</v>
      </c>
      <c r="BH68" s="130">
        <v>0</v>
      </c>
      <c r="BI68" s="130">
        <v>0</v>
      </c>
      <c r="BJ68" s="130">
        <v>0</v>
      </c>
      <c r="BK68" s="130">
        <v>0</v>
      </c>
      <c r="BL68" s="130">
        <v>35</v>
      </c>
      <c r="BM68" s="130">
        <v>36</v>
      </c>
      <c r="BN68" s="143">
        <v>71</v>
      </c>
      <c r="BO68" s="130">
        <v>8</v>
      </c>
    </row>
    <row r="69" spans="1:67" x14ac:dyDescent="0.35">
      <c r="A69" s="130">
        <v>66</v>
      </c>
      <c r="B69" s="130">
        <v>62020112</v>
      </c>
      <c r="C69" s="123" t="s">
        <v>101</v>
      </c>
      <c r="D69" s="130">
        <v>0</v>
      </c>
      <c r="E69" s="130">
        <v>0</v>
      </c>
      <c r="F69" s="130">
        <v>0</v>
      </c>
      <c r="G69" s="130">
        <v>0</v>
      </c>
      <c r="H69" s="130">
        <v>1</v>
      </c>
      <c r="I69" s="130">
        <v>4</v>
      </c>
      <c r="J69" s="130">
        <v>5</v>
      </c>
      <c r="K69" s="130">
        <v>1</v>
      </c>
      <c r="L69" s="130">
        <v>4</v>
      </c>
      <c r="M69" s="130">
        <v>2</v>
      </c>
      <c r="N69" s="130">
        <v>6</v>
      </c>
      <c r="O69" s="130">
        <v>1</v>
      </c>
      <c r="P69" s="130">
        <v>5</v>
      </c>
      <c r="Q69" s="130">
        <v>6</v>
      </c>
      <c r="R69" s="130">
        <v>11</v>
      </c>
      <c r="S69" s="130">
        <v>2</v>
      </c>
      <c r="T69" s="130">
        <v>2</v>
      </c>
      <c r="U69" s="130">
        <v>3</v>
      </c>
      <c r="V69" s="130">
        <v>5</v>
      </c>
      <c r="W69" s="130">
        <v>1</v>
      </c>
      <c r="X69" s="130">
        <v>6</v>
      </c>
      <c r="Y69" s="130">
        <v>2</v>
      </c>
      <c r="Z69" s="130">
        <v>8</v>
      </c>
      <c r="AA69" s="130">
        <v>1</v>
      </c>
      <c r="AB69" s="130">
        <v>2</v>
      </c>
      <c r="AC69" s="130">
        <v>5</v>
      </c>
      <c r="AD69" s="130">
        <v>7</v>
      </c>
      <c r="AE69" s="130">
        <v>1</v>
      </c>
      <c r="AF69" s="130">
        <v>2</v>
      </c>
      <c r="AG69" s="130">
        <v>5</v>
      </c>
      <c r="AH69" s="130">
        <v>7</v>
      </c>
      <c r="AI69" s="130">
        <v>1</v>
      </c>
      <c r="AJ69" s="130">
        <v>6</v>
      </c>
      <c r="AK69" s="130">
        <v>1</v>
      </c>
      <c r="AL69" s="130">
        <v>7</v>
      </c>
      <c r="AM69" s="130">
        <v>1</v>
      </c>
      <c r="AN69" s="130">
        <v>4</v>
      </c>
      <c r="AO69" s="130">
        <v>4</v>
      </c>
      <c r="AP69" s="130">
        <v>8</v>
      </c>
      <c r="AQ69" s="130">
        <v>1</v>
      </c>
      <c r="AR69" s="130">
        <v>22</v>
      </c>
      <c r="AS69" s="130">
        <v>20</v>
      </c>
      <c r="AT69" s="130">
        <v>42</v>
      </c>
      <c r="AU69" s="130">
        <v>6</v>
      </c>
      <c r="AV69" s="130">
        <v>5</v>
      </c>
      <c r="AW69" s="130">
        <v>3</v>
      </c>
      <c r="AX69" s="130">
        <v>8</v>
      </c>
      <c r="AY69" s="130">
        <v>1</v>
      </c>
      <c r="AZ69" s="130">
        <v>2</v>
      </c>
      <c r="BA69" s="130">
        <v>1</v>
      </c>
      <c r="BB69" s="130">
        <v>3</v>
      </c>
      <c r="BC69" s="130">
        <v>1</v>
      </c>
      <c r="BD69" s="130">
        <v>5</v>
      </c>
      <c r="BE69" s="130">
        <v>3</v>
      </c>
      <c r="BF69" s="130">
        <v>8</v>
      </c>
      <c r="BG69" s="130">
        <v>1</v>
      </c>
      <c r="BH69" s="130">
        <v>12</v>
      </c>
      <c r="BI69" s="130">
        <v>7</v>
      </c>
      <c r="BJ69" s="130">
        <v>19</v>
      </c>
      <c r="BK69" s="130">
        <v>3</v>
      </c>
      <c r="BL69" s="130">
        <v>39</v>
      </c>
      <c r="BM69" s="130">
        <v>33</v>
      </c>
      <c r="BN69" s="143">
        <v>72</v>
      </c>
      <c r="BO69" s="130">
        <v>11</v>
      </c>
    </row>
    <row r="70" spans="1:67" x14ac:dyDescent="0.35">
      <c r="A70" s="130">
        <v>67</v>
      </c>
      <c r="B70" s="130">
        <v>62020183</v>
      </c>
      <c r="C70" s="123" t="s">
        <v>161</v>
      </c>
      <c r="D70" s="130">
        <v>3</v>
      </c>
      <c r="E70" s="130">
        <v>4</v>
      </c>
      <c r="F70" s="130">
        <v>7</v>
      </c>
      <c r="G70" s="130">
        <v>1</v>
      </c>
      <c r="H70" s="130">
        <v>3</v>
      </c>
      <c r="I70" s="130">
        <v>4</v>
      </c>
      <c r="J70" s="130">
        <v>7</v>
      </c>
      <c r="K70" s="130">
        <v>1</v>
      </c>
      <c r="L70" s="130">
        <v>3</v>
      </c>
      <c r="M70" s="130">
        <v>1</v>
      </c>
      <c r="N70" s="130">
        <v>4</v>
      </c>
      <c r="O70" s="130">
        <v>1</v>
      </c>
      <c r="P70" s="130">
        <v>9</v>
      </c>
      <c r="Q70" s="130">
        <v>9</v>
      </c>
      <c r="R70" s="130">
        <v>18</v>
      </c>
      <c r="S70" s="130">
        <v>3</v>
      </c>
      <c r="T70" s="130">
        <v>9</v>
      </c>
      <c r="U70" s="130">
        <v>3</v>
      </c>
      <c r="V70" s="130">
        <v>12</v>
      </c>
      <c r="W70" s="130">
        <v>1</v>
      </c>
      <c r="X70" s="130">
        <v>2</v>
      </c>
      <c r="Y70" s="130">
        <v>2</v>
      </c>
      <c r="Z70" s="130">
        <v>4</v>
      </c>
      <c r="AA70" s="130">
        <v>1</v>
      </c>
      <c r="AB70" s="130">
        <v>3</v>
      </c>
      <c r="AC70" s="130">
        <v>4</v>
      </c>
      <c r="AD70" s="130">
        <v>7</v>
      </c>
      <c r="AE70" s="130">
        <v>1</v>
      </c>
      <c r="AF70" s="130">
        <v>7</v>
      </c>
      <c r="AG70" s="130">
        <v>7</v>
      </c>
      <c r="AH70" s="130">
        <v>14</v>
      </c>
      <c r="AI70" s="130">
        <v>1</v>
      </c>
      <c r="AJ70" s="130">
        <v>2</v>
      </c>
      <c r="AK70" s="130">
        <v>3</v>
      </c>
      <c r="AL70" s="130">
        <v>5</v>
      </c>
      <c r="AM70" s="130">
        <v>1</v>
      </c>
      <c r="AN70" s="130">
        <v>6</v>
      </c>
      <c r="AO70" s="130">
        <v>6</v>
      </c>
      <c r="AP70" s="130">
        <v>12</v>
      </c>
      <c r="AQ70" s="130">
        <v>1</v>
      </c>
      <c r="AR70" s="130">
        <v>29</v>
      </c>
      <c r="AS70" s="130">
        <v>25</v>
      </c>
      <c r="AT70" s="130">
        <v>54</v>
      </c>
      <c r="AU70" s="130">
        <v>6</v>
      </c>
      <c r="AV70" s="130">
        <v>0</v>
      </c>
      <c r="AW70" s="130">
        <v>0</v>
      </c>
      <c r="AX70" s="130">
        <v>0</v>
      </c>
      <c r="AY70" s="130">
        <v>0</v>
      </c>
      <c r="AZ70" s="130">
        <v>0</v>
      </c>
      <c r="BA70" s="130">
        <v>0</v>
      </c>
      <c r="BB70" s="130">
        <v>0</v>
      </c>
      <c r="BC70" s="130">
        <v>0</v>
      </c>
      <c r="BD70" s="130">
        <v>0</v>
      </c>
      <c r="BE70" s="130">
        <v>0</v>
      </c>
      <c r="BF70" s="130">
        <v>0</v>
      </c>
      <c r="BG70" s="130">
        <v>0</v>
      </c>
      <c r="BH70" s="130">
        <v>0</v>
      </c>
      <c r="BI70" s="130">
        <v>0</v>
      </c>
      <c r="BJ70" s="130">
        <v>0</v>
      </c>
      <c r="BK70" s="130">
        <v>0</v>
      </c>
      <c r="BL70" s="130">
        <v>38</v>
      </c>
      <c r="BM70" s="130">
        <v>34</v>
      </c>
      <c r="BN70" s="143">
        <v>72</v>
      </c>
      <c r="BO70" s="130">
        <v>9</v>
      </c>
    </row>
    <row r="71" spans="1:67" x14ac:dyDescent="0.35">
      <c r="A71" s="130">
        <v>68</v>
      </c>
      <c r="B71" s="130">
        <v>62020204</v>
      </c>
      <c r="C71" s="123" t="s">
        <v>182</v>
      </c>
      <c r="D71" s="130">
        <v>5</v>
      </c>
      <c r="E71" s="130">
        <v>3</v>
      </c>
      <c r="F71" s="130">
        <v>8</v>
      </c>
      <c r="G71" s="130">
        <v>1</v>
      </c>
      <c r="H71" s="130">
        <v>6</v>
      </c>
      <c r="I71" s="130">
        <v>1</v>
      </c>
      <c r="J71" s="130">
        <v>7</v>
      </c>
      <c r="K71" s="130">
        <v>1</v>
      </c>
      <c r="L71" s="130">
        <v>4</v>
      </c>
      <c r="M71" s="130">
        <v>4</v>
      </c>
      <c r="N71" s="130">
        <v>8</v>
      </c>
      <c r="O71" s="130">
        <v>1</v>
      </c>
      <c r="P71" s="130">
        <v>15</v>
      </c>
      <c r="Q71" s="130">
        <v>8</v>
      </c>
      <c r="R71" s="130">
        <v>23</v>
      </c>
      <c r="S71" s="130">
        <v>3</v>
      </c>
      <c r="T71" s="130">
        <v>6</v>
      </c>
      <c r="U71" s="130">
        <v>2</v>
      </c>
      <c r="V71" s="130">
        <v>8</v>
      </c>
      <c r="W71" s="130">
        <v>1</v>
      </c>
      <c r="X71" s="130">
        <v>0</v>
      </c>
      <c r="Y71" s="130">
        <v>6</v>
      </c>
      <c r="Z71" s="130">
        <v>6</v>
      </c>
      <c r="AA71" s="130">
        <v>1</v>
      </c>
      <c r="AB71" s="130">
        <v>6</v>
      </c>
      <c r="AC71" s="130">
        <v>1</v>
      </c>
      <c r="AD71" s="130">
        <v>7</v>
      </c>
      <c r="AE71" s="130">
        <v>1</v>
      </c>
      <c r="AF71" s="130">
        <v>5</v>
      </c>
      <c r="AG71" s="130">
        <v>5</v>
      </c>
      <c r="AH71" s="130">
        <v>10</v>
      </c>
      <c r="AI71" s="130">
        <v>1</v>
      </c>
      <c r="AJ71" s="130">
        <v>3</v>
      </c>
      <c r="AK71" s="130">
        <v>8</v>
      </c>
      <c r="AL71" s="130">
        <v>11</v>
      </c>
      <c r="AM71" s="130">
        <v>1</v>
      </c>
      <c r="AN71" s="130">
        <v>5</v>
      </c>
      <c r="AO71" s="130">
        <v>4</v>
      </c>
      <c r="AP71" s="130">
        <v>9</v>
      </c>
      <c r="AQ71" s="130">
        <v>1</v>
      </c>
      <c r="AR71" s="130">
        <v>25</v>
      </c>
      <c r="AS71" s="130">
        <v>26</v>
      </c>
      <c r="AT71" s="130">
        <v>51</v>
      </c>
      <c r="AU71" s="130">
        <v>6</v>
      </c>
      <c r="AV71" s="130">
        <v>0</v>
      </c>
      <c r="AW71" s="130">
        <v>0</v>
      </c>
      <c r="AX71" s="130">
        <v>0</v>
      </c>
      <c r="AY71" s="130">
        <v>0</v>
      </c>
      <c r="AZ71" s="130">
        <v>0</v>
      </c>
      <c r="BA71" s="130">
        <v>0</v>
      </c>
      <c r="BB71" s="130">
        <v>0</v>
      </c>
      <c r="BC71" s="130">
        <v>0</v>
      </c>
      <c r="BD71" s="130">
        <v>0</v>
      </c>
      <c r="BE71" s="130">
        <v>0</v>
      </c>
      <c r="BF71" s="130">
        <v>0</v>
      </c>
      <c r="BG71" s="130">
        <v>0</v>
      </c>
      <c r="BH71" s="130">
        <v>0</v>
      </c>
      <c r="BI71" s="130">
        <v>0</v>
      </c>
      <c r="BJ71" s="130">
        <v>0</v>
      </c>
      <c r="BK71" s="130">
        <v>0</v>
      </c>
      <c r="BL71" s="130">
        <v>40</v>
      </c>
      <c r="BM71" s="130">
        <v>34</v>
      </c>
      <c r="BN71" s="143">
        <v>74</v>
      </c>
      <c r="BO71" s="130">
        <v>9</v>
      </c>
    </row>
    <row r="72" spans="1:67" x14ac:dyDescent="0.35">
      <c r="A72" s="130">
        <v>69</v>
      </c>
      <c r="B72" s="130">
        <v>62020153</v>
      </c>
      <c r="C72" s="123" t="s">
        <v>134</v>
      </c>
      <c r="D72" s="130">
        <v>1</v>
      </c>
      <c r="E72" s="130">
        <v>4</v>
      </c>
      <c r="F72" s="130">
        <v>5</v>
      </c>
      <c r="G72" s="130">
        <v>1</v>
      </c>
      <c r="H72" s="130">
        <v>1</v>
      </c>
      <c r="I72" s="130">
        <v>1</v>
      </c>
      <c r="J72" s="130">
        <v>2</v>
      </c>
      <c r="K72" s="130">
        <v>1</v>
      </c>
      <c r="L72" s="130">
        <v>5</v>
      </c>
      <c r="M72" s="130">
        <v>3</v>
      </c>
      <c r="N72" s="130">
        <v>8</v>
      </c>
      <c r="O72" s="130">
        <v>1</v>
      </c>
      <c r="P72" s="130">
        <v>7</v>
      </c>
      <c r="Q72" s="130">
        <v>8</v>
      </c>
      <c r="R72" s="130">
        <v>15</v>
      </c>
      <c r="S72" s="130">
        <v>3</v>
      </c>
      <c r="T72" s="130">
        <v>4</v>
      </c>
      <c r="U72" s="130">
        <v>4</v>
      </c>
      <c r="V72" s="130">
        <v>8</v>
      </c>
      <c r="W72" s="130">
        <v>1</v>
      </c>
      <c r="X72" s="130">
        <v>6</v>
      </c>
      <c r="Y72" s="130">
        <v>5</v>
      </c>
      <c r="Z72" s="130">
        <v>11</v>
      </c>
      <c r="AA72" s="130">
        <v>1</v>
      </c>
      <c r="AB72" s="130">
        <v>1</v>
      </c>
      <c r="AC72" s="130">
        <v>5</v>
      </c>
      <c r="AD72" s="130">
        <v>6</v>
      </c>
      <c r="AE72" s="130">
        <v>1</v>
      </c>
      <c r="AF72" s="130">
        <v>6</v>
      </c>
      <c r="AG72" s="130">
        <v>5</v>
      </c>
      <c r="AH72" s="130">
        <v>11</v>
      </c>
      <c r="AI72" s="130">
        <v>1</v>
      </c>
      <c r="AJ72" s="130">
        <v>7</v>
      </c>
      <c r="AK72" s="130">
        <v>5</v>
      </c>
      <c r="AL72" s="130">
        <v>12</v>
      </c>
      <c r="AM72" s="130">
        <v>1</v>
      </c>
      <c r="AN72" s="130">
        <v>8</v>
      </c>
      <c r="AO72" s="130">
        <v>4</v>
      </c>
      <c r="AP72" s="130">
        <v>12</v>
      </c>
      <c r="AQ72" s="130">
        <v>1</v>
      </c>
      <c r="AR72" s="130">
        <v>32</v>
      </c>
      <c r="AS72" s="130">
        <v>28</v>
      </c>
      <c r="AT72" s="130">
        <v>60</v>
      </c>
      <c r="AU72" s="130">
        <v>6</v>
      </c>
      <c r="AV72" s="130">
        <v>0</v>
      </c>
      <c r="AW72" s="130">
        <v>0</v>
      </c>
      <c r="AX72" s="130">
        <v>0</v>
      </c>
      <c r="AY72" s="130">
        <v>0</v>
      </c>
      <c r="AZ72" s="130">
        <v>0</v>
      </c>
      <c r="BA72" s="130">
        <v>0</v>
      </c>
      <c r="BB72" s="130">
        <v>0</v>
      </c>
      <c r="BC72" s="130">
        <v>0</v>
      </c>
      <c r="BD72" s="130">
        <v>0</v>
      </c>
      <c r="BE72" s="130">
        <v>0</v>
      </c>
      <c r="BF72" s="130">
        <v>0</v>
      </c>
      <c r="BG72" s="130">
        <v>0</v>
      </c>
      <c r="BH72" s="130">
        <v>0</v>
      </c>
      <c r="BI72" s="130">
        <v>0</v>
      </c>
      <c r="BJ72" s="130">
        <v>0</v>
      </c>
      <c r="BK72" s="130">
        <v>0</v>
      </c>
      <c r="BL72" s="130">
        <v>39</v>
      </c>
      <c r="BM72" s="130">
        <v>36</v>
      </c>
      <c r="BN72" s="143">
        <v>75</v>
      </c>
      <c r="BO72" s="130">
        <v>9</v>
      </c>
    </row>
    <row r="73" spans="1:67" x14ac:dyDescent="0.35">
      <c r="A73" s="130">
        <v>70</v>
      </c>
      <c r="B73" s="130">
        <v>62020049</v>
      </c>
      <c r="C73" s="123" t="s">
        <v>49</v>
      </c>
      <c r="D73" s="130">
        <v>2</v>
      </c>
      <c r="E73" s="130">
        <v>4</v>
      </c>
      <c r="F73" s="130">
        <v>6</v>
      </c>
      <c r="G73" s="130">
        <v>1</v>
      </c>
      <c r="H73" s="130">
        <v>5</v>
      </c>
      <c r="I73" s="130">
        <v>6</v>
      </c>
      <c r="J73" s="130">
        <v>11</v>
      </c>
      <c r="K73" s="130">
        <v>1</v>
      </c>
      <c r="L73" s="130">
        <v>3</v>
      </c>
      <c r="M73" s="130">
        <v>6</v>
      </c>
      <c r="N73" s="130">
        <v>9</v>
      </c>
      <c r="O73" s="130">
        <v>1</v>
      </c>
      <c r="P73" s="130">
        <v>10</v>
      </c>
      <c r="Q73" s="130">
        <v>16</v>
      </c>
      <c r="R73" s="130">
        <v>26</v>
      </c>
      <c r="S73" s="130">
        <v>3</v>
      </c>
      <c r="T73" s="130">
        <v>3</v>
      </c>
      <c r="U73" s="130">
        <v>4</v>
      </c>
      <c r="V73" s="130">
        <v>7</v>
      </c>
      <c r="W73" s="130">
        <v>1</v>
      </c>
      <c r="X73" s="130">
        <v>3</v>
      </c>
      <c r="Y73" s="130">
        <v>4</v>
      </c>
      <c r="Z73" s="130">
        <v>7</v>
      </c>
      <c r="AA73" s="130">
        <v>1</v>
      </c>
      <c r="AB73" s="130">
        <v>5</v>
      </c>
      <c r="AC73" s="130">
        <v>9</v>
      </c>
      <c r="AD73" s="130">
        <v>14</v>
      </c>
      <c r="AE73" s="130">
        <v>1</v>
      </c>
      <c r="AF73" s="130">
        <v>3</v>
      </c>
      <c r="AG73" s="130">
        <v>5</v>
      </c>
      <c r="AH73" s="130">
        <v>8</v>
      </c>
      <c r="AI73" s="130">
        <v>1</v>
      </c>
      <c r="AJ73" s="130">
        <v>5</v>
      </c>
      <c r="AK73" s="130">
        <v>1</v>
      </c>
      <c r="AL73" s="130">
        <v>6</v>
      </c>
      <c r="AM73" s="130">
        <v>1</v>
      </c>
      <c r="AN73" s="130">
        <v>3</v>
      </c>
      <c r="AO73" s="130">
        <v>5</v>
      </c>
      <c r="AP73" s="130">
        <v>8</v>
      </c>
      <c r="AQ73" s="130">
        <v>1</v>
      </c>
      <c r="AR73" s="130">
        <v>22</v>
      </c>
      <c r="AS73" s="130">
        <v>28</v>
      </c>
      <c r="AT73" s="130">
        <v>50</v>
      </c>
      <c r="AU73" s="130">
        <v>6</v>
      </c>
      <c r="AV73" s="130">
        <v>0</v>
      </c>
      <c r="AW73" s="130">
        <v>0</v>
      </c>
      <c r="AX73" s="130">
        <v>0</v>
      </c>
      <c r="AY73" s="130">
        <v>0</v>
      </c>
      <c r="AZ73" s="130">
        <v>0</v>
      </c>
      <c r="BA73" s="130">
        <v>0</v>
      </c>
      <c r="BB73" s="130">
        <v>0</v>
      </c>
      <c r="BC73" s="130">
        <v>0</v>
      </c>
      <c r="BD73" s="130">
        <v>0</v>
      </c>
      <c r="BE73" s="130">
        <v>0</v>
      </c>
      <c r="BF73" s="130">
        <v>0</v>
      </c>
      <c r="BG73" s="130">
        <v>0</v>
      </c>
      <c r="BH73" s="130">
        <v>0</v>
      </c>
      <c r="BI73" s="130">
        <v>0</v>
      </c>
      <c r="BJ73" s="130">
        <v>0</v>
      </c>
      <c r="BK73" s="130">
        <v>0</v>
      </c>
      <c r="BL73" s="130">
        <v>32</v>
      </c>
      <c r="BM73" s="130">
        <v>44</v>
      </c>
      <c r="BN73" s="143">
        <v>76</v>
      </c>
      <c r="BO73" s="130">
        <v>9</v>
      </c>
    </row>
    <row r="74" spans="1:67" x14ac:dyDescent="0.35">
      <c r="A74" s="130">
        <v>71</v>
      </c>
      <c r="B74" s="130">
        <v>62020031</v>
      </c>
      <c r="C74" s="123" t="s">
        <v>35</v>
      </c>
      <c r="D74" s="130">
        <v>0</v>
      </c>
      <c r="E74" s="130">
        <v>0</v>
      </c>
      <c r="F74" s="130">
        <v>0</v>
      </c>
      <c r="G74" s="130">
        <v>0</v>
      </c>
      <c r="H74" s="130">
        <v>6</v>
      </c>
      <c r="I74" s="130">
        <v>3</v>
      </c>
      <c r="J74" s="130">
        <v>9</v>
      </c>
      <c r="K74" s="130">
        <v>1</v>
      </c>
      <c r="L74" s="130">
        <v>6</v>
      </c>
      <c r="M74" s="130">
        <v>5</v>
      </c>
      <c r="N74" s="130">
        <v>11</v>
      </c>
      <c r="O74" s="130">
        <v>1</v>
      </c>
      <c r="P74" s="130">
        <v>12</v>
      </c>
      <c r="Q74" s="130">
        <v>8</v>
      </c>
      <c r="R74" s="130">
        <v>20</v>
      </c>
      <c r="S74" s="130">
        <v>2</v>
      </c>
      <c r="T74" s="130">
        <v>2</v>
      </c>
      <c r="U74" s="130">
        <v>5</v>
      </c>
      <c r="V74" s="130">
        <v>7</v>
      </c>
      <c r="W74" s="130">
        <v>1</v>
      </c>
      <c r="X74" s="130">
        <v>3</v>
      </c>
      <c r="Y74" s="130">
        <v>5</v>
      </c>
      <c r="Z74" s="130">
        <v>8</v>
      </c>
      <c r="AA74" s="130">
        <v>1</v>
      </c>
      <c r="AB74" s="130">
        <v>8</v>
      </c>
      <c r="AC74" s="130">
        <v>0</v>
      </c>
      <c r="AD74" s="130">
        <v>8</v>
      </c>
      <c r="AE74" s="130">
        <v>1</v>
      </c>
      <c r="AF74" s="130">
        <v>9</v>
      </c>
      <c r="AG74" s="130">
        <v>3</v>
      </c>
      <c r="AH74" s="130">
        <v>12</v>
      </c>
      <c r="AI74" s="130">
        <v>1</v>
      </c>
      <c r="AJ74" s="130">
        <v>7</v>
      </c>
      <c r="AK74" s="130">
        <v>7</v>
      </c>
      <c r="AL74" s="130">
        <v>14</v>
      </c>
      <c r="AM74" s="130">
        <v>1</v>
      </c>
      <c r="AN74" s="130">
        <v>4</v>
      </c>
      <c r="AO74" s="130">
        <v>4</v>
      </c>
      <c r="AP74" s="130">
        <v>8</v>
      </c>
      <c r="AQ74" s="130">
        <v>1</v>
      </c>
      <c r="AR74" s="130">
        <v>33</v>
      </c>
      <c r="AS74" s="130">
        <v>24</v>
      </c>
      <c r="AT74" s="130">
        <v>57</v>
      </c>
      <c r="AU74" s="130">
        <v>6</v>
      </c>
      <c r="AV74" s="130">
        <v>0</v>
      </c>
      <c r="AW74" s="130">
        <v>0</v>
      </c>
      <c r="AX74" s="130">
        <v>0</v>
      </c>
      <c r="AY74" s="130">
        <v>0</v>
      </c>
      <c r="AZ74" s="130">
        <v>0</v>
      </c>
      <c r="BA74" s="130">
        <v>0</v>
      </c>
      <c r="BB74" s="130">
        <v>0</v>
      </c>
      <c r="BC74" s="130">
        <v>0</v>
      </c>
      <c r="BD74" s="130">
        <v>0</v>
      </c>
      <c r="BE74" s="130">
        <v>0</v>
      </c>
      <c r="BF74" s="130">
        <v>0</v>
      </c>
      <c r="BG74" s="130">
        <v>0</v>
      </c>
      <c r="BH74" s="130">
        <v>0</v>
      </c>
      <c r="BI74" s="130">
        <v>0</v>
      </c>
      <c r="BJ74" s="130">
        <v>0</v>
      </c>
      <c r="BK74" s="130">
        <v>0</v>
      </c>
      <c r="BL74" s="130">
        <v>45</v>
      </c>
      <c r="BM74" s="130">
        <v>32</v>
      </c>
      <c r="BN74" s="143">
        <v>77</v>
      </c>
      <c r="BO74" s="130">
        <v>8</v>
      </c>
    </row>
    <row r="75" spans="1:67" x14ac:dyDescent="0.35">
      <c r="A75" s="130">
        <v>72</v>
      </c>
      <c r="B75" s="130">
        <v>62020060</v>
      </c>
      <c r="C75" s="123" t="s">
        <v>59</v>
      </c>
      <c r="D75" s="130">
        <v>0</v>
      </c>
      <c r="E75" s="130">
        <v>0</v>
      </c>
      <c r="F75" s="130">
        <v>0</v>
      </c>
      <c r="G75" s="130">
        <v>0</v>
      </c>
      <c r="H75" s="130">
        <v>8</v>
      </c>
      <c r="I75" s="130">
        <v>3</v>
      </c>
      <c r="J75" s="130">
        <v>11</v>
      </c>
      <c r="K75" s="130">
        <v>1</v>
      </c>
      <c r="L75" s="130">
        <v>1</v>
      </c>
      <c r="M75" s="130">
        <v>1</v>
      </c>
      <c r="N75" s="130">
        <v>2</v>
      </c>
      <c r="O75" s="130">
        <v>1</v>
      </c>
      <c r="P75" s="130">
        <v>9</v>
      </c>
      <c r="Q75" s="130">
        <v>4</v>
      </c>
      <c r="R75" s="130">
        <v>13</v>
      </c>
      <c r="S75" s="130">
        <v>2</v>
      </c>
      <c r="T75" s="130">
        <v>6</v>
      </c>
      <c r="U75" s="130">
        <v>3</v>
      </c>
      <c r="V75" s="130">
        <v>9</v>
      </c>
      <c r="W75" s="130">
        <v>1</v>
      </c>
      <c r="X75" s="130">
        <v>4</v>
      </c>
      <c r="Y75" s="130">
        <v>7</v>
      </c>
      <c r="Z75" s="130">
        <v>11</v>
      </c>
      <c r="AA75" s="130">
        <v>1</v>
      </c>
      <c r="AB75" s="130">
        <v>4</v>
      </c>
      <c r="AC75" s="130">
        <v>4</v>
      </c>
      <c r="AD75" s="130">
        <v>8</v>
      </c>
      <c r="AE75" s="130">
        <v>1</v>
      </c>
      <c r="AF75" s="130">
        <v>6</v>
      </c>
      <c r="AG75" s="130">
        <v>6</v>
      </c>
      <c r="AH75" s="130">
        <v>12</v>
      </c>
      <c r="AI75" s="130">
        <v>1</v>
      </c>
      <c r="AJ75" s="130">
        <v>7</v>
      </c>
      <c r="AK75" s="130">
        <v>4</v>
      </c>
      <c r="AL75" s="130">
        <v>11</v>
      </c>
      <c r="AM75" s="130">
        <v>1</v>
      </c>
      <c r="AN75" s="130">
        <v>5</v>
      </c>
      <c r="AO75" s="130">
        <v>8</v>
      </c>
      <c r="AP75" s="130">
        <v>13</v>
      </c>
      <c r="AQ75" s="130">
        <v>1</v>
      </c>
      <c r="AR75" s="130">
        <v>32</v>
      </c>
      <c r="AS75" s="130">
        <v>32</v>
      </c>
      <c r="AT75" s="130">
        <v>64</v>
      </c>
      <c r="AU75" s="130">
        <v>6</v>
      </c>
      <c r="AV75" s="130">
        <v>0</v>
      </c>
      <c r="AW75" s="130">
        <v>0</v>
      </c>
      <c r="AX75" s="130">
        <v>0</v>
      </c>
      <c r="AY75" s="130">
        <v>0</v>
      </c>
      <c r="AZ75" s="130">
        <v>0</v>
      </c>
      <c r="BA75" s="130">
        <v>0</v>
      </c>
      <c r="BB75" s="130">
        <v>0</v>
      </c>
      <c r="BC75" s="130">
        <v>0</v>
      </c>
      <c r="BD75" s="130">
        <v>0</v>
      </c>
      <c r="BE75" s="130">
        <v>0</v>
      </c>
      <c r="BF75" s="130">
        <v>0</v>
      </c>
      <c r="BG75" s="130">
        <v>0</v>
      </c>
      <c r="BH75" s="130">
        <v>0</v>
      </c>
      <c r="BI75" s="130">
        <v>0</v>
      </c>
      <c r="BJ75" s="130">
        <v>0</v>
      </c>
      <c r="BK75" s="130">
        <v>0</v>
      </c>
      <c r="BL75" s="130">
        <v>41</v>
      </c>
      <c r="BM75" s="130">
        <v>36</v>
      </c>
      <c r="BN75" s="143">
        <v>77</v>
      </c>
      <c r="BO75" s="130">
        <v>8</v>
      </c>
    </row>
    <row r="76" spans="1:67" x14ac:dyDescent="0.35">
      <c r="A76" s="130">
        <v>73</v>
      </c>
      <c r="B76" s="130">
        <v>62020113</v>
      </c>
      <c r="C76" s="123" t="s">
        <v>102</v>
      </c>
      <c r="D76" s="130">
        <v>3</v>
      </c>
      <c r="E76" s="130">
        <v>4</v>
      </c>
      <c r="F76" s="130">
        <v>7</v>
      </c>
      <c r="G76" s="130">
        <v>1</v>
      </c>
      <c r="H76" s="130">
        <v>5</v>
      </c>
      <c r="I76" s="130">
        <v>2</v>
      </c>
      <c r="J76" s="130">
        <v>7</v>
      </c>
      <c r="K76" s="130">
        <v>1</v>
      </c>
      <c r="L76" s="130">
        <v>5</v>
      </c>
      <c r="M76" s="130">
        <v>5</v>
      </c>
      <c r="N76" s="130">
        <v>10</v>
      </c>
      <c r="O76" s="130">
        <v>1</v>
      </c>
      <c r="P76" s="130">
        <v>13</v>
      </c>
      <c r="Q76" s="130">
        <v>11</v>
      </c>
      <c r="R76" s="130">
        <v>24</v>
      </c>
      <c r="S76" s="130">
        <v>3</v>
      </c>
      <c r="T76" s="130">
        <v>8</v>
      </c>
      <c r="U76" s="130">
        <v>4</v>
      </c>
      <c r="V76" s="130">
        <v>12</v>
      </c>
      <c r="W76" s="130">
        <v>1</v>
      </c>
      <c r="X76" s="130">
        <v>4</v>
      </c>
      <c r="Y76" s="130">
        <v>4</v>
      </c>
      <c r="Z76" s="130">
        <v>8</v>
      </c>
      <c r="AA76" s="130">
        <v>1</v>
      </c>
      <c r="AB76" s="130">
        <v>1</v>
      </c>
      <c r="AC76" s="130">
        <v>7</v>
      </c>
      <c r="AD76" s="130">
        <v>8</v>
      </c>
      <c r="AE76" s="130">
        <v>1</v>
      </c>
      <c r="AF76" s="130">
        <v>3</v>
      </c>
      <c r="AG76" s="130">
        <v>4</v>
      </c>
      <c r="AH76" s="130">
        <v>7</v>
      </c>
      <c r="AI76" s="130">
        <v>1</v>
      </c>
      <c r="AJ76" s="130">
        <v>6</v>
      </c>
      <c r="AK76" s="130">
        <v>5</v>
      </c>
      <c r="AL76" s="130">
        <v>11</v>
      </c>
      <c r="AM76" s="130">
        <v>1</v>
      </c>
      <c r="AN76" s="130">
        <v>4</v>
      </c>
      <c r="AO76" s="130">
        <v>3</v>
      </c>
      <c r="AP76" s="130">
        <v>7</v>
      </c>
      <c r="AQ76" s="130">
        <v>1</v>
      </c>
      <c r="AR76" s="130">
        <v>26</v>
      </c>
      <c r="AS76" s="130">
        <v>27</v>
      </c>
      <c r="AT76" s="130">
        <v>53</v>
      </c>
      <c r="AU76" s="130">
        <v>6</v>
      </c>
      <c r="AV76" s="130">
        <v>0</v>
      </c>
      <c r="AW76" s="130">
        <v>0</v>
      </c>
      <c r="AX76" s="130">
        <v>0</v>
      </c>
      <c r="AY76" s="130">
        <v>0</v>
      </c>
      <c r="AZ76" s="130">
        <v>0</v>
      </c>
      <c r="BA76" s="130">
        <v>0</v>
      </c>
      <c r="BB76" s="130">
        <v>0</v>
      </c>
      <c r="BC76" s="130">
        <v>0</v>
      </c>
      <c r="BD76" s="130">
        <v>0</v>
      </c>
      <c r="BE76" s="130">
        <v>0</v>
      </c>
      <c r="BF76" s="130">
        <v>0</v>
      </c>
      <c r="BG76" s="130">
        <v>0</v>
      </c>
      <c r="BH76" s="130">
        <v>0</v>
      </c>
      <c r="BI76" s="130">
        <v>0</v>
      </c>
      <c r="BJ76" s="130">
        <v>0</v>
      </c>
      <c r="BK76" s="130">
        <v>0</v>
      </c>
      <c r="BL76" s="130">
        <v>39</v>
      </c>
      <c r="BM76" s="130">
        <v>38</v>
      </c>
      <c r="BN76" s="143">
        <v>77</v>
      </c>
      <c r="BO76" s="130">
        <v>9</v>
      </c>
    </row>
    <row r="77" spans="1:67" x14ac:dyDescent="0.35">
      <c r="A77" s="130">
        <v>74</v>
      </c>
      <c r="B77" s="130">
        <v>62020095</v>
      </c>
      <c r="C77" s="123" t="s">
        <v>86</v>
      </c>
      <c r="D77" s="130">
        <v>0</v>
      </c>
      <c r="E77" s="130">
        <v>0</v>
      </c>
      <c r="F77" s="130">
        <v>0</v>
      </c>
      <c r="G77" s="130">
        <v>0</v>
      </c>
      <c r="H77" s="130">
        <v>2</v>
      </c>
      <c r="I77" s="130">
        <v>5</v>
      </c>
      <c r="J77" s="130">
        <v>7</v>
      </c>
      <c r="K77" s="130">
        <v>1</v>
      </c>
      <c r="L77" s="130">
        <v>3</v>
      </c>
      <c r="M77" s="130">
        <v>3</v>
      </c>
      <c r="N77" s="130">
        <v>6</v>
      </c>
      <c r="O77" s="130">
        <v>1</v>
      </c>
      <c r="P77" s="130">
        <v>5</v>
      </c>
      <c r="Q77" s="130">
        <v>8</v>
      </c>
      <c r="R77" s="130">
        <v>13</v>
      </c>
      <c r="S77" s="130">
        <v>2</v>
      </c>
      <c r="T77" s="130">
        <v>5</v>
      </c>
      <c r="U77" s="130">
        <v>6</v>
      </c>
      <c r="V77" s="130">
        <v>11</v>
      </c>
      <c r="W77" s="130">
        <v>1</v>
      </c>
      <c r="X77" s="130">
        <v>7</v>
      </c>
      <c r="Y77" s="130">
        <v>4</v>
      </c>
      <c r="Z77" s="130">
        <v>11</v>
      </c>
      <c r="AA77" s="130">
        <v>1</v>
      </c>
      <c r="AB77" s="130">
        <v>5</v>
      </c>
      <c r="AC77" s="130">
        <v>3</v>
      </c>
      <c r="AD77" s="130">
        <v>8</v>
      </c>
      <c r="AE77" s="130">
        <v>1</v>
      </c>
      <c r="AF77" s="130">
        <v>4</v>
      </c>
      <c r="AG77" s="130">
        <v>9</v>
      </c>
      <c r="AH77" s="130">
        <v>13</v>
      </c>
      <c r="AI77" s="130">
        <v>1</v>
      </c>
      <c r="AJ77" s="130">
        <v>5</v>
      </c>
      <c r="AK77" s="130">
        <v>2</v>
      </c>
      <c r="AL77" s="130">
        <v>7</v>
      </c>
      <c r="AM77" s="130">
        <v>1</v>
      </c>
      <c r="AN77" s="130">
        <v>7</v>
      </c>
      <c r="AO77" s="130">
        <v>8</v>
      </c>
      <c r="AP77" s="130">
        <v>15</v>
      </c>
      <c r="AQ77" s="130">
        <v>1</v>
      </c>
      <c r="AR77" s="130">
        <v>33</v>
      </c>
      <c r="AS77" s="130">
        <v>32</v>
      </c>
      <c r="AT77" s="130">
        <v>65</v>
      </c>
      <c r="AU77" s="130">
        <v>6</v>
      </c>
      <c r="AV77" s="130">
        <v>0</v>
      </c>
      <c r="AW77" s="130">
        <v>0</v>
      </c>
      <c r="AX77" s="130">
        <v>0</v>
      </c>
      <c r="AY77" s="130">
        <v>0</v>
      </c>
      <c r="AZ77" s="130">
        <v>0</v>
      </c>
      <c r="BA77" s="130">
        <v>0</v>
      </c>
      <c r="BB77" s="130">
        <v>0</v>
      </c>
      <c r="BC77" s="130">
        <v>0</v>
      </c>
      <c r="BD77" s="130">
        <v>0</v>
      </c>
      <c r="BE77" s="130">
        <v>0</v>
      </c>
      <c r="BF77" s="130">
        <v>0</v>
      </c>
      <c r="BG77" s="130">
        <v>0</v>
      </c>
      <c r="BH77" s="130">
        <v>0</v>
      </c>
      <c r="BI77" s="130">
        <v>0</v>
      </c>
      <c r="BJ77" s="130">
        <v>0</v>
      </c>
      <c r="BK77" s="130">
        <v>0</v>
      </c>
      <c r="BL77" s="130">
        <v>38</v>
      </c>
      <c r="BM77" s="130">
        <v>40</v>
      </c>
      <c r="BN77" s="143">
        <v>78</v>
      </c>
      <c r="BO77" s="130">
        <v>8</v>
      </c>
    </row>
    <row r="78" spans="1:67" x14ac:dyDescent="0.35">
      <c r="A78" s="130">
        <v>75</v>
      </c>
      <c r="B78" s="130">
        <v>62020040</v>
      </c>
      <c r="C78" s="123" t="s">
        <v>43</v>
      </c>
      <c r="D78" s="130">
        <v>0</v>
      </c>
      <c r="E78" s="130">
        <v>0</v>
      </c>
      <c r="F78" s="130">
        <v>0</v>
      </c>
      <c r="G78" s="130">
        <v>0</v>
      </c>
      <c r="H78" s="130">
        <v>4</v>
      </c>
      <c r="I78" s="130">
        <v>3</v>
      </c>
      <c r="J78" s="130">
        <v>7</v>
      </c>
      <c r="K78" s="130">
        <v>1</v>
      </c>
      <c r="L78" s="130">
        <v>8</v>
      </c>
      <c r="M78" s="130">
        <v>3</v>
      </c>
      <c r="N78" s="130">
        <v>11</v>
      </c>
      <c r="O78" s="130">
        <v>1</v>
      </c>
      <c r="P78" s="130">
        <v>12</v>
      </c>
      <c r="Q78" s="130">
        <v>6</v>
      </c>
      <c r="R78" s="130">
        <v>18</v>
      </c>
      <c r="S78" s="130">
        <v>2</v>
      </c>
      <c r="T78" s="130">
        <v>3</v>
      </c>
      <c r="U78" s="130">
        <v>4</v>
      </c>
      <c r="V78" s="130">
        <v>7</v>
      </c>
      <c r="W78" s="130">
        <v>1</v>
      </c>
      <c r="X78" s="130">
        <v>5</v>
      </c>
      <c r="Y78" s="130">
        <v>6</v>
      </c>
      <c r="Z78" s="130">
        <v>11</v>
      </c>
      <c r="AA78" s="130">
        <v>1</v>
      </c>
      <c r="AB78" s="130">
        <v>7</v>
      </c>
      <c r="AC78" s="130">
        <v>8</v>
      </c>
      <c r="AD78" s="130">
        <v>15</v>
      </c>
      <c r="AE78" s="130">
        <v>1</v>
      </c>
      <c r="AF78" s="130">
        <v>6</v>
      </c>
      <c r="AG78" s="130">
        <v>3</v>
      </c>
      <c r="AH78" s="130">
        <v>9</v>
      </c>
      <c r="AI78" s="130">
        <v>1</v>
      </c>
      <c r="AJ78" s="130">
        <v>3</v>
      </c>
      <c r="AK78" s="130">
        <v>7</v>
      </c>
      <c r="AL78" s="130">
        <v>10</v>
      </c>
      <c r="AM78" s="130">
        <v>1</v>
      </c>
      <c r="AN78" s="130">
        <v>3</v>
      </c>
      <c r="AO78" s="130">
        <v>6</v>
      </c>
      <c r="AP78" s="130">
        <v>9</v>
      </c>
      <c r="AQ78" s="130">
        <v>1</v>
      </c>
      <c r="AR78" s="130">
        <v>27</v>
      </c>
      <c r="AS78" s="130">
        <v>34</v>
      </c>
      <c r="AT78" s="130">
        <v>61</v>
      </c>
      <c r="AU78" s="130">
        <v>6</v>
      </c>
      <c r="AV78" s="130">
        <v>0</v>
      </c>
      <c r="AW78" s="130">
        <v>0</v>
      </c>
      <c r="AX78" s="130">
        <v>0</v>
      </c>
      <c r="AY78" s="130">
        <v>0</v>
      </c>
      <c r="AZ78" s="130">
        <v>0</v>
      </c>
      <c r="BA78" s="130">
        <v>0</v>
      </c>
      <c r="BB78" s="130">
        <v>0</v>
      </c>
      <c r="BC78" s="130">
        <v>0</v>
      </c>
      <c r="BD78" s="130">
        <v>0</v>
      </c>
      <c r="BE78" s="130">
        <v>0</v>
      </c>
      <c r="BF78" s="130">
        <v>0</v>
      </c>
      <c r="BG78" s="130">
        <v>0</v>
      </c>
      <c r="BH78" s="130">
        <v>0</v>
      </c>
      <c r="BI78" s="130">
        <v>0</v>
      </c>
      <c r="BJ78" s="130">
        <v>0</v>
      </c>
      <c r="BK78" s="130">
        <v>0</v>
      </c>
      <c r="BL78" s="130">
        <v>39</v>
      </c>
      <c r="BM78" s="130">
        <v>40</v>
      </c>
      <c r="BN78" s="143">
        <v>79</v>
      </c>
      <c r="BO78" s="130">
        <v>8</v>
      </c>
    </row>
    <row r="79" spans="1:67" x14ac:dyDescent="0.35">
      <c r="A79" s="130">
        <v>76</v>
      </c>
      <c r="B79" s="130">
        <v>62020048</v>
      </c>
      <c r="C79" s="123" t="s">
        <v>48</v>
      </c>
      <c r="D79" s="130">
        <v>2</v>
      </c>
      <c r="E79" s="130">
        <v>5</v>
      </c>
      <c r="F79" s="130">
        <v>7</v>
      </c>
      <c r="G79" s="130">
        <v>1</v>
      </c>
      <c r="H79" s="130">
        <v>6</v>
      </c>
      <c r="I79" s="130">
        <v>3</v>
      </c>
      <c r="J79" s="130">
        <v>9</v>
      </c>
      <c r="K79" s="130">
        <v>1</v>
      </c>
      <c r="L79" s="130">
        <v>6</v>
      </c>
      <c r="M79" s="130">
        <v>3</v>
      </c>
      <c r="N79" s="130">
        <v>9</v>
      </c>
      <c r="O79" s="130">
        <v>1</v>
      </c>
      <c r="P79" s="130">
        <v>14</v>
      </c>
      <c r="Q79" s="130">
        <v>11</v>
      </c>
      <c r="R79" s="130">
        <v>25</v>
      </c>
      <c r="S79" s="130">
        <v>3</v>
      </c>
      <c r="T79" s="130">
        <v>2</v>
      </c>
      <c r="U79" s="130">
        <v>2</v>
      </c>
      <c r="V79" s="130">
        <v>4</v>
      </c>
      <c r="W79" s="130">
        <v>1</v>
      </c>
      <c r="X79" s="130">
        <v>6</v>
      </c>
      <c r="Y79" s="130">
        <v>2</v>
      </c>
      <c r="Z79" s="130">
        <v>8</v>
      </c>
      <c r="AA79" s="130">
        <v>1</v>
      </c>
      <c r="AB79" s="130">
        <v>6</v>
      </c>
      <c r="AC79" s="130">
        <v>9</v>
      </c>
      <c r="AD79" s="130">
        <v>15</v>
      </c>
      <c r="AE79" s="130">
        <v>1</v>
      </c>
      <c r="AF79" s="130">
        <v>8</v>
      </c>
      <c r="AG79" s="130">
        <v>4</v>
      </c>
      <c r="AH79" s="130">
        <v>12</v>
      </c>
      <c r="AI79" s="130">
        <v>1</v>
      </c>
      <c r="AJ79" s="130">
        <v>6</v>
      </c>
      <c r="AK79" s="130">
        <v>4</v>
      </c>
      <c r="AL79" s="130">
        <v>10</v>
      </c>
      <c r="AM79" s="130">
        <v>1</v>
      </c>
      <c r="AN79" s="130">
        <v>5</v>
      </c>
      <c r="AO79" s="130">
        <v>1</v>
      </c>
      <c r="AP79" s="130">
        <v>6</v>
      </c>
      <c r="AQ79" s="130">
        <v>1</v>
      </c>
      <c r="AR79" s="130">
        <v>33</v>
      </c>
      <c r="AS79" s="130">
        <v>22</v>
      </c>
      <c r="AT79" s="130">
        <v>55</v>
      </c>
      <c r="AU79" s="130">
        <v>6</v>
      </c>
      <c r="AV79" s="130">
        <v>0</v>
      </c>
      <c r="AW79" s="130">
        <v>0</v>
      </c>
      <c r="AX79" s="130">
        <v>0</v>
      </c>
      <c r="AY79" s="130">
        <v>0</v>
      </c>
      <c r="AZ79" s="130">
        <v>0</v>
      </c>
      <c r="BA79" s="130">
        <v>0</v>
      </c>
      <c r="BB79" s="130">
        <v>0</v>
      </c>
      <c r="BC79" s="130">
        <v>0</v>
      </c>
      <c r="BD79" s="130">
        <v>0</v>
      </c>
      <c r="BE79" s="130">
        <v>0</v>
      </c>
      <c r="BF79" s="130">
        <v>0</v>
      </c>
      <c r="BG79" s="130">
        <v>0</v>
      </c>
      <c r="BH79" s="130">
        <v>0</v>
      </c>
      <c r="BI79" s="130">
        <v>0</v>
      </c>
      <c r="BJ79" s="130">
        <v>0</v>
      </c>
      <c r="BK79" s="130">
        <v>0</v>
      </c>
      <c r="BL79" s="130">
        <v>47</v>
      </c>
      <c r="BM79" s="130">
        <v>33</v>
      </c>
      <c r="BN79" s="143">
        <v>80</v>
      </c>
      <c r="BO79" s="130">
        <v>9</v>
      </c>
    </row>
    <row r="80" spans="1:67" x14ac:dyDescent="0.35">
      <c r="A80" s="130">
        <v>77</v>
      </c>
      <c r="B80" s="130">
        <v>62020028</v>
      </c>
      <c r="C80" s="123" t="s">
        <v>32</v>
      </c>
      <c r="D80" s="130">
        <v>3</v>
      </c>
      <c r="E80" s="130">
        <v>2</v>
      </c>
      <c r="F80" s="130">
        <v>5</v>
      </c>
      <c r="G80" s="130">
        <v>1</v>
      </c>
      <c r="H80" s="130">
        <v>7</v>
      </c>
      <c r="I80" s="130">
        <v>4</v>
      </c>
      <c r="J80" s="130">
        <v>11</v>
      </c>
      <c r="K80" s="130">
        <v>1</v>
      </c>
      <c r="L80" s="130">
        <v>3</v>
      </c>
      <c r="M80" s="130">
        <v>3</v>
      </c>
      <c r="N80" s="130">
        <v>6</v>
      </c>
      <c r="O80" s="130">
        <v>1</v>
      </c>
      <c r="P80" s="130">
        <v>13</v>
      </c>
      <c r="Q80" s="130">
        <v>9</v>
      </c>
      <c r="R80" s="130">
        <v>22</v>
      </c>
      <c r="S80" s="130">
        <v>3</v>
      </c>
      <c r="T80" s="130">
        <v>5</v>
      </c>
      <c r="U80" s="130">
        <v>5</v>
      </c>
      <c r="V80" s="130">
        <v>10</v>
      </c>
      <c r="W80" s="130">
        <v>1</v>
      </c>
      <c r="X80" s="130">
        <v>7</v>
      </c>
      <c r="Y80" s="130">
        <v>4</v>
      </c>
      <c r="Z80" s="130">
        <v>11</v>
      </c>
      <c r="AA80" s="130">
        <v>1</v>
      </c>
      <c r="AB80" s="130">
        <v>6</v>
      </c>
      <c r="AC80" s="130">
        <v>3</v>
      </c>
      <c r="AD80" s="130">
        <v>9</v>
      </c>
      <c r="AE80" s="130">
        <v>1</v>
      </c>
      <c r="AF80" s="130">
        <v>6</v>
      </c>
      <c r="AG80" s="130">
        <v>6</v>
      </c>
      <c r="AH80" s="130">
        <v>12</v>
      </c>
      <c r="AI80" s="130">
        <v>1</v>
      </c>
      <c r="AJ80" s="130">
        <v>6</v>
      </c>
      <c r="AK80" s="130">
        <v>5</v>
      </c>
      <c r="AL80" s="130">
        <v>11</v>
      </c>
      <c r="AM80" s="130">
        <v>1</v>
      </c>
      <c r="AN80" s="130">
        <v>3</v>
      </c>
      <c r="AO80" s="130">
        <v>4</v>
      </c>
      <c r="AP80" s="130">
        <v>7</v>
      </c>
      <c r="AQ80" s="130">
        <v>1</v>
      </c>
      <c r="AR80" s="130">
        <v>33</v>
      </c>
      <c r="AS80" s="130">
        <v>27</v>
      </c>
      <c r="AT80" s="130">
        <v>60</v>
      </c>
      <c r="AU80" s="130">
        <v>6</v>
      </c>
      <c r="AV80" s="130">
        <v>0</v>
      </c>
      <c r="AW80" s="130">
        <v>0</v>
      </c>
      <c r="AX80" s="130">
        <v>0</v>
      </c>
      <c r="AY80" s="130">
        <v>0</v>
      </c>
      <c r="AZ80" s="130">
        <v>0</v>
      </c>
      <c r="BA80" s="130">
        <v>0</v>
      </c>
      <c r="BB80" s="130">
        <v>0</v>
      </c>
      <c r="BC80" s="130">
        <v>0</v>
      </c>
      <c r="BD80" s="130">
        <v>0</v>
      </c>
      <c r="BE80" s="130">
        <v>0</v>
      </c>
      <c r="BF80" s="130">
        <v>0</v>
      </c>
      <c r="BG80" s="130">
        <v>0</v>
      </c>
      <c r="BH80" s="130">
        <v>0</v>
      </c>
      <c r="BI80" s="130">
        <v>0</v>
      </c>
      <c r="BJ80" s="130">
        <v>0</v>
      </c>
      <c r="BK80" s="130">
        <v>0</v>
      </c>
      <c r="BL80" s="130">
        <v>46</v>
      </c>
      <c r="BM80" s="130">
        <v>36</v>
      </c>
      <c r="BN80" s="143">
        <v>82</v>
      </c>
      <c r="BO80" s="130">
        <v>9</v>
      </c>
    </row>
    <row r="81" spans="1:67" x14ac:dyDescent="0.35">
      <c r="A81" s="130">
        <v>78</v>
      </c>
      <c r="B81" s="130">
        <v>62020053</v>
      </c>
      <c r="C81" s="123" t="s">
        <v>52</v>
      </c>
      <c r="D81" s="130">
        <v>3</v>
      </c>
      <c r="E81" s="130">
        <v>3</v>
      </c>
      <c r="F81" s="130">
        <v>6</v>
      </c>
      <c r="G81" s="130">
        <v>1</v>
      </c>
      <c r="H81" s="130">
        <v>4</v>
      </c>
      <c r="I81" s="130">
        <v>2</v>
      </c>
      <c r="J81" s="130">
        <v>6</v>
      </c>
      <c r="K81" s="130">
        <v>1</v>
      </c>
      <c r="L81" s="130">
        <v>4</v>
      </c>
      <c r="M81" s="130">
        <v>3</v>
      </c>
      <c r="N81" s="130">
        <v>7</v>
      </c>
      <c r="O81" s="130">
        <v>1</v>
      </c>
      <c r="P81" s="130">
        <v>11</v>
      </c>
      <c r="Q81" s="130">
        <v>8</v>
      </c>
      <c r="R81" s="130">
        <v>19</v>
      </c>
      <c r="S81" s="130">
        <v>3</v>
      </c>
      <c r="T81" s="130">
        <v>11</v>
      </c>
      <c r="U81" s="130">
        <v>4</v>
      </c>
      <c r="V81" s="130">
        <v>15</v>
      </c>
      <c r="W81" s="130">
        <v>1</v>
      </c>
      <c r="X81" s="130">
        <v>6</v>
      </c>
      <c r="Y81" s="130">
        <v>7</v>
      </c>
      <c r="Z81" s="130">
        <v>13</v>
      </c>
      <c r="AA81" s="130">
        <v>1</v>
      </c>
      <c r="AB81" s="130">
        <v>2</v>
      </c>
      <c r="AC81" s="130">
        <v>3</v>
      </c>
      <c r="AD81" s="130">
        <v>5</v>
      </c>
      <c r="AE81" s="130">
        <v>1</v>
      </c>
      <c r="AF81" s="130">
        <v>3</v>
      </c>
      <c r="AG81" s="130">
        <v>1</v>
      </c>
      <c r="AH81" s="130">
        <v>4</v>
      </c>
      <c r="AI81" s="130">
        <v>1</v>
      </c>
      <c r="AJ81" s="130">
        <v>9</v>
      </c>
      <c r="AK81" s="130">
        <v>3</v>
      </c>
      <c r="AL81" s="130">
        <v>12</v>
      </c>
      <c r="AM81" s="130">
        <v>1</v>
      </c>
      <c r="AN81" s="130">
        <v>6</v>
      </c>
      <c r="AO81" s="130">
        <v>9</v>
      </c>
      <c r="AP81" s="130">
        <v>15</v>
      </c>
      <c r="AQ81" s="130">
        <v>1</v>
      </c>
      <c r="AR81" s="130">
        <v>37</v>
      </c>
      <c r="AS81" s="130">
        <v>27</v>
      </c>
      <c r="AT81" s="130">
        <v>64</v>
      </c>
      <c r="AU81" s="130">
        <v>6</v>
      </c>
      <c r="AV81" s="130">
        <v>0</v>
      </c>
      <c r="AW81" s="130">
        <v>0</v>
      </c>
      <c r="AX81" s="130">
        <v>0</v>
      </c>
      <c r="AY81" s="130">
        <v>0</v>
      </c>
      <c r="AZ81" s="130">
        <v>0</v>
      </c>
      <c r="BA81" s="130">
        <v>0</v>
      </c>
      <c r="BB81" s="130">
        <v>0</v>
      </c>
      <c r="BC81" s="130">
        <v>0</v>
      </c>
      <c r="BD81" s="130">
        <v>0</v>
      </c>
      <c r="BE81" s="130">
        <v>0</v>
      </c>
      <c r="BF81" s="130">
        <v>0</v>
      </c>
      <c r="BG81" s="130">
        <v>0</v>
      </c>
      <c r="BH81" s="130">
        <v>0</v>
      </c>
      <c r="BI81" s="130">
        <v>0</v>
      </c>
      <c r="BJ81" s="130">
        <v>0</v>
      </c>
      <c r="BK81" s="130">
        <v>0</v>
      </c>
      <c r="BL81" s="130">
        <v>48</v>
      </c>
      <c r="BM81" s="130">
        <v>35</v>
      </c>
      <c r="BN81" s="143">
        <v>83</v>
      </c>
      <c r="BO81" s="130">
        <v>9</v>
      </c>
    </row>
    <row r="82" spans="1:67" x14ac:dyDescent="0.35">
      <c r="A82" s="130">
        <v>79</v>
      </c>
      <c r="B82" s="130">
        <v>62020072</v>
      </c>
      <c r="C82" s="123" t="s">
        <v>69</v>
      </c>
      <c r="D82" s="130">
        <v>0</v>
      </c>
      <c r="E82" s="130">
        <v>0</v>
      </c>
      <c r="F82" s="130">
        <v>0</v>
      </c>
      <c r="G82" s="130">
        <v>0</v>
      </c>
      <c r="H82" s="130">
        <v>6</v>
      </c>
      <c r="I82" s="130">
        <v>6</v>
      </c>
      <c r="J82" s="130">
        <v>12</v>
      </c>
      <c r="K82" s="130">
        <v>1</v>
      </c>
      <c r="L82" s="130">
        <v>2</v>
      </c>
      <c r="M82" s="130">
        <v>4</v>
      </c>
      <c r="N82" s="130">
        <v>6</v>
      </c>
      <c r="O82" s="130">
        <v>1</v>
      </c>
      <c r="P82" s="130">
        <v>8</v>
      </c>
      <c r="Q82" s="130">
        <v>10</v>
      </c>
      <c r="R82" s="130">
        <v>18</v>
      </c>
      <c r="S82" s="130">
        <v>2</v>
      </c>
      <c r="T82" s="130">
        <v>2</v>
      </c>
      <c r="U82" s="130">
        <v>6</v>
      </c>
      <c r="V82" s="130">
        <v>8</v>
      </c>
      <c r="W82" s="130">
        <v>1</v>
      </c>
      <c r="X82" s="130">
        <v>4</v>
      </c>
      <c r="Y82" s="130">
        <v>8</v>
      </c>
      <c r="Z82" s="130">
        <v>12</v>
      </c>
      <c r="AA82" s="130">
        <v>1</v>
      </c>
      <c r="AB82" s="130">
        <v>2</v>
      </c>
      <c r="AC82" s="130">
        <v>4</v>
      </c>
      <c r="AD82" s="130">
        <v>6</v>
      </c>
      <c r="AE82" s="130">
        <v>1</v>
      </c>
      <c r="AF82" s="130">
        <v>6</v>
      </c>
      <c r="AG82" s="130">
        <v>7</v>
      </c>
      <c r="AH82" s="130">
        <v>13</v>
      </c>
      <c r="AI82" s="130">
        <v>1</v>
      </c>
      <c r="AJ82" s="130">
        <v>7</v>
      </c>
      <c r="AK82" s="130">
        <v>5</v>
      </c>
      <c r="AL82" s="130">
        <v>12</v>
      </c>
      <c r="AM82" s="130">
        <v>1</v>
      </c>
      <c r="AN82" s="130">
        <v>6</v>
      </c>
      <c r="AO82" s="130">
        <v>8</v>
      </c>
      <c r="AP82" s="130">
        <v>14</v>
      </c>
      <c r="AQ82" s="130">
        <v>1</v>
      </c>
      <c r="AR82" s="130">
        <v>27</v>
      </c>
      <c r="AS82" s="130">
        <v>38</v>
      </c>
      <c r="AT82" s="130">
        <v>65</v>
      </c>
      <c r="AU82" s="130">
        <v>6</v>
      </c>
      <c r="AV82" s="130">
        <v>0</v>
      </c>
      <c r="AW82" s="130">
        <v>0</v>
      </c>
      <c r="AX82" s="130">
        <v>0</v>
      </c>
      <c r="AY82" s="130">
        <v>0</v>
      </c>
      <c r="AZ82" s="130">
        <v>0</v>
      </c>
      <c r="BA82" s="130">
        <v>0</v>
      </c>
      <c r="BB82" s="130">
        <v>0</v>
      </c>
      <c r="BC82" s="130">
        <v>0</v>
      </c>
      <c r="BD82" s="130">
        <v>0</v>
      </c>
      <c r="BE82" s="130">
        <v>0</v>
      </c>
      <c r="BF82" s="130">
        <v>0</v>
      </c>
      <c r="BG82" s="130">
        <v>0</v>
      </c>
      <c r="BH82" s="130">
        <v>0</v>
      </c>
      <c r="BI82" s="130">
        <v>0</v>
      </c>
      <c r="BJ82" s="130">
        <v>0</v>
      </c>
      <c r="BK82" s="130">
        <v>0</v>
      </c>
      <c r="BL82" s="130">
        <v>35</v>
      </c>
      <c r="BM82" s="130">
        <v>48</v>
      </c>
      <c r="BN82" s="143">
        <v>83</v>
      </c>
      <c r="BO82" s="130">
        <v>8</v>
      </c>
    </row>
    <row r="83" spans="1:67" x14ac:dyDescent="0.35">
      <c r="A83" s="130">
        <v>80</v>
      </c>
      <c r="B83" s="130">
        <v>62020187</v>
      </c>
      <c r="C83" s="123" t="s">
        <v>165</v>
      </c>
      <c r="D83" s="130">
        <v>0</v>
      </c>
      <c r="E83" s="130">
        <v>0</v>
      </c>
      <c r="F83" s="130">
        <v>0</v>
      </c>
      <c r="G83" s="130">
        <v>0</v>
      </c>
      <c r="H83" s="130">
        <v>4</v>
      </c>
      <c r="I83" s="130">
        <v>2</v>
      </c>
      <c r="J83" s="130">
        <v>6</v>
      </c>
      <c r="K83" s="130">
        <v>1</v>
      </c>
      <c r="L83" s="130">
        <v>3</v>
      </c>
      <c r="M83" s="130">
        <v>5</v>
      </c>
      <c r="N83" s="130">
        <v>8</v>
      </c>
      <c r="O83" s="130">
        <v>1</v>
      </c>
      <c r="P83" s="130">
        <v>7</v>
      </c>
      <c r="Q83" s="130">
        <v>7</v>
      </c>
      <c r="R83" s="130">
        <v>14</v>
      </c>
      <c r="S83" s="130">
        <v>2</v>
      </c>
      <c r="T83" s="130">
        <v>6</v>
      </c>
      <c r="U83" s="130">
        <v>5</v>
      </c>
      <c r="V83" s="130">
        <v>11</v>
      </c>
      <c r="W83" s="130">
        <v>1</v>
      </c>
      <c r="X83" s="130">
        <v>8</v>
      </c>
      <c r="Y83" s="130">
        <v>2</v>
      </c>
      <c r="Z83" s="130">
        <v>10</v>
      </c>
      <c r="AA83" s="130">
        <v>1</v>
      </c>
      <c r="AB83" s="130">
        <v>3</v>
      </c>
      <c r="AC83" s="130">
        <v>9</v>
      </c>
      <c r="AD83" s="130">
        <v>12</v>
      </c>
      <c r="AE83" s="130">
        <v>1</v>
      </c>
      <c r="AF83" s="130">
        <v>5</v>
      </c>
      <c r="AG83" s="130">
        <v>6</v>
      </c>
      <c r="AH83" s="130">
        <v>11</v>
      </c>
      <c r="AI83" s="130">
        <v>1</v>
      </c>
      <c r="AJ83" s="130">
        <v>8</v>
      </c>
      <c r="AK83" s="130">
        <v>3</v>
      </c>
      <c r="AL83" s="130">
        <v>11</v>
      </c>
      <c r="AM83" s="130">
        <v>1</v>
      </c>
      <c r="AN83" s="130">
        <v>9</v>
      </c>
      <c r="AO83" s="130">
        <v>5</v>
      </c>
      <c r="AP83" s="130">
        <v>14</v>
      </c>
      <c r="AQ83" s="130">
        <v>1</v>
      </c>
      <c r="AR83" s="130">
        <v>39</v>
      </c>
      <c r="AS83" s="130">
        <v>30</v>
      </c>
      <c r="AT83" s="130">
        <v>69</v>
      </c>
      <c r="AU83" s="130">
        <v>6</v>
      </c>
      <c r="AV83" s="130">
        <v>0</v>
      </c>
      <c r="AW83" s="130">
        <v>0</v>
      </c>
      <c r="AX83" s="130">
        <v>0</v>
      </c>
      <c r="AY83" s="130">
        <v>0</v>
      </c>
      <c r="AZ83" s="130">
        <v>0</v>
      </c>
      <c r="BA83" s="130">
        <v>0</v>
      </c>
      <c r="BB83" s="130">
        <v>0</v>
      </c>
      <c r="BC83" s="130">
        <v>0</v>
      </c>
      <c r="BD83" s="130">
        <v>0</v>
      </c>
      <c r="BE83" s="130">
        <v>0</v>
      </c>
      <c r="BF83" s="130">
        <v>0</v>
      </c>
      <c r="BG83" s="130">
        <v>0</v>
      </c>
      <c r="BH83" s="130">
        <v>0</v>
      </c>
      <c r="BI83" s="130">
        <v>0</v>
      </c>
      <c r="BJ83" s="130">
        <v>0</v>
      </c>
      <c r="BK83" s="130">
        <v>0</v>
      </c>
      <c r="BL83" s="130">
        <v>46</v>
      </c>
      <c r="BM83" s="130">
        <v>37</v>
      </c>
      <c r="BN83" s="143">
        <v>83</v>
      </c>
      <c r="BO83" s="130">
        <v>8</v>
      </c>
    </row>
    <row r="84" spans="1:67" x14ac:dyDescent="0.35">
      <c r="A84" s="130">
        <v>81</v>
      </c>
      <c r="B84" s="130">
        <v>62020198</v>
      </c>
      <c r="C84" s="123" t="s">
        <v>176</v>
      </c>
      <c r="D84" s="130">
        <v>0</v>
      </c>
      <c r="E84" s="130">
        <v>0</v>
      </c>
      <c r="F84" s="130">
        <v>0</v>
      </c>
      <c r="G84" s="130">
        <v>0</v>
      </c>
      <c r="H84" s="130">
        <v>11</v>
      </c>
      <c r="I84" s="130">
        <v>4</v>
      </c>
      <c r="J84" s="130">
        <v>15</v>
      </c>
      <c r="K84" s="130">
        <v>1</v>
      </c>
      <c r="L84" s="130">
        <v>5</v>
      </c>
      <c r="M84" s="130">
        <v>3</v>
      </c>
      <c r="N84" s="130">
        <v>8</v>
      </c>
      <c r="O84" s="130">
        <v>1</v>
      </c>
      <c r="P84" s="130">
        <v>16</v>
      </c>
      <c r="Q84" s="130">
        <v>7</v>
      </c>
      <c r="R84" s="130">
        <v>23</v>
      </c>
      <c r="S84" s="130">
        <v>2</v>
      </c>
      <c r="T84" s="130">
        <v>3</v>
      </c>
      <c r="U84" s="130">
        <v>7</v>
      </c>
      <c r="V84" s="130">
        <v>10</v>
      </c>
      <c r="W84" s="130">
        <v>1</v>
      </c>
      <c r="X84" s="130">
        <v>6</v>
      </c>
      <c r="Y84" s="130">
        <v>8</v>
      </c>
      <c r="Z84" s="130">
        <v>14</v>
      </c>
      <c r="AA84" s="130">
        <v>1</v>
      </c>
      <c r="AB84" s="130">
        <v>7</v>
      </c>
      <c r="AC84" s="130">
        <v>4</v>
      </c>
      <c r="AD84" s="130">
        <v>11</v>
      </c>
      <c r="AE84" s="130">
        <v>1</v>
      </c>
      <c r="AF84" s="130">
        <v>2</v>
      </c>
      <c r="AG84" s="130">
        <v>5</v>
      </c>
      <c r="AH84" s="130">
        <v>7</v>
      </c>
      <c r="AI84" s="130">
        <v>1</v>
      </c>
      <c r="AJ84" s="130">
        <v>7</v>
      </c>
      <c r="AK84" s="130">
        <v>3</v>
      </c>
      <c r="AL84" s="130">
        <v>10</v>
      </c>
      <c r="AM84" s="130">
        <v>1</v>
      </c>
      <c r="AN84" s="130">
        <v>4</v>
      </c>
      <c r="AO84" s="130">
        <v>6</v>
      </c>
      <c r="AP84" s="130">
        <v>10</v>
      </c>
      <c r="AQ84" s="130">
        <v>1</v>
      </c>
      <c r="AR84" s="130">
        <v>29</v>
      </c>
      <c r="AS84" s="130">
        <v>33</v>
      </c>
      <c r="AT84" s="130">
        <v>62</v>
      </c>
      <c r="AU84" s="130">
        <v>6</v>
      </c>
      <c r="AV84" s="130">
        <v>0</v>
      </c>
      <c r="AW84" s="130">
        <v>0</v>
      </c>
      <c r="AX84" s="130">
        <v>0</v>
      </c>
      <c r="AY84" s="130">
        <v>0</v>
      </c>
      <c r="AZ84" s="130">
        <v>0</v>
      </c>
      <c r="BA84" s="130">
        <v>0</v>
      </c>
      <c r="BB84" s="130">
        <v>0</v>
      </c>
      <c r="BC84" s="130">
        <v>0</v>
      </c>
      <c r="BD84" s="130">
        <v>0</v>
      </c>
      <c r="BE84" s="130">
        <v>0</v>
      </c>
      <c r="BF84" s="130">
        <v>0</v>
      </c>
      <c r="BG84" s="130">
        <v>0</v>
      </c>
      <c r="BH84" s="130">
        <v>0</v>
      </c>
      <c r="BI84" s="130">
        <v>0</v>
      </c>
      <c r="BJ84" s="130">
        <v>0</v>
      </c>
      <c r="BK84" s="130">
        <v>0</v>
      </c>
      <c r="BL84" s="130">
        <v>45</v>
      </c>
      <c r="BM84" s="130">
        <v>40</v>
      </c>
      <c r="BN84" s="143">
        <v>85</v>
      </c>
      <c r="BO84" s="130">
        <v>8</v>
      </c>
    </row>
    <row r="85" spans="1:67" x14ac:dyDescent="0.35">
      <c r="A85" s="130">
        <v>82</v>
      </c>
      <c r="B85" s="130">
        <v>62020184</v>
      </c>
      <c r="C85" s="123" t="s">
        <v>162</v>
      </c>
      <c r="D85" s="130">
        <v>0</v>
      </c>
      <c r="E85" s="130">
        <v>0</v>
      </c>
      <c r="F85" s="130">
        <v>0</v>
      </c>
      <c r="G85" s="130">
        <v>0</v>
      </c>
      <c r="H85" s="130">
        <v>13</v>
      </c>
      <c r="I85" s="130">
        <v>4</v>
      </c>
      <c r="J85" s="130">
        <v>17</v>
      </c>
      <c r="K85" s="130">
        <v>1</v>
      </c>
      <c r="L85" s="130">
        <v>3</v>
      </c>
      <c r="M85" s="130">
        <v>5</v>
      </c>
      <c r="N85" s="130">
        <v>8</v>
      </c>
      <c r="O85" s="130">
        <v>1</v>
      </c>
      <c r="P85" s="130">
        <v>16</v>
      </c>
      <c r="Q85" s="130">
        <v>9</v>
      </c>
      <c r="R85" s="130">
        <v>25</v>
      </c>
      <c r="S85" s="130">
        <v>2</v>
      </c>
      <c r="T85" s="130">
        <v>2</v>
      </c>
      <c r="U85" s="130">
        <v>1</v>
      </c>
      <c r="V85" s="130">
        <v>3</v>
      </c>
      <c r="W85" s="130">
        <v>1</v>
      </c>
      <c r="X85" s="130">
        <v>6</v>
      </c>
      <c r="Y85" s="130">
        <v>6</v>
      </c>
      <c r="Z85" s="130">
        <v>12</v>
      </c>
      <c r="AA85" s="130">
        <v>1</v>
      </c>
      <c r="AB85" s="130">
        <v>7</v>
      </c>
      <c r="AC85" s="130">
        <v>5</v>
      </c>
      <c r="AD85" s="130">
        <v>12</v>
      </c>
      <c r="AE85" s="130">
        <v>1</v>
      </c>
      <c r="AF85" s="130">
        <v>6</v>
      </c>
      <c r="AG85" s="130">
        <v>3</v>
      </c>
      <c r="AH85" s="130">
        <v>9</v>
      </c>
      <c r="AI85" s="130">
        <v>1</v>
      </c>
      <c r="AJ85" s="130">
        <v>8</v>
      </c>
      <c r="AK85" s="130">
        <v>3</v>
      </c>
      <c r="AL85" s="130">
        <v>11</v>
      </c>
      <c r="AM85" s="130">
        <v>1</v>
      </c>
      <c r="AN85" s="130">
        <v>4</v>
      </c>
      <c r="AO85" s="130">
        <v>10</v>
      </c>
      <c r="AP85" s="130">
        <v>14</v>
      </c>
      <c r="AQ85" s="130">
        <v>1</v>
      </c>
      <c r="AR85" s="130">
        <v>33</v>
      </c>
      <c r="AS85" s="130">
        <v>28</v>
      </c>
      <c r="AT85" s="130">
        <v>61</v>
      </c>
      <c r="AU85" s="130">
        <v>6</v>
      </c>
      <c r="AV85" s="130">
        <v>0</v>
      </c>
      <c r="AW85" s="130">
        <v>0</v>
      </c>
      <c r="AX85" s="130">
        <v>0</v>
      </c>
      <c r="AY85" s="130">
        <v>0</v>
      </c>
      <c r="AZ85" s="130">
        <v>0</v>
      </c>
      <c r="BA85" s="130">
        <v>0</v>
      </c>
      <c r="BB85" s="130">
        <v>0</v>
      </c>
      <c r="BC85" s="130">
        <v>0</v>
      </c>
      <c r="BD85" s="130">
        <v>0</v>
      </c>
      <c r="BE85" s="130">
        <v>0</v>
      </c>
      <c r="BF85" s="130">
        <v>0</v>
      </c>
      <c r="BG85" s="130">
        <v>0</v>
      </c>
      <c r="BH85" s="130">
        <v>0</v>
      </c>
      <c r="BI85" s="130">
        <v>0</v>
      </c>
      <c r="BJ85" s="130">
        <v>0</v>
      </c>
      <c r="BK85" s="130">
        <v>0</v>
      </c>
      <c r="BL85" s="130">
        <v>49</v>
      </c>
      <c r="BM85" s="130">
        <v>37</v>
      </c>
      <c r="BN85" s="143">
        <v>86</v>
      </c>
      <c r="BO85" s="130">
        <v>8</v>
      </c>
    </row>
    <row r="86" spans="1:67" x14ac:dyDescent="0.35">
      <c r="A86" s="130">
        <v>83</v>
      </c>
      <c r="B86" s="130">
        <v>62020044</v>
      </c>
      <c r="C86" s="123" t="s">
        <v>46</v>
      </c>
      <c r="D86" s="130">
        <v>3</v>
      </c>
      <c r="E86" s="130">
        <v>0</v>
      </c>
      <c r="F86" s="130">
        <v>3</v>
      </c>
      <c r="G86" s="130">
        <v>1</v>
      </c>
      <c r="H86" s="130">
        <v>3</v>
      </c>
      <c r="I86" s="130">
        <v>4</v>
      </c>
      <c r="J86" s="130">
        <v>7</v>
      </c>
      <c r="K86" s="130">
        <v>1</v>
      </c>
      <c r="L86" s="130">
        <v>2</v>
      </c>
      <c r="M86" s="130">
        <v>4</v>
      </c>
      <c r="N86" s="130">
        <v>6</v>
      </c>
      <c r="O86" s="130">
        <v>1</v>
      </c>
      <c r="P86" s="130">
        <v>8</v>
      </c>
      <c r="Q86" s="130">
        <v>8</v>
      </c>
      <c r="R86" s="130">
        <v>16</v>
      </c>
      <c r="S86" s="130">
        <v>3</v>
      </c>
      <c r="T86" s="130">
        <v>8</v>
      </c>
      <c r="U86" s="130">
        <v>2</v>
      </c>
      <c r="V86" s="130">
        <v>10</v>
      </c>
      <c r="W86" s="130">
        <v>1</v>
      </c>
      <c r="X86" s="130">
        <v>5</v>
      </c>
      <c r="Y86" s="130">
        <v>3</v>
      </c>
      <c r="Z86" s="130">
        <v>8</v>
      </c>
      <c r="AA86" s="130">
        <v>1</v>
      </c>
      <c r="AB86" s="130">
        <v>8</v>
      </c>
      <c r="AC86" s="130">
        <v>7</v>
      </c>
      <c r="AD86" s="130">
        <v>15</v>
      </c>
      <c r="AE86" s="130">
        <v>1</v>
      </c>
      <c r="AF86" s="130">
        <v>6</v>
      </c>
      <c r="AG86" s="130">
        <v>8</v>
      </c>
      <c r="AH86" s="130">
        <v>14</v>
      </c>
      <c r="AI86" s="130">
        <v>1</v>
      </c>
      <c r="AJ86" s="130">
        <v>8</v>
      </c>
      <c r="AK86" s="130">
        <v>4</v>
      </c>
      <c r="AL86" s="130">
        <v>12</v>
      </c>
      <c r="AM86" s="130">
        <v>1</v>
      </c>
      <c r="AN86" s="130">
        <v>7</v>
      </c>
      <c r="AO86" s="130">
        <v>6</v>
      </c>
      <c r="AP86" s="130">
        <v>13</v>
      </c>
      <c r="AQ86" s="130">
        <v>1</v>
      </c>
      <c r="AR86" s="130">
        <v>42</v>
      </c>
      <c r="AS86" s="130">
        <v>30</v>
      </c>
      <c r="AT86" s="130">
        <v>72</v>
      </c>
      <c r="AU86" s="130">
        <v>6</v>
      </c>
      <c r="AV86" s="130">
        <v>0</v>
      </c>
      <c r="AW86" s="130">
        <v>0</v>
      </c>
      <c r="AX86" s="130">
        <v>0</v>
      </c>
      <c r="AY86" s="130">
        <v>0</v>
      </c>
      <c r="AZ86" s="130">
        <v>0</v>
      </c>
      <c r="BA86" s="130">
        <v>0</v>
      </c>
      <c r="BB86" s="130">
        <v>0</v>
      </c>
      <c r="BC86" s="130">
        <v>0</v>
      </c>
      <c r="BD86" s="130">
        <v>0</v>
      </c>
      <c r="BE86" s="130">
        <v>0</v>
      </c>
      <c r="BF86" s="130">
        <v>0</v>
      </c>
      <c r="BG86" s="130">
        <v>0</v>
      </c>
      <c r="BH86" s="130">
        <v>0</v>
      </c>
      <c r="BI86" s="130">
        <v>0</v>
      </c>
      <c r="BJ86" s="130">
        <v>0</v>
      </c>
      <c r="BK86" s="130">
        <v>0</v>
      </c>
      <c r="BL86" s="130">
        <v>50</v>
      </c>
      <c r="BM86" s="130">
        <v>38</v>
      </c>
      <c r="BN86" s="143">
        <v>88</v>
      </c>
      <c r="BO86" s="130">
        <v>9</v>
      </c>
    </row>
    <row r="87" spans="1:67" x14ac:dyDescent="0.35">
      <c r="A87" s="130">
        <v>84</v>
      </c>
      <c r="B87" s="130">
        <v>62020115</v>
      </c>
      <c r="C87" s="123" t="s">
        <v>104</v>
      </c>
      <c r="D87" s="130">
        <v>3</v>
      </c>
      <c r="E87" s="130">
        <v>1</v>
      </c>
      <c r="F87" s="130">
        <v>4</v>
      </c>
      <c r="G87" s="130">
        <v>1</v>
      </c>
      <c r="H87" s="130">
        <v>3</v>
      </c>
      <c r="I87" s="130">
        <v>6</v>
      </c>
      <c r="J87" s="130">
        <v>9</v>
      </c>
      <c r="K87" s="130">
        <v>1</v>
      </c>
      <c r="L87" s="130">
        <v>9</v>
      </c>
      <c r="M87" s="130">
        <v>4</v>
      </c>
      <c r="N87" s="130">
        <v>13</v>
      </c>
      <c r="O87" s="130">
        <v>1</v>
      </c>
      <c r="P87" s="130">
        <v>15</v>
      </c>
      <c r="Q87" s="130">
        <v>11</v>
      </c>
      <c r="R87" s="130">
        <v>26</v>
      </c>
      <c r="S87" s="130">
        <v>3</v>
      </c>
      <c r="T87" s="130">
        <v>3</v>
      </c>
      <c r="U87" s="130">
        <v>2</v>
      </c>
      <c r="V87" s="130">
        <v>5</v>
      </c>
      <c r="W87" s="130">
        <v>1</v>
      </c>
      <c r="X87" s="130">
        <v>5</v>
      </c>
      <c r="Y87" s="130">
        <v>6</v>
      </c>
      <c r="Z87" s="130">
        <v>11</v>
      </c>
      <c r="AA87" s="130">
        <v>1</v>
      </c>
      <c r="AB87" s="130">
        <v>13</v>
      </c>
      <c r="AC87" s="130">
        <v>4</v>
      </c>
      <c r="AD87" s="130">
        <v>17</v>
      </c>
      <c r="AE87" s="130">
        <v>1</v>
      </c>
      <c r="AF87" s="130">
        <v>4</v>
      </c>
      <c r="AG87" s="130">
        <v>7</v>
      </c>
      <c r="AH87" s="130">
        <v>11</v>
      </c>
      <c r="AI87" s="130">
        <v>1</v>
      </c>
      <c r="AJ87" s="130">
        <v>4</v>
      </c>
      <c r="AK87" s="130">
        <v>4</v>
      </c>
      <c r="AL87" s="130">
        <v>8</v>
      </c>
      <c r="AM87" s="130">
        <v>1</v>
      </c>
      <c r="AN87" s="130">
        <v>5</v>
      </c>
      <c r="AO87" s="130">
        <v>5</v>
      </c>
      <c r="AP87" s="130">
        <v>10</v>
      </c>
      <c r="AQ87" s="130">
        <v>1</v>
      </c>
      <c r="AR87" s="130">
        <v>34</v>
      </c>
      <c r="AS87" s="130">
        <v>28</v>
      </c>
      <c r="AT87" s="130">
        <v>62</v>
      </c>
      <c r="AU87" s="130">
        <v>6</v>
      </c>
      <c r="AV87" s="130">
        <v>0</v>
      </c>
      <c r="AW87" s="130">
        <v>0</v>
      </c>
      <c r="AX87" s="130">
        <v>0</v>
      </c>
      <c r="AY87" s="130">
        <v>0</v>
      </c>
      <c r="AZ87" s="130">
        <v>0</v>
      </c>
      <c r="BA87" s="130">
        <v>0</v>
      </c>
      <c r="BB87" s="130">
        <v>0</v>
      </c>
      <c r="BC87" s="130">
        <v>0</v>
      </c>
      <c r="BD87" s="130">
        <v>0</v>
      </c>
      <c r="BE87" s="130">
        <v>0</v>
      </c>
      <c r="BF87" s="130">
        <v>0</v>
      </c>
      <c r="BG87" s="130">
        <v>0</v>
      </c>
      <c r="BH87" s="130">
        <v>0</v>
      </c>
      <c r="BI87" s="130">
        <v>0</v>
      </c>
      <c r="BJ87" s="130">
        <v>0</v>
      </c>
      <c r="BK87" s="130">
        <v>0</v>
      </c>
      <c r="BL87" s="130">
        <v>49</v>
      </c>
      <c r="BM87" s="130">
        <v>39</v>
      </c>
      <c r="BN87" s="143">
        <v>88</v>
      </c>
      <c r="BO87" s="130">
        <v>9</v>
      </c>
    </row>
    <row r="88" spans="1:67" x14ac:dyDescent="0.35">
      <c r="A88" s="130">
        <v>85</v>
      </c>
      <c r="B88" s="130">
        <v>62020090</v>
      </c>
      <c r="C88" s="123" t="s">
        <v>84</v>
      </c>
      <c r="D88" s="130">
        <v>5</v>
      </c>
      <c r="E88" s="130">
        <v>3</v>
      </c>
      <c r="F88" s="130">
        <v>8</v>
      </c>
      <c r="G88" s="130">
        <v>1</v>
      </c>
      <c r="H88" s="130">
        <v>4</v>
      </c>
      <c r="I88" s="130">
        <v>7</v>
      </c>
      <c r="J88" s="130">
        <v>11</v>
      </c>
      <c r="K88" s="130">
        <v>1</v>
      </c>
      <c r="L88" s="130">
        <v>7</v>
      </c>
      <c r="M88" s="130">
        <v>7</v>
      </c>
      <c r="N88" s="130">
        <v>14</v>
      </c>
      <c r="O88" s="130">
        <v>1</v>
      </c>
      <c r="P88" s="130">
        <v>16</v>
      </c>
      <c r="Q88" s="130">
        <v>17</v>
      </c>
      <c r="R88" s="130">
        <v>33</v>
      </c>
      <c r="S88" s="130">
        <v>3</v>
      </c>
      <c r="T88" s="130">
        <v>9</v>
      </c>
      <c r="U88" s="130">
        <v>6</v>
      </c>
      <c r="V88" s="130">
        <v>15</v>
      </c>
      <c r="W88" s="130">
        <v>1</v>
      </c>
      <c r="X88" s="130">
        <v>5</v>
      </c>
      <c r="Y88" s="130">
        <v>2</v>
      </c>
      <c r="Z88" s="130">
        <v>7</v>
      </c>
      <c r="AA88" s="130">
        <v>1</v>
      </c>
      <c r="AB88" s="130">
        <v>5</v>
      </c>
      <c r="AC88" s="130">
        <v>5</v>
      </c>
      <c r="AD88" s="130">
        <v>10</v>
      </c>
      <c r="AE88" s="130">
        <v>1</v>
      </c>
      <c r="AF88" s="130">
        <v>4</v>
      </c>
      <c r="AG88" s="130">
        <v>4</v>
      </c>
      <c r="AH88" s="130">
        <v>8</v>
      </c>
      <c r="AI88" s="130">
        <v>1</v>
      </c>
      <c r="AJ88" s="130">
        <v>2</v>
      </c>
      <c r="AK88" s="130">
        <v>4</v>
      </c>
      <c r="AL88" s="130">
        <v>6</v>
      </c>
      <c r="AM88" s="130">
        <v>1</v>
      </c>
      <c r="AN88" s="130">
        <v>5</v>
      </c>
      <c r="AO88" s="130">
        <v>5</v>
      </c>
      <c r="AP88" s="130">
        <v>10</v>
      </c>
      <c r="AQ88" s="130">
        <v>1</v>
      </c>
      <c r="AR88" s="130">
        <v>30</v>
      </c>
      <c r="AS88" s="130">
        <v>26</v>
      </c>
      <c r="AT88" s="130">
        <v>56</v>
      </c>
      <c r="AU88" s="130">
        <v>6</v>
      </c>
      <c r="AV88" s="130">
        <v>0</v>
      </c>
      <c r="AW88" s="130">
        <v>0</v>
      </c>
      <c r="AX88" s="130">
        <v>0</v>
      </c>
      <c r="AY88" s="130">
        <v>0</v>
      </c>
      <c r="AZ88" s="130">
        <v>0</v>
      </c>
      <c r="BA88" s="130">
        <v>0</v>
      </c>
      <c r="BB88" s="130">
        <v>0</v>
      </c>
      <c r="BC88" s="130">
        <v>0</v>
      </c>
      <c r="BD88" s="130">
        <v>0</v>
      </c>
      <c r="BE88" s="130">
        <v>0</v>
      </c>
      <c r="BF88" s="130">
        <v>0</v>
      </c>
      <c r="BG88" s="130">
        <v>0</v>
      </c>
      <c r="BH88" s="130">
        <v>0</v>
      </c>
      <c r="BI88" s="130">
        <v>0</v>
      </c>
      <c r="BJ88" s="130">
        <v>0</v>
      </c>
      <c r="BK88" s="130">
        <v>0</v>
      </c>
      <c r="BL88" s="130">
        <v>46</v>
      </c>
      <c r="BM88" s="130">
        <v>43</v>
      </c>
      <c r="BN88" s="143">
        <v>89</v>
      </c>
      <c r="BO88" s="130">
        <v>9</v>
      </c>
    </row>
    <row r="89" spans="1:67" x14ac:dyDescent="0.35">
      <c r="A89" s="130">
        <v>86</v>
      </c>
      <c r="B89" s="130">
        <v>62020202</v>
      </c>
      <c r="C89" s="123" t="s">
        <v>180</v>
      </c>
      <c r="D89" s="130">
        <v>0</v>
      </c>
      <c r="E89" s="130">
        <v>0</v>
      </c>
      <c r="F89" s="130">
        <v>0</v>
      </c>
      <c r="G89" s="130">
        <v>0</v>
      </c>
      <c r="H89" s="130">
        <v>3</v>
      </c>
      <c r="I89" s="130">
        <v>9</v>
      </c>
      <c r="J89" s="130">
        <v>12</v>
      </c>
      <c r="K89" s="130">
        <v>1</v>
      </c>
      <c r="L89" s="130">
        <v>6</v>
      </c>
      <c r="M89" s="130">
        <v>5</v>
      </c>
      <c r="N89" s="130">
        <v>11</v>
      </c>
      <c r="O89" s="130">
        <v>1</v>
      </c>
      <c r="P89" s="130">
        <v>9</v>
      </c>
      <c r="Q89" s="130">
        <v>14</v>
      </c>
      <c r="R89" s="130">
        <v>23</v>
      </c>
      <c r="S89" s="130">
        <v>2</v>
      </c>
      <c r="T89" s="130">
        <v>3</v>
      </c>
      <c r="U89" s="130">
        <v>8</v>
      </c>
      <c r="V89" s="130">
        <v>11</v>
      </c>
      <c r="W89" s="130">
        <v>1</v>
      </c>
      <c r="X89" s="130">
        <v>5</v>
      </c>
      <c r="Y89" s="130">
        <v>6</v>
      </c>
      <c r="Z89" s="130">
        <v>11</v>
      </c>
      <c r="AA89" s="130">
        <v>1</v>
      </c>
      <c r="AB89" s="130">
        <v>8</v>
      </c>
      <c r="AC89" s="130">
        <v>4</v>
      </c>
      <c r="AD89" s="130">
        <v>12</v>
      </c>
      <c r="AE89" s="130">
        <v>1</v>
      </c>
      <c r="AF89" s="130">
        <v>5</v>
      </c>
      <c r="AG89" s="130">
        <v>5</v>
      </c>
      <c r="AH89" s="130">
        <v>10</v>
      </c>
      <c r="AI89" s="130">
        <v>1</v>
      </c>
      <c r="AJ89" s="130">
        <v>7</v>
      </c>
      <c r="AK89" s="130">
        <v>5</v>
      </c>
      <c r="AL89" s="130">
        <v>12</v>
      </c>
      <c r="AM89" s="130">
        <v>1</v>
      </c>
      <c r="AN89" s="130">
        <v>4</v>
      </c>
      <c r="AO89" s="130">
        <v>6</v>
      </c>
      <c r="AP89" s="130">
        <v>10</v>
      </c>
      <c r="AQ89" s="130">
        <v>1</v>
      </c>
      <c r="AR89" s="130">
        <v>32</v>
      </c>
      <c r="AS89" s="130">
        <v>34</v>
      </c>
      <c r="AT89" s="130">
        <v>66</v>
      </c>
      <c r="AU89" s="130">
        <v>6</v>
      </c>
      <c r="AV89" s="130">
        <v>0</v>
      </c>
      <c r="AW89" s="130">
        <v>0</v>
      </c>
      <c r="AX89" s="130">
        <v>0</v>
      </c>
      <c r="AY89" s="130">
        <v>0</v>
      </c>
      <c r="AZ89" s="130">
        <v>0</v>
      </c>
      <c r="BA89" s="130">
        <v>0</v>
      </c>
      <c r="BB89" s="130">
        <v>0</v>
      </c>
      <c r="BC89" s="130">
        <v>0</v>
      </c>
      <c r="BD89" s="130">
        <v>0</v>
      </c>
      <c r="BE89" s="130">
        <v>0</v>
      </c>
      <c r="BF89" s="130">
        <v>0</v>
      </c>
      <c r="BG89" s="130">
        <v>0</v>
      </c>
      <c r="BH89" s="130">
        <v>0</v>
      </c>
      <c r="BI89" s="130">
        <v>0</v>
      </c>
      <c r="BJ89" s="130">
        <v>0</v>
      </c>
      <c r="BK89" s="130">
        <v>0</v>
      </c>
      <c r="BL89" s="130">
        <v>41</v>
      </c>
      <c r="BM89" s="130">
        <v>48</v>
      </c>
      <c r="BN89" s="143">
        <v>89</v>
      </c>
      <c r="BO89" s="130">
        <v>8</v>
      </c>
    </row>
    <row r="90" spans="1:67" x14ac:dyDescent="0.35">
      <c r="A90" s="130">
        <v>87</v>
      </c>
      <c r="B90" s="130">
        <v>62020062</v>
      </c>
      <c r="C90" s="123" t="s">
        <v>61</v>
      </c>
      <c r="D90" s="130">
        <v>5</v>
      </c>
      <c r="E90" s="130">
        <v>1</v>
      </c>
      <c r="F90" s="130">
        <v>6</v>
      </c>
      <c r="G90" s="130">
        <v>1</v>
      </c>
      <c r="H90" s="130">
        <v>3</v>
      </c>
      <c r="I90" s="130">
        <v>2</v>
      </c>
      <c r="J90" s="130">
        <v>5</v>
      </c>
      <c r="K90" s="130">
        <v>1</v>
      </c>
      <c r="L90" s="130">
        <v>4</v>
      </c>
      <c r="M90" s="130">
        <v>4</v>
      </c>
      <c r="N90" s="130">
        <v>8</v>
      </c>
      <c r="O90" s="130">
        <v>1</v>
      </c>
      <c r="P90" s="130">
        <v>12</v>
      </c>
      <c r="Q90" s="130">
        <v>7</v>
      </c>
      <c r="R90" s="130">
        <v>19</v>
      </c>
      <c r="S90" s="130">
        <v>3</v>
      </c>
      <c r="T90" s="130">
        <v>6</v>
      </c>
      <c r="U90" s="130">
        <v>8</v>
      </c>
      <c r="V90" s="130">
        <v>14</v>
      </c>
      <c r="W90" s="130">
        <v>1</v>
      </c>
      <c r="X90" s="130">
        <v>4</v>
      </c>
      <c r="Y90" s="130">
        <v>5</v>
      </c>
      <c r="Z90" s="130">
        <v>9</v>
      </c>
      <c r="AA90" s="130">
        <v>1</v>
      </c>
      <c r="AB90" s="130">
        <v>5</v>
      </c>
      <c r="AC90" s="130">
        <v>12</v>
      </c>
      <c r="AD90" s="130">
        <v>17</v>
      </c>
      <c r="AE90" s="130">
        <v>1</v>
      </c>
      <c r="AF90" s="130">
        <v>5</v>
      </c>
      <c r="AG90" s="130">
        <v>5</v>
      </c>
      <c r="AH90" s="130">
        <v>10</v>
      </c>
      <c r="AI90" s="130">
        <v>1</v>
      </c>
      <c r="AJ90" s="130">
        <v>2</v>
      </c>
      <c r="AK90" s="130">
        <v>8</v>
      </c>
      <c r="AL90" s="130">
        <v>10</v>
      </c>
      <c r="AM90" s="130">
        <v>1</v>
      </c>
      <c r="AN90" s="130">
        <v>5</v>
      </c>
      <c r="AO90" s="130">
        <v>6</v>
      </c>
      <c r="AP90" s="130">
        <v>11</v>
      </c>
      <c r="AQ90" s="130">
        <v>1</v>
      </c>
      <c r="AR90" s="130">
        <v>27</v>
      </c>
      <c r="AS90" s="130">
        <v>44</v>
      </c>
      <c r="AT90" s="130">
        <v>71</v>
      </c>
      <c r="AU90" s="130">
        <v>6</v>
      </c>
      <c r="AV90" s="130">
        <v>0</v>
      </c>
      <c r="AW90" s="130">
        <v>0</v>
      </c>
      <c r="AX90" s="130">
        <v>0</v>
      </c>
      <c r="AY90" s="130">
        <v>0</v>
      </c>
      <c r="AZ90" s="130">
        <v>0</v>
      </c>
      <c r="BA90" s="130">
        <v>0</v>
      </c>
      <c r="BB90" s="130">
        <v>0</v>
      </c>
      <c r="BC90" s="130">
        <v>0</v>
      </c>
      <c r="BD90" s="130">
        <v>0</v>
      </c>
      <c r="BE90" s="130">
        <v>0</v>
      </c>
      <c r="BF90" s="130">
        <v>0</v>
      </c>
      <c r="BG90" s="130">
        <v>0</v>
      </c>
      <c r="BH90" s="130">
        <v>0</v>
      </c>
      <c r="BI90" s="130">
        <v>0</v>
      </c>
      <c r="BJ90" s="130">
        <v>0</v>
      </c>
      <c r="BK90" s="130">
        <v>0</v>
      </c>
      <c r="BL90" s="130">
        <v>39</v>
      </c>
      <c r="BM90" s="130">
        <v>51</v>
      </c>
      <c r="BN90" s="143">
        <v>90</v>
      </c>
      <c r="BO90" s="130">
        <v>9</v>
      </c>
    </row>
    <row r="91" spans="1:67" x14ac:dyDescent="0.35">
      <c r="A91" s="130">
        <v>88</v>
      </c>
      <c r="B91" s="130">
        <v>62020082</v>
      </c>
      <c r="C91" s="123" t="s">
        <v>78</v>
      </c>
      <c r="D91" s="130">
        <v>0</v>
      </c>
      <c r="E91" s="130">
        <v>1</v>
      </c>
      <c r="F91" s="130">
        <v>1</v>
      </c>
      <c r="G91" s="130">
        <v>1</v>
      </c>
      <c r="H91" s="130">
        <v>4</v>
      </c>
      <c r="I91" s="130">
        <v>4</v>
      </c>
      <c r="J91" s="130">
        <v>8</v>
      </c>
      <c r="K91" s="130">
        <v>1</v>
      </c>
      <c r="L91" s="130">
        <v>4</v>
      </c>
      <c r="M91" s="130">
        <v>4</v>
      </c>
      <c r="N91" s="130">
        <v>8</v>
      </c>
      <c r="O91" s="130">
        <v>1</v>
      </c>
      <c r="P91" s="130">
        <v>8</v>
      </c>
      <c r="Q91" s="130">
        <v>9</v>
      </c>
      <c r="R91" s="130">
        <v>17</v>
      </c>
      <c r="S91" s="130">
        <v>3</v>
      </c>
      <c r="T91" s="130">
        <v>4</v>
      </c>
      <c r="U91" s="130">
        <v>4</v>
      </c>
      <c r="V91" s="130">
        <v>8</v>
      </c>
      <c r="W91" s="130">
        <v>1</v>
      </c>
      <c r="X91" s="130">
        <v>2</v>
      </c>
      <c r="Y91" s="130">
        <v>2</v>
      </c>
      <c r="Z91" s="130">
        <v>4</v>
      </c>
      <c r="AA91" s="130">
        <v>1</v>
      </c>
      <c r="AB91" s="130">
        <v>9</v>
      </c>
      <c r="AC91" s="130">
        <v>5</v>
      </c>
      <c r="AD91" s="130">
        <v>14</v>
      </c>
      <c r="AE91" s="130">
        <v>1</v>
      </c>
      <c r="AF91" s="130">
        <v>7</v>
      </c>
      <c r="AG91" s="130">
        <v>2</v>
      </c>
      <c r="AH91" s="130">
        <v>9</v>
      </c>
      <c r="AI91" s="130">
        <v>1</v>
      </c>
      <c r="AJ91" s="130">
        <v>10</v>
      </c>
      <c r="AK91" s="130">
        <v>14</v>
      </c>
      <c r="AL91" s="130">
        <v>24</v>
      </c>
      <c r="AM91" s="130">
        <v>1</v>
      </c>
      <c r="AN91" s="130">
        <v>6</v>
      </c>
      <c r="AO91" s="130">
        <v>8</v>
      </c>
      <c r="AP91" s="130">
        <v>14</v>
      </c>
      <c r="AQ91" s="130">
        <v>1</v>
      </c>
      <c r="AR91" s="130">
        <v>38</v>
      </c>
      <c r="AS91" s="130">
        <v>35</v>
      </c>
      <c r="AT91" s="130">
        <v>73</v>
      </c>
      <c r="AU91" s="130">
        <v>6</v>
      </c>
      <c r="AV91" s="130">
        <v>0</v>
      </c>
      <c r="AW91" s="130">
        <v>0</v>
      </c>
      <c r="AX91" s="130">
        <v>0</v>
      </c>
      <c r="AY91" s="130">
        <v>0</v>
      </c>
      <c r="AZ91" s="130">
        <v>0</v>
      </c>
      <c r="BA91" s="130">
        <v>0</v>
      </c>
      <c r="BB91" s="130">
        <v>0</v>
      </c>
      <c r="BC91" s="130">
        <v>0</v>
      </c>
      <c r="BD91" s="130">
        <v>0</v>
      </c>
      <c r="BE91" s="130">
        <v>0</v>
      </c>
      <c r="BF91" s="130">
        <v>0</v>
      </c>
      <c r="BG91" s="130">
        <v>0</v>
      </c>
      <c r="BH91" s="130">
        <v>0</v>
      </c>
      <c r="BI91" s="130">
        <v>0</v>
      </c>
      <c r="BJ91" s="130">
        <v>0</v>
      </c>
      <c r="BK91" s="130">
        <v>0</v>
      </c>
      <c r="BL91" s="130">
        <v>46</v>
      </c>
      <c r="BM91" s="130">
        <v>44</v>
      </c>
      <c r="BN91" s="143">
        <v>90</v>
      </c>
      <c r="BO91" s="130">
        <v>9</v>
      </c>
    </row>
    <row r="92" spans="1:67" x14ac:dyDescent="0.35">
      <c r="A92" s="130">
        <v>89</v>
      </c>
      <c r="B92" s="130">
        <v>62020098</v>
      </c>
      <c r="C92" s="123" t="s">
        <v>89</v>
      </c>
      <c r="D92" s="130">
        <v>0</v>
      </c>
      <c r="E92" s="130">
        <v>0</v>
      </c>
      <c r="F92" s="130">
        <v>0</v>
      </c>
      <c r="G92" s="130">
        <v>0</v>
      </c>
      <c r="H92" s="130">
        <v>1</v>
      </c>
      <c r="I92" s="130">
        <v>6</v>
      </c>
      <c r="J92" s="130">
        <v>7</v>
      </c>
      <c r="K92" s="130">
        <v>1</v>
      </c>
      <c r="L92" s="130">
        <v>7</v>
      </c>
      <c r="M92" s="130">
        <v>4</v>
      </c>
      <c r="N92" s="130">
        <v>11</v>
      </c>
      <c r="O92" s="130">
        <v>1</v>
      </c>
      <c r="P92" s="130">
        <v>8</v>
      </c>
      <c r="Q92" s="130">
        <v>10</v>
      </c>
      <c r="R92" s="130">
        <v>18</v>
      </c>
      <c r="S92" s="130">
        <v>2</v>
      </c>
      <c r="T92" s="130">
        <v>3</v>
      </c>
      <c r="U92" s="130">
        <v>8</v>
      </c>
      <c r="V92" s="130">
        <v>11</v>
      </c>
      <c r="W92" s="130">
        <v>1</v>
      </c>
      <c r="X92" s="130">
        <v>7</v>
      </c>
      <c r="Y92" s="130">
        <v>2</v>
      </c>
      <c r="Z92" s="130">
        <v>9</v>
      </c>
      <c r="AA92" s="130">
        <v>1</v>
      </c>
      <c r="AB92" s="130">
        <v>4</v>
      </c>
      <c r="AC92" s="130">
        <v>2</v>
      </c>
      <c r="AD92" s="130">
        <v>6</v>
      </c>
      <c r="AE92" s="130">
        <v>1</v>
      </c>
      <c r="AF92" s="130">
        <v>6</v>
      </c>
      <c r="AG92" s="130">
        <v>5</v>
      </c>
      <c r="AH92" s="130">
        <v>11</v>
      </c>
      <c r="AI92" s="130">
        <v>1</v>
      </c>
      <c r="AJ92" s="130">
        <v>9</v>
      </c>
      <c r="AK92" s="130">
        <v>8</v>
      </c>
      <c r="AL92" s="130">
        <v>17</v>
      </c>
      <c r="AM92" s="130">
        <v>1</v>
      </c>
      <c r="AN92" s="130">
        <v>2</v>
      </c>
      <c r="AO92" s="130">
        <v>5</v>
      </c>
      <c r="AP92" s="130">
        <v>7</v>
      </c>
      <c r="AQ92" s="130">
        <v>1</v>
      </c>
      <c r="AR92" s="130">
        <v>31</v>
      </c>
      <c r="AS92" s="130">
        <v>30</v>
      </c>
      <c r="AT92" s="130">
        <v>61</v>
      </c>
      <c r="AU92" s="130">
        <v>6</v>
      </c>
      <c r="AV92" s="130">
        <v>3</v>
      </c>
      <c r="AW92" s="130">
        <v>3</v>
      </c>
      <c r="AX92" s="130">
        <v>6</v>
      </c>
      <c r="AY92" s="130">
        <v>1</v>
      </c>
      <c r="AZ92" s="130">
        <v>4</v>
      </c>
      <c r="BA92" s="130">
        <v>2</v>
      </c>
      <c r="BB92" s="130">
        <v>6</v>
      </c>
      <c r="BC92" s="130">
        <v>1</v>
      </c>
      <c r="BD92" s="130">
        <v>1</v>
      </c>
      <c r="BE92" s="130">
        <v>2</v>
      </c>
      <c r="BF92" s="130">
        <v>3</v>
      </c>
      <c r="BG92" s="130">
        <v>1</v>
      </c>
      <c r="BH92" s="130">
        <v>8</v>
      </c>
      <c r="BI92" s="130">
        <v>7</v>
      </c>
      <c r="BJ92" s="130">
        <v>15</v>
      </c>
      <c r="BK92" s="130">
        <v>3</v>
      </c>
      <c r="BL92" s="130">
        <v>47</v>
      </c>
      <c r="BM92" s="130">
        <v>47</v>
      </c>
      <c r="BN92" s="143">
        <v>94</v>
      </c>
      <c r="BO92" s="130">
        <v>11</v>
      </c>
    </row>
    <row r="93" spans="1:67" x14ac:dyDescent="0.35">
      <c r="A93" s="130">
        <v>90</v>
      </c>
      <c r="B93" s="130">
        <v>62020168</v>
      </c>
      <c r="C93" s="123" t="s">
        <v>148</v>
      </c>
      <c r="D93" s="130">
        <v>4</v>
      </c>
      <c r="E93" s="130">
        <v>6</v>
      </c>
      <c r="F93" s="130">
        <v>10</v>
      </c>
      <c r="G93" s="130">
        <v>1</v>
      </c>
      <c r="H93" s="130">
        <v>5</v>
      </c>
      <c r="I93" s="130">
        <v>3</v>
      </c>
      <c r="J93" s="130">
        <v>8</v>
      </c>
      <c r="K93" s="130">
        <v>1</v>
      </c>
      <c r="L93" s="130">
        <v>5</v>
      </c>
      <c r="M93" s="130">
        <v>4</v>
      </c>
      <c r="N93" s="130">
        <v>9</v>
      </c>
      <c r="O93" s="130">
        <v>1</v>
      </c>
      <c r="P93" s="130">
        <v>14</v>
      </c>
      <c r="Q93" s="130">
        <v>13</v>
      </c>
      <c r="R93" s="130">
        <v>27</v>
      </c>
      <c r="S93" s="130">
        <v>3</v>
      </c>
      <c r="T93" s="130">
        <v>4</v>
      </c>
      <c r="U93" s="130">
        <v>1</v>
      </c>
      <c r="V93" s="130">
        <v>5</v>
      </c>
      <c r="W93" s="130">
        <v>1</v>
      </c>
      <c r="X93" s="130">
        <v>5</v>
      </c>
      <c r="Y93" s="130">
        <v>5</v>
      </c>
      <c r="Z93" s="130">
        <v>10</v>
      </c>
      <c r="AA93" s="130">
        <v>1</v>
      </c>
      <c r="AB93" s="130">
        <v>5</v>
      </c>
      <c r="AC93" s="130">
        <v>5</v>
      </c>
      <c r="AD93" s="130">
        <v>10</v>
      </c>
      <c r="AE93" s="130">
        <v>1</v>
      </c>
      <c r="AF93" s="130">
        <v>7</v>
      </c>
      <c r="AG93" s="130">
        <v>2</v>
      </c>
      <c r="AH93" s="130">
        <v>9</v>
      </c>
      <c r="AI93" s="130">
        <v>1</v>
      </c>
      <c r="AJ93" s="130">
        <v>10</v>
      </c>
      <c r="AK93" s="130">
        <v>6</v>
      </c>
      <c r="AL93" s="130">
        <v>16</v>
      </c>
      <c r="AM93" s="130">
        <v>1</v>
      </c>
      <c r="AN93" s="130">
        <v>4</v>
      </c>
      <c r="AO93" s="130">
        <v>13</v>
      </c>
      <c r="AP93" s="130">
        <v>17</v>
      </c>
      <c r="AQ93" s="130">
        <v>1</v>
      </c>
      <c r="AR93" s="130">
        <v>35</v>
      </c>
      <c r="AS93" s="130">
        <v>32</v>
      </c>
      <c r="AT93" s="130">
        <v>67</v>
      </c>
      <c r="AU93" s="130">
        <v>6</v>
      </c>
      <c r="AV93" s="130">
        <v>0</v>
      </c>
      <c r="AW93" s="130">
        <v>0</v>
      </c>
      <c r="AX93" s="130">
        <v>0</v>
      </c>
      <c r="AY93" s="130">
        <v>0</v>
      </c>
      <c r="AZ93" s="130">
        <v>0</v>
      </c>
      <c r="BA93" s="130">
        <v>0</v>
      </c>
      <c r="BB93" s="130">
        <v>0</v>
      </c>
      <c r="BC93" s="130">
        <v>0</v>
      </c>
      <c r="BD93" s="130">
        <v>0</v>
      </c>
      <c r="BE93" s="130">
        <v>0</v>
      </c>
      <c r="BF93" s="130">
        <v>0</v>
      </c>
      <c r="BG93" s="130">
        <v>0</v>
      </c>
      <c r="BH93" s="130">
        <v>0</v>
      </c>
      <c r="BI93" s="130">
        <v>0</v>
      </c>
      <c r="BJ93" s="130">
        <v>0</v>
      </c>
      <c r="BK93" s="130">
        <v>0</v>
      </c>
      <c r="BL93" s="130">
        <v>49</v>
      </c>
      <c r="BM93" s="130">
        <v>45</v>
      </c>
      <c r="BN93" s="143">
        <v>94</v>
      </c>
      <c r="BO93" s="130">
        <v>9</v>
      </c>
    </row>
    <row r="94" spans="1:67" x14ac:dyDescent="0.35">
      <c r="A94" s="130">
        <v>91</v>
      </c>
      <c r="B94" s="130">
        <v>62020193</v>
      </c>
      <c r="C94" s="123" t="s">
        <v>171</v>
      </c>
      <c r="D94" s="130">
        <v>0</v>
      </c>
      <c r="E94" s="130">
        <v>0</v>
      </c>
      <c r="F94" s="130">
        <v>0</v>
      </c>
      <c r="G94" s="130">
        <v>0</v>
      </c>
      <c r="H94" s="130">
        <v>2</v>
      </c>
      <c r="I94" s="130">
        <v>9</v>
      </c>
      <c r="J94" s="130">
        <v>11</v>
      </c>
      <c r="K94" s="130">
        <v>1</v>
      </c>
      <c r="L94" s="130">
        <v>9</v>
      </c>
      <c r="M94" s="130">
        <v>6</v>
      </c>
      <c r="N94" s="130">
        <v>15</v>
      </c>
      <c r="O94" s="130">
        <v>1</v>
      </c>
      <c r="P94" s="130">
        <v>11</v>
      </c>
      <c r="Q94" s="130">
        <v>15</v>
      </c>
      <c r="R94" s="130">
        <v>26</v>
      </c>
      <c r="S94" s="130">
        <v>2</v>
      </c>
      <c r="T94" s="130">
        <v>9</v>
      </c>
      <c r="U94" s="130">
        <v>5</v>
      </c>
      <c r="V94" s="130">
        <v>14</v>
      </c>
      <c r="W94" s="130">
        <v>1</v>
      </c>
      <c r="X94" s="130">
        <v>5</v>
      </c>
      <c r="Y94" s="130">
        <v>8</v>
      </c>
      <c r="Z94" s="130">
        <v>13</v>
      </c>
      <c r="AA94" s="130">
        <v>1</v>
      </c>
      <c r="AB94" s="130">
        <v>5</v>
      </c>
      <c r="AC94" s="130">
        <v>3</v>
      </c>
      <c r="AD94" s="130">
        <v>8</v>
      </c>
      <c r="AE94" s="130">
        <v>1</v>
      </c>
      <c r="AF94" s="130">
        <v>8</v>
      </c>
      <c r="AG94" s="130">
        <v>3</v>
      </c>
      <c r="AH94" s="130">
        <v>11</v>
      </c>
      <c r="AI94" s="130">
        <v>1</v>
      </c>
      <c r="AJ94" s="130">
        <v>5</v>
      </c>
      <c r="AK94" s="130">
        <v>6</v>
      </c>
      <c r="AL94" s="130">
        <v>11</v>
      </c>
      <c r="AM94" s="130">
        <v>1</v>
      </c>
      <c r="AN94" s="130">
        <v>6</v>
      </c>
      <c r="AO94" s="130">
        <v>5</v>
      </c>
      <c r="AP94" s="130">
        <v>11</v>
      </c>
      <c r="AQ94" s="130">
        <v>1</v>
      </c>
      <c r="AR94" s="130">
        <v>38</v>
      </c>
      <c r="AS94" s="130">
        <v>30</v>
      </c>
      <c r="AT94" s="130">
        <v>68</v>
      </c>
      <c r="AU94" s="130">
        <v>6</v>
      </c>
      <c r="AV94" s="130">
        <v>0</v>
      </c>
      <c r="AW94" s="130">
        <v>0</v>
      </c>
      <c r="AX94" s="130">
        <v>0</v>
      </c>
      <c r="AY94" s="130">
        <v>0</v>
      </c>
      <c r="AZ94" s="130">
        <v>0</v>
      </c>
      <c r="BA94" s="130">
        <v>0</v>
      </c>
      <c r="BB94" s="130">
        <v>0</v>
      </c>
      <c r="BC94" s="130">
        <v>0</v>
      </c>
      <c r="BD94" s="130">
        <v>0</v>
      </c>
      <c r="BE94" s="130">
        <v>0</v>
      </c>
      <c r="BF94" s="130">
        <v>0</v>
      </c>
      <c r="BG94" s="130">
        <v>0</v>
      </c>
      <c r="BH94" s="130">
        <v>0</v>
      </c>
      <c r="BI94" s="130">
        <v>0</v>
      </c>
      <c r="BJ94" s="130">
        <v>0</v>
      </c>
      <c r="BK94" s="130">
        <v>0</v>
      </c>
      <c r="BL94" s="130">
        <v>49</v>
      </c>
      <c r="BM94" s="130">
        <v>45</v>
      </c>
      <c r="BN94" s="143">
        <v>94</v>
      </c>
      <c r="BO94" s="130">
        <v>8</v>
      </c>
    </row>
    <row r="95" spans="1:67" x14ac:dyDescent="0.35">
      <c r="A95" s="130">
        <v>92</v>
      </c>
      <c r="B95" s="130">
        <v>62020015</v>
      </c>
      <c r="C95" s="123" t="s">
        <v>19</v>
      </c>
      <c r="D95" s="130">
        <v>0</v>
      </c>
      <c r="E95" s="130">
        <v>0</v>
      </c>
      <c r="F95" s="130">
        <v>0</v>
      </c>
      <c r="G95" s="130">
        <v>0</v>
      </c>
      <c r="H95" s="130">
        <v>5</v>
      </c>
      <c r="I95" s="130">
        <v>3</v>
      </c>
      <c r="J95" s="130">
        <v>8</v>
      </c>
      <c r="K95" s="130">
        <v>1</v>
      </c>
      <c r="L95" s="130">
        <v>5</v>
      </c>
      <c r="M95" s="130">
        <v>3</v>
      </c>
      <c r="N95" s="130">
        <v>8</v>
      </c>
      <c r="O95" s="130">
        <v>1</v>
      </c>
      <c r="P95" s="130">
        <v>10</v>
      </c>
      <c r="Q95" s="130">
        <v>6</v>
      </c>
      <c r="R95" s="130">
        <v>16</v>
      </c>
      <c r="S95" s="130">
        <v>2</v>
      </c>
      <c r="T95" s="130">
        <v>5</v>
      </c>
      <c r="U95" s="130">
        <v>6</v>
      </c>
      <c r="V95" s="130">
        <v>11</v>
      </c>
      <c r="W95" s="130">
        <v>1</v>
      </c>
      <c r="X95" s="130">
        <v>4</v>
      </c>
      <c r="Y95" s="130">
        <v>3</v>
      </c>
      <c r="Z95" s="130">
        <v>7</v>
      </c>
      <c r="AA95" s="130">
        <v>1</v>
      </c>
      <c r="AB95" s="130">
        <v>9</v>
      </c>
      <c r="AC95" s="130">
        <v>5</v>
      </c>
      <c r="AD95" s="130">
        <v>14</v>
      </c>
      <c r="AE95" s="130">
        <v>1</v>
      </c>
      <c r="AF95" s="130">
        <v>5</v>
      </c>
      <c r="AG95" s="130">
        <v>6</v>
      </c>
      <c r="AH95" s="130">
        <v>11</v>
      </c>
      <c r="AI95" s="130">
        <v>1</v>
      </c>
      <c r="AJ95" s="130">
        <v>10</v>
      </c>
      <c r="AK95" s="130">
        <v>8</v>
      </c>
      <c r="AL95" s="130">
        <v>18</v>
      </c>
      <c r="AM95" s="130">
        <v>1</v>
      </c>
      <c r="AN95" s="130">
        <v>10</v>
      </c>
      <c r="AO95" s="130">
        <v>8</v>
      </c>
      <c r="AP95" s="130">
        <v>18</v>
      </c>
      <c r="AQ95" s="130">
        <v>1</v>
      </c>
      <c r="AR95" s="130">
        <v>43</v>
      </c>
      <c r="AS95" s="130">
        <v>36</v>
      </c>
      <c r="AT95" s="130">
        <v>79</v>
      </c>
      <c r="AU95" s="130">
        <v>6</v>
      </c>
      <c r="AV95" s="130">
        <v>0</v>
      </c>
      <c r="AW95" s="130">
        <v>0</v>
      </c>
      <c r="AX95" s="130">
        <v>0</v>
      </c>
      <c r="AY95" s="130">
        <v>0</v>
      </c>
      <c r="AZ95" s="130">
        <v>0</v>
      </c>
      <c r="BA95" s="130">
        <v>0</v>
      </c>
      <c r="BB95" s="130">
        <v>0</v>
      </c>
      <c r="BC95" s="130">
        <v>0</v>
      </c>
      <c r="BD95" s="130">
        <v>0</v>
      </c>
      <c r="BE95" s="130">
        <v>0</v>
      </c>
      <c r="BF95" s="130">
        <v>0</v>
      </c>
      <c r="BG95" s="130">
        <v>0</v>
      </c>
      <c r="BH95" s="130">
        <v>0</v>
      </c>
      <c r="BI95" s="130">
        <v>0</v>
      </c>
      <c r="BJ95" s="130">
        <v>0</v>
      </c>
      <c r="BK95" s="130">
        <v>0</v>
      </c>
      <c r="BL95" s="130">
        <v>53</v>
      </c>
      <c r="BM95" s="130">
        <v>42</v>
      </c>
      <c r="BN95" s="143">
        <v>95</v>
      </c>
      <c r="BO95" s="130">
        <v>8</v>
      </c>
    </row>
    <row r="96" spans="1:67" x14ac:dyDescent="0.35">
      <c r="A96" s="130">
        <v>93</v>
      </c>
      <c r="B96" s="130">
        <v>62020139</v>
      </c>
      <c r="C96" s="123" t="s">
        <v>123</v>
      </c>
      <c r="D96" s="130">
        <v>0</v>
      </c>
      <c r="E96" s="130">
        <v>0</v>
      </c>
      <c r="F96" s="130">
        <v>0</v>
      </c>
      <c r="G96" s="130">
        <v>0</v>
      </c>
      <c r="H96" s="130">
        <v>6</v>
      </c>
      <c r="I96" s="130">
        <v>1</v>
      </c>
      <c r="J96" s="130">
        <v>7</v>
      </c>
      <c r="K96" s="130">
        <v>1</v>
      </c>
      <c r="L96" s="130">
        <v>7</v>
      </c>
      <c r="M96" s="130">
        <v>7</v>
      </c>
      <c r="N96" s="130">
        <v>14</v>
      </c>
      <c r="O96" s="130">
        <v>1</v>
      </c>
      <c r="P96" s="130">
        <v>13</v>
      </c>
      <c r="Q96" s="130">
        <v>8</v>
      </c>
      <c r="R96" s="130">
        <v>21</v>
      </c>
      <c r="S96" s="130">
        <v>2</v>
      </c>
      <c r="T96" s="130">
        <v>2</v>
      </c>
      <c r="U96" s="130">
        <v>2</v>
      </c>
      <c r="V96" s="130">
        <v>4</v>
      </c>
      <c r="W96" s="130">
        <v>1</v>
      </c>
      <c r="X96" s="130">
        <v>4</v>
      </c>
      <c r="Y96" s="130">
        <v>5</v>
      </c>
      <c r="Z96" s="130">
        <v>9</v>
      </c>
      <c r="AA96" s="130">
        <v>1</v>
      </c>
      <c r="AB96" s="130">
        <v>11</v>
      </c>
      <c r="AC96" s="130">
        <v>2</v>
      </c>
      <c r="AD96" s="130">
        <v>13</v>
      </c>
      <c r="AE96" s="130">
        <v>1</v>
      </c>
      <c r="AF96" s="130">
        <v>4</v>
      </c>
      <c r="AG96" s="130">
        <v>5</v>
      </c>
      <c r="AH96" s="130">
        <v>9</v>
      </c>
      <c r="AI96" s="130">
        <v>1</v>
      </c>
      <c r="AJ96" s="130">
        <v>12</v>
      </c>
      <c r="AK96" s="130">
        <v>8</v>
      </c>
      <c r="AL96" s="130">
        <v>20</v>
      </c>
      <c r="AM96" s="130">
        <v>1</v>
      </c>
      <c r="AN96" s="130">
        <v>8</v>
      </c>
      <c r="AO96" s="130">
        <v>11</v>
      </c>
      <c r="AP96" s="130">
        <v>19</v>
      </c>
      <c r="AQ96" s="130">
        <v>1</v>
      </c>
      <c r="AR96" s="130">
        <v>41</v>
      </c>
      <c r="AS96" s="130">
        <v>33</v>
      </c>
      <c r="AT96" s="130">
        <v>74</v>
      </c>
      <c r="AU96" s="130">
        <v>6</v>
      </c>
      <c r="AV96" s="130">
        <v>0</v>
      </c>
      <c r="AW96" s="130">
        <v>0</v>
      </c>
      <c r="AX96" s="130">
        <v>0</v>
      </c>
      <c r="AY96" s="130">
        <v>0</v>
      </c>
      <c r="AZ96" s="130">
        <v>0</v>
      </c>
      <c r="BA96" s="130">
        <v>0</v>
      </c>
      <c r="BB96" s="130">
        <v>0</v>
      </c>
      <c r="BC96" s="130">
        <v>0</v>
      </c>
      <c r="BD96" s="130">
        <v>0</v>
      </c>
      <c r="BE96" s="130">
        <v>0</v>
      </c>
      <c r="BF96" s="130">
        <v>0</v>
      </c>
      <c r="BG96" s="130">
        <v>0</v>
      </c>
      <c r="BH96" s="130">
        <v>0</v>
      </c>
      <c r="BI96" s="130">
        <v>0</v>
      </c>
      <c r="BJ96" s="130">
        <v>0</v>
      </c>
      <c r="BK96" s="130">
        <v>0</v>
      </c>
      <c r="BL96" s="130">
        <v>54</v>
      </c>
      <c r="BM96" s="130">
        <v>41</v>
      </c>
      <c r="BN96" s="143">
        <v>95</v>
      </c>
      <c r="BO96" s="130">
        <v>8</v>
      </c>
    </row>
    <row r="97" spans="1:67" x14ac:dyDescent="0.35">
      <c r="A97" s="130">
        <v>94</v>
      </c>
      <c r="B97" s="130">
        <v>62020199</v>
      </c>
      <c r="C97" s="123" t="s">
        <v>177</v>
      </c>
      <c r="D97" s="130">
        <v>0</v>
      </c>
      <c r="E97" s="130">
        <v>0</v>
      </c>
      <c r="F97" s="130">
        <v>0</v>
      </c>
      <c r="G97" s="130">
        <v>0</v>
      </c>
      <c r="H97" s="130">
        <v>9</v>
      </c>
      <c r="I97" s="130">
        <v>8</v>
      </c>
      <c r="J97" s="130">
        <v>17</v>
      </c>
      <c r="K97" s="130">
        <v>1</v>
      </c>
      <c r="L97" s="130">
        <v>5</v>
      </c>
      <c r="M97" s="130">
        <v>6</v>
      </c>
      <c r="N97" s="130">
        <v>11</v>
      </c>
      <c r="O97" s="130">
        <v>1</v>
      </c>
      <c r="P97" s="130">
        <v>14</v>
      </c>
      <c r="Q97" s="130">
        <v>14</v>
      </c>
      <c r="R97" s="130">
        <v>28</v>
      </c>
      <c r="S97" s="130">
        <v>2</v>
      </c>
      <c r="T97" s="130">
        <v>6</v>
      </c>
      <c r="U97" s="130">
        <v>6</v>
      </c>
      <c r="V97" s="130">
        <v>12</v>
      </c>
      <c r="W97" s="130">
        <v>1</v>
      </c>
      <c r="X97" s="130">
        <v>5</v>
      </c>
      <c r="Y97" s="130">
        <v>6</v>
      </c>
      <c r="Z97" s="130">
        <v>11</v>
      </c>
      <c r="AA97" s="130">
        <v>1</v>
      </c>
      <c r="AB97" s="130">
        <v>6</v>
      </c>
      <c r="AC97" s="130">
        <v>3</v>
      </c>
      <c r="AD97" s="130">
        <v>9</v>
      </c>
      <c r="AE97" s="130">
        <v>1</v>
      </c>
      <c r="AF97" s="130">
        <v>7</v>
      </c>
      <c r="AG97" s="130">
        <v>4</v>
      </c>
      <c r="AH97" s="130">
        <v>11</v>
      </c>
      <c r="AI97" s="130">
        <v>1</v>
      </c>
      <c r="AJ97" s="130">
        <v>6</v>
      </c>
      <c r="AK97" s="130">
        <v>6</v>
      </c>
      <c r="AL97" s="130">
        <v>12</v>
      </c>
      <c r="AM97" s="130">
        <v>1</v>
      </c>
      <c r="AN97" s="130">
        <v>8</v>
      </c>
      <c r="AO97" s="130">
        <v>5</v>
      </c>
      <c r="AP97" s="130">
        <v>13</v>
      </c>
      <c r="AQ97" s="130">
        <v>1</v>
      </c>
      <c r="AR97" s="130">
        <v>38</v>
      </c>
      <c r="AS97" s="130">
        <v>30</v>
      </c>
      <c r="AT97" s="130">
        <v>68</v>
      </c>
      <c r="AU97" s="130">
        <v>6</v>
      </c>
      <c r="AV97" s="130">
        <v>0</v>
      </c>
      <c r="AW97" s="130">
        <v>0</v>
      </c>
      <c r="AX97" s="130">
        <v>0</v>
      </c>
      <c r="AY97" s="130">
        <v>0</v>
      </c>
      <c r="AZ97" s="130">
        <v>0</v>
      </c>
      <c r="BA97" s="130">
        <v>0</v>
      </c>
      <c r="BB97" s="130">
        <v>0</v>
      </c>
      <c r="BC97" s="130">
        <v>0</v>
      </c>
      <c r="BD97" s="130">
        <v>0</v>
      </c>
      <c r="BE97" s="130">
        <v>0</v>
      </c>
      <c r="BF97" s="130">
        <v>0</v>
      </c>
      <c r="BG97" s="130">
        <v>0</v>
      </c>
      <c r="BH97" s="130">
        <v>0</v>
      </c>
      <c r="BI97" s="130">
        <v>0</v>
      </c>
      <c r="BJ97" s="130">
        <v>0</v>
      </c>
      <c r="BK97" s="130">
        <v>0</v>
      </c>
      <c r="BL97" s="130">
        <v>52</v>
      </c>
      <c r="BM97" s="130">
        <v>44</v>
      </c>
      <c r="BN97" s="143">
        <v>96</v>
      </c>
      <c r="BO97" s="130">
        <v>8</v>
      </c>
    </row>
    <row r="98" spans="1:67" x14ac:dyDescent="0.35">
      <c r="A98" s="130">
        <v>95</v>
      </c>
      <c r="B98" s="130">
        <v>62020056</v>
      </c>
      <c r="C98" s="123" t="s">
        <v>55</v>
      </c>
      <c r="D98" s="130">
        <v>5</v>
      </c>
      <c r="E98" s="130">
        <v>6</v>
      </c>
      <c r="F98" s="130">
        <v>11</v>
      </c>
      <c r="G98" s="130">
        <v>1</v>
      </c>
      <c r="H98" s="130">
        <v>6</v>
      </c>
      <c r="I98" s="130">
        <v>7</v>
      </c>
      <c r="J98" s="130">
        <v>13</v>
      </c>
      <c r="K98" s="130">
        <v>1</v>
      </c>
      <c r="L98" s="130">
        <v>5</v>
      </c>
      <c r="M98" s="130">
        <v>5</v>
      </c>
      <c r="N98" s="130">
        <v>10</v>
      </c>
      <c r="O98" s="130">
        <v>1</v>
      </c>
      <c r="P98" s="130">
        <v>16</v>
      </c>
      <c r="Q98" s="130">
        <v>18</v>
      </c>
      <c r="R98" s="130">
        <v>34</v>
      </c>
      <c r="S98" s="130">
        <v>3</v>
      </c>
      <c r="T98" s="130">
        <v>6</v>
      </c>
      <c r="U98" s="130">
        <v>5</v>
      </c>
      <c r="V98" s="130">
        <v>11</v>
      </c>
      <c r="W98" s="130">
        <v>1</v>
      </c>
      <c r="X98" s="130">
        <v>5</v>
      </c>
      <c r="Y98" s="130">
        <v>6</v>
      </c>
      <c r="Z98" s="130">
        <v>11</v>
      </c>
      <c r="AA98" s="130">
        <v>1</v>
      </c>
      <c r="AB98" s="130">
        <v>6</v>
      </c>
      <c r="AC98" s="130">
        <v>3</v>
      </c>
      <c r="AD98" s="130">
        <v>9</v>
      </c>
      <c r="AE98" s="130">
        <v>1</v>
      </c>
      <c r="AF98" s="130">
        <v>4</v>
      </c>
      <c r="AG98" s="130">
        <v>8</v>
      </c>
      <c r="AH98" s="130">
        <v>12</v>
      </c>
      <c r="AI98" s="130">
        <v>1</v>
      </c>
      <c r="AJ98" s="130">
        <v>6</v>
      </c>
      <c r="AK98" s="130">
        <v>6</v>
      </c>
      <c r="AL98" s="130">
        <v>12</v>
      </c>
      <c r="AM98" s="130">
        <v>1</v>
      </c>
      <c r="AN98" s="130">
        <v>5</v>
      </c>
      <c r="AO98" s="130">
        <v>4</v>
      </c>
      <c r="AP98" s="130">
        <v>9</v>
      </c>
      <c r="AQ98" s="130">
        <v>1</v>
      </c>
      <c r="AR98" s="130">
        <v>32</v>
      </c>
      <c r="AS98" s="130">
        <v>32</v>
      </c>
      <c r="AT98" s="130">
        <v>64</v>
      </c>
      <c r="AU98" s="130">
        <v>6</v>
      </c>
      <c r="AV98" s="130">
        <v>0</v>
      </c>
      <c r="AW98" s="130">
        <v>0</v>
      </c>
      <c r="AX98" s="130">
        <v>0</v>
      </c>
      <c r="AY98" s="130">
        <v>0</v>
      </c>
      <c r="AZ98" s="130">
        <v>0</v>
      </c>
      <c r="BA98" s="130">
        <v>0</v>
      </c>
      <c r="BB98" s="130">
        <v>0</v>
      </c>
      <c r="BC98" s="130">
        <v>0</v>
      </c>
      <c r="BD98" s="130">
        <v>0</v>
      </c>
      <c r="BE98" s="130">
        <v>0</v>
      </c>
      <c r="BF98" s="130">
        <v>0</v>
      </c>
      <c r="BG98" s="130">
        <v>0</v>
      </c>
      <c r="BH98" s="130">
        <v>0</v>
      </c>
      <c r="BI98" s="130">
        <v>0</v>
      </c>
      <c r="BJ98" s="130">
        <v>0</v>
      </c>
      <c r="BK98" s="130">
        <v>0</v>
      </c>
      <c r="BL98" s="130">
        <v>48</v>
      </c>
      <c r="BM98" s="130">
        <v>50</v>
      </c>
      <c r="BN98" s="143">
        <v>98</v>
      </c>
      <c r="BO98" s="130">
        <v>9</v>
      </c>
    </row>
    <row r="99" spans="1:67" x14ac:dyDescent="0.35">
      <c r="A99" s="130">
        <v>96</v>
      </c>
      <c r="B99" s="130">
        <v>62020009</v>
      </c>
      <c r="C99" s="123" t="s">
        <v>13</v>
      </c>
      <c r="D99" s="130">
        <v>0</v>
      </c>
      <c r="E99" s="130">
        <v>0</v>
      </c>
      <c r="F99" s="130">
        <v>0</v>
      </c>
      <c r="G99" s="130">
        <v>0</v>
      </c>
      <c r="H99" s="130">
        <v>5</v>
      </c>
      <c r="I99" s="130">
        <v>4</v>
      </c>
      <c r="J99" s="130">
        <v>9</v>
      </c>
      <c r="K99" s="130">
        <v>1</v>
      </c>
      <c r="L99" s="130">
        <v>5</v>
      </c>
      <c r="M99" s="130">
        <v>3</v>
      </c>
      <c r="N99" s="130">
        <v>8</v>
      </c>
      <c r="O99" s="130">
        <v>1</v>
      </c>
      <c r="P99" s="130">
        <v>10</v>
      </c>
      <c r="Q99" s="130">
        <v>7</v>
      </c>
      <c r="R99" s="130">
        <v>17</v>
      </c>
      <c r="S99" s="130">
        <v>2</v>
      </c>
      <c r="T99" s="130">
        <v>5</v>
      </c>
      <c r="U99" s="130">
        <v>8</v>
      </c>
      <c r="V99" s="130">
        <v>13</v>
      </c>
      <c r="W99" s="130">
        <v>1</v>
      </c>
      <c r="X99" s="130">
        <v>7</v>
      </c>
      <c r="Y99" s="130">
        <v>7</v>
      </c>
      <c r="Z99" s="130">
        <v>14</v>
      </c>
      <c r="AA99" s="130">
        <v>1</v>
      </c>
      <c r="AB99" s="130">
        <v>6</v>
      </c>
      <c r="AC99" s="130">
        <v>2</v>
      </c>
      <c r="AD99" s="130">
        <v>8</v>
      </c>
      <c r="AE99" s="130">
        <v>1</v>
      </c>
      <c r="AF99" s="130">
        <v>7</v>
      </c>
      <c r="AG99" s="130">
        <v>5</v>
      </c>
      <c r="AH99" s="130">
        <v>12</v>
      </c>
      <c r="AI99" s="130">
        <v>1</v>
      </c>
      <c r="AJ99" s="130">
        <v>10</v>
      </c>
      <c r="AK99" s="130">
        <v>9</v>
      </c>
      <c r="AL99" s="130">
        <v>19</v>
      </c>
      <c r="AM99" s="130">
        <v>1</v>
      </c>
      <c r="AN99" s="130">
        <v>11</v>
      </c>
      <c r="AO99" s="130">
        <v>7</v>
      </c>
      <c r="AP99" s="130">
        <v>18</v>
      </c>
      <c r="AQ99" s="130">
        <v>1</v>
      </c>
      <c r="AR99" s="130">
        <v>46</v>
      </c>
      <c r="AS99" s="130">
        <v>38</v>
      </c>
      <c r="AT99" s="130">
        <v>84</v>
      </c>
      <c r="AU99" s="130">
        <v>6</v>
      </c>
      <c r="AV99" s="130">
        <v>0</v>
      </c>
      <c r="AW99" s="130">
        <v>0</v>
      </c>
      <c r="AX99" s="130">
        <v>0</v>
      </c>
      <c r="AY99" s="130">
        <v>0</v>
      </c>
      <c r="AZ99" s="130">
        <v>0</v>
      </c>
      <c r="BA99" s="130">
        <v>0</v>
      </c>
      <c r="BB99" s="130">
        <v>0</v>
      </c>
      <c r="BC99" s="130">
        <v>0</v>
      </c>
      <c r="BD99" s="130">
        <v>0</v>
      </c>
      <c r="BE99" s="130">
        <v>0</v>
      </c>
      <c r="BF99" s="130">
        <v>0</v>
      </c>
      <c r="BG99" s="130">
        <v>0</v>
      </c>
      <c r="BH99" s="130">
        <v>0</v>
      </c>
      <c r="BI99" s="130">
        <v>0</v>
      </c>
      <c r="BJ99" s="130">
        <v>0</v>
      </c>
      <c r="BK99" s="130">
        <v>0</v>
      </c>
      <c r="BL99" s="130">
        <v>56</v>
      </c>
      <c r="BM99" s="130">
        <v>45</v>
      </c>
      <c r="BN99" s="143">
        <v>101</v>
      </c>
      <c r="BO99" s="130">
        <v>8</v>
      </c>
    </row>
    <row r="100" spans="1:67" x14ac:dyDescent="0.35">
      <c r="A100" s="130">
        <v>97</v>
      </c>
      <c r="B100" s="130">
        <v>62020194</v>
      </c>
      <c r="C100" s="123" t="s">
        <v>172</v>
      </c>
      <c r="D100" s="130">
        <v>7</v>
      </c>
      <c r="E100" s="130">
        <v>2</v>
      </c>
      <c r="F100" s="130">
        <v>9</v>
      </c>
      <c r="G100" s="130">
        <v>1</v>
      </c>
      <c r="H100" s="130">
        <v>7</v>
      </c>
      <c r="I100" s="130">
        <v>2</v>
      </c>
      <c r="J100" s="130">
        <v>9</v>
      </c>
      <c r="K100" s="130">
        <v>1</v>
      </c>
      <c r="L100" s="130">
        <v>4</v>
      </c>
      <c r="M100" s="130">
        <v>7</v>
      </c>
      <c r="N100" s="130">
        <v>11</v>
      </c>
      <c r="O100" s="130">
        <v>1</v>
      </c>
      <c r="P100" s="130">
        <v>18</v>
      </c>
      <c r="Q100" s="130">
        <v>11</v>
      </c>
      <c r="R100" s="130">
        <v>29</v>
      </c>
      <c r="S100" s="130">
        <v>3</v>
      </c>
      <c r="T100" s="130">
        <v>6</v>
      </c>
      <c r="U100" s="130">
        <v>6</v>
      </c>
      <c r="V100" s="130">
        <v>12</v>
      </c>
      <c r="W100" s="130">
        <v>1</v>
      </c>
      <c r="X100" s="130">
        <v>6</v>
      </c>
      <c r="Y100" s="130">
        <v>6</v>
      </c>
      <c r="Z100" s="130">
        <v>12</v>
      </c>
      <c r="AA100" s="130">
        <v>1</v>
      </c>
      <c r="AB100" s="130">
        <v>4</v>
      </c>
      <c r="AC100" s="130">
        <v>8</v>
      </c>
      <c r="AD100" s="130">
        <v>12</v>
      </c>
      <c r="AE100" s="130">
        <v>1</v>
      </c>
      <c r="AF100" s="130">
        <v>5</v>
      </c>
      <c r="AG100" s="130">
        <v>5</v>
      </c>
      <c r="AH100" s="130">
        <v>10</v>
      </c>
      <c r="AI100" s="130">
        <v>1</v>
      </c>
      <c r="AJ100" s="130">
        <v>6</v>
      </c>
      <c r="AK100" s="130">
        <v>5</v>
      </c>
      <c r="AL100" s="130">
        <v>11</v>
      </c>
      <c r="AM100" s="130">
        <v>1</v>
      </c>
      <c r="AN100" s="130">
        <v>9</v>
      </c>
      <c r="AO100" s="130">
        <v>6</v>
      </c>
      <c r="AP100" s="130">
        <v>15</v>
      </c>
      <c r="AQ100" s="130">
        <v>1</v>
      </c>
      <c r="AR100" s="130">
        <v>36</v>
      </c>
      <c r="AS100" s="130">
        <v>36</v>
      </c>
      <c r="AT100" s="130">
        <v>72</v>
      </c>
      <c r="AU100" s="130">
        <v>6</v>
      </c>
      <c r="AV100" s="130">
        <v>0</v>
      </c>
      <c r="AW100" s="130">
        <v>0</v>
      </c>
      <c r="AX100" s="130">
        <v>0</v>
      </c>
      <c r="AY100" s="130">
        <v>0</v>
      </c>
      <c r="AZ100" s="130">
        <v>0</v>
      </c>
      <c r="BA100" s="130">
        <v>0</v>
      </c>
      <c r="BB100" s="130">
        <v>0</v>
      </c>
      <c r="BC100" s="130">
        <v>0</v>
      </c>
      <c r="BD100" s="130">
        <v>0</v>
      </c>
      <c r="BE100" s="130">
        <v>0</v>
      </c>
      <c r="BF100" s="130">
        <v>0</v>
      </c>
      <c r="BG100" s="130">
        <v>0</v>
      </c>
      <c r="BH100" s="130">
        <v>0</v>
      </c>
      <c r="BI100" s="130">
        <v>0</v>
      </c>
      <c r="BJ100" s="130">
        <v>0</v>
      </c>
      <c r="BK100" s="130">
        <v>0</v>
      </c>
      <c r="BL100" s="130">
        <v>54</v>
      </c>
      <c r="BM100" s="130">
        <v>47</v>
      </c>
      <c r="BN100" s="143">
        <v>101</v>
      </c>
      <c r="BO100" s="130">
        <v>9</v>
      </c>
    </row>
    <row r="101" spans="1:67" x14ac:dyDescent="0.35">
      <c r="A101" s="130">
        <v>98</v>
      </c>
      <c r="B101" s="130">
        <v>62020073</v>
      </c>
      <c r="C101" s="123" t="s">
        <v>70</v>
      </c>
      <c r="D101" s="130">
        <v>0</v>
      </c>
      <c r="E101" s="130">
        <v>0</v>
      </c>
      <c r="F101" s="130">
        <v>0</v>
      </c>
      <c r="G101" s="130">
        <v>0</v>
      </c>
      <c r="H101" s="130">
        <v>3</v>
      </c>
      <c r="I101" s="130">
        <v>1</v>
      </c>
      <c r="J101" s="130">
        <v>4</v>
      </c>
      <c r="K101" s="130">
        <v>1</v>
      </c>
      <c r="L101" s="130">
        <v>7</v>
      </c>
      <c r="M101" s="130">
        <v>4</v>
      </c>
      <c r="N101" s="130">
        <v>11</v>
      </c>
      <c r="O101" s="130">
        <v>1</v>
      </c>
      <c r="P101" s="130">
        <v>10</v>
      </c>
      <c r="Q101" s="130">
        <v>5</v>
      </c>
      <c r="R101" s="130">
        <v>15</v>
      </c>
      <c r="S101" s="130">
        <v>2</v>
      </c>
      <c r="T101" s="130">
        <v>6</v>
      </c>
      <c r="U101" s="130">
        <v>5</v>
      </c>
      <c r="V101" s="130">
        <v>11</v>
      </c>
      <c r="W101" s="130">
        <v>1</v>
      </c>
      <c r="X101" s="130">
        <v>3</v>
      </c>
      <c r="Y101" s="130">
        <v>3</v>
      </c>
      <c r="Z101" s="130">
        <v>6</v>
      </c>
      <c r="AA101" s="130">
        <v>1</v>
      </c>
      <c r="AB101" s="130">
        <v>1</v>
      </c>
      <c r="AC101" s="130">
        <v>4</v>
      </c>
      <c r="AD101" s="130">
        <v>5</v>
      </c>
      <c r="AE101" s="130">
        <v>1</v>
      </c>
      <c r="AF101" s="130">
        <v>6</v>
      </c>
      <c r="AG101" s="130">
        <v>7</v>
      </c>
      <c r="AH101" s="130">
        <v>13</v>
      </c>
      <c r="AI101" s="130">
        <v>1</v>
      </c>
      <c r="AJ101" s="130">
        <v>4</v>
      </c>
      <c r="AK101" s="130">
        <v>2</v>
      </c>
      <c r="AL101" s="130">
        <v>6</v>
      </c>
      <c r="AM101" s="130">
        <v>1</v>
      </c>
      <c r="AN101" s="130">
        <v>5</v>
      </c>
      <c r="AO101" s="130">
        <v>2</v>
      </c>
      <c r="AP101" s="130">
        <v>7</v>
      </c>
      <c r="AQ101" s="130">
        <v>1</v>
      </c>
      <c r="AR101" s="130">
        <v>25</v>
      </c>
      <c r="AS101" s="130">
        <v>23</v>
      </c>
      <c r="AT101" s="130">
        <v>48</v>
      </c>
      <c r="AU101" s="130">
        <v>6</v>
      </c>
      <c r="AV101" s="130">
        <v>7</v>
      </c>
      <c r="AW101" s="130">
        <v>6</v>
      </c>
      <c r="AX101" s="130">
        <v>13</v>
      </c>
      <c r="AY101" s="130">
        <v>1</v>
      </c>
      <c r="AZ101" s="130">
        <v>6</v>
      </c>
      <c r="BA101" s="130">
        <v>10</v>
      </c>
      <c r="BB101" s="130">
        <v>16</v>
      </c>
      <c r="BC101" s="130">
        <v>1</v>
      </c>
      <c r="BD101" s="130">
        <v>9</v>
      </c>
      <c r="BE101" s="130">
        <v>1</v>
      </c>
      <c r="BF101" s="130">
        <v>10</v>
      </c>
      <c r="BG101" s="130">
        <v>1</v>
      </c>
      <c r="BH101" s="130">
        <v>22</v>
      </c>
      <c r="BI101" s="130">
        <v>17</v>
      </c>
      <c r="BJ101" s="130">
        <v>39</v>
      </c>
      <c r="BK101" s="130">
        <v>3</v>
      </c>
      <c r="BL101" s="130">
        <v>57</v>
      </c>
      <c r="BM101" s="130">
        <v>45</v>
      </c>
      <c r="BN101" s="143">
        <v>102</v>
      </c>
      <c r="BO101" s="130">
        <v>11</v>
      </c>
    </row>
    <row r="102" spans="1:67" x14ac:dyDescent="0.35">
      <c r="A102" s="130">
        <v>99</v>
      </c>
      <c r="B102" s="130">
        <v>62020105</v>
      </c>
      <c r="C102" s="123" t="s">
        <v>95</v>
      </c>
      <c r="D102" s="130">
        <v>0</v>
      </c>
      <c r="E102" s="130">
        <v>0</v>
      </c>
      <c r="F102" s="130">
        <v>0</v>
      </c>
      <c r="G102" s="130">
        <v>0</v>
      </c>
      <c r="H102" s="130">
        <v>5</v>
      </c>
      <c r="I102" s="130">
        <v>5</v>
      </c>
      <c r="J102" s="130">
        <v>10</v>
      </c>
      <c r="K102" s="130">
        <v>1</v>
      </c>
      <c r="L102" s="130">
        <v>8</v>
      </c>
      <c r="M102" s="130">
        <v>8</v>
      </c>
      <c r="N102" s="130">
        <v>16</v>
      </c>
      <c r="O102" s="130">
        <v>1</v>
      </c>
      <c r="P102" s="130">
        <v>13</v>
      </c>
      <c r="Q102" s="130">
        <v>13</v>
      </c>
      <c r="R102" s="130">
        <v>26</v>
      </c>
      <c r="S102" s="130">
        <v>2</v>
      </c>
      <c r="T102" s="130">
        <v>5</v>
      </c>
      <c r="U102" s="130">
        <v>5</v>
      </c>
      <c r="V102" s="130">
        <v>10</v>
      </c>
      <c r="W102" s="130">
        <v>1</v>
      </c>
      <c r="X102" s="130">
        <v>8</v>
      </c>
      <c r="Y102" s="130">
        <v>6</v>
      </c>
      <c r="Z102" s="130">
        <v>14</v>
      </c>
      <c r="AA102" s="130">
        <v>1</v>
      </c>
      <c r="AB102" s="130">
        <v>7</v>
      </c>
      <c r="AC102" s="130">
        <v>4</v>
      </c>
      <c r="AD102" s="130">
        <v>11</v>
      </c>
      <c r="AE102" s="130">
        <v>1</v>
      </c>
      <c r="AF102" s="130">
        <v>9</v>
      </c>
      <c r="AG102" s="130">
        <v>4</v>
      </c>
      <c r="AH102" s="130">
        <v>13</v>
      </c>
      <c r="AI102" s="130">
        <v>1</v>
      </c>
      <c r="AJ102" s="130">
        <v>4</v>
      </c>
      <c r="AK102" s="130">
        <v>11</v>
      </c>
      <c r="AL102" s="130">
        <v>15</v>
      </c>
      <c r="AM102" s="130">
        <v>1</v>
      </c>
      <c r="AN102" s="130">
        <v>7</v>
      </c>
      <c r="AO102" s="130">
        <v>6</v>
      </c>
      <c r="AP102" s="130">
        <v>13</v>
      </c>
      <c r="AQ102" s="130">
        <v>1</v>
      </c>
      <c r="AR102" s="130">
        <v>40</v>
      </c>
      <c r="AS102" s="130">
        <v>36</v>
      </c>
      <c r="AT102" s="130">
        <v>76</v>
      </c>
      <c r="AU102" s="130">
        <v>6</v>
      </c>
      <c r="AV102" s="130">
        <v>0</v>
      </c>
      <c r="AW102" s="130">
        <v>0</v>
      </c>
      <c r="AX102" s="130">
        <v>0</v>
      </c>
      <c r="AY102" s="130">
        <v>0</v>
      </c>
      <c r="AZ102" s="130">
        <v>0</v>
      </c>
      <c r="BA102" s="130">
        <v>0</v>
      </c>
      <c r="BB102" s="130">
        <v>0</v>
      </c>
      <c r="BC102" s="130">
        <v>0</v>
      </c>
      <c r="BD102" s="130">
        <v>0</v>
      </c>
      <c r="BE102" s="130">
        <v>0</v>
      </c>
      <c r="BF102" s="130">
        <v>0</v>
      </c>
      <c r="BG102" s="130">
        <v>0</v>
      </c>
      <c r="BH102" s="130">
        <v>0</v>
      </c>
      <c r="BI102" s="130">
        <v>0</v>
      </c>
      <c r="BJ102" s="130">
        <v>0</v>
      </c>
      <c r="BK102" s="130">
        <v>0</v>
      </c>
      <c r="BL102" s="130">
        <v>53</v>
      </c>
      <c r="BM102" s="130">
        <v>49</v>
      </c>
      <c r="BN102" s="143">
        <v>102</v>
      </c>
      <c r="BO102" s="130">
        <v>8</v>
      </c>
    </row>
    <row r="103" spans="1:67" x14ac:dyDescent="0.35">
      <c r="A103" s="130">
        <v>100</v>
      </c>
      <c r="B103" s="130">
        <v>62020154</v>
      </c>
      <c r="C103" s="123" t="s">
        <v>135</v>
      </c>
      <c r="D103" s="130">
        <v>0</v>
      </c>
      <c r="E103" s="130">
        <v>1</v>
      </c>
      <c r="F103" s="130">
        <v>1</v>
      </c>
      <c r="G103" s="130">
        <v>1</v>
      </c>
      <c r="H103" s="130">
        <v>6</v>
      </c>
      <c r="I103" s="130">
        <v>2</v>
      </c>
      <c r="J103" s="130">
        <v>8</v>
      </c>
      <c r="K103" s="130">
        <v>1</v>
      </c>
      <c r="L103" s="130">
        <v>5</v>
      </c>
      <c r="M103" s="130">
        <v>1</v>
      </c>
      <c r="N103" s="130">
        <v>6</v>
      </c>
      <c r="O103" s="130">
        <v>1</v>
      </c>
      <c r="P103" s="130">
        <v>11</v>
      </c>
      <c r="Q103" s="130">
        <v>4</v>
      </c>
      <c r="R103" s="130">
        <v>15</v>
      </c>
      <c r="S103" s="130">
        <v>3</v>
      </c>
      <c r="T103" s="130">
        <v>5</v>
      </c>
      <c r="U103" s="130">
        <v>6</v>
      </c>
      <c r="V103" s="130">
        <v>11</v>
      </c>
      <c r="W103" s="130">
        <v>1</v>
      </c>
      <c r="X103" s="130">
        <v>2</v>
      </c>
      <c r="Y103" s="130">
        <v>4</v>
      </c>
      <c r="Z103" s="130">
        <v>6</v>
      </c>
      <c r="AA103" s="130">
        <v>1</v>
      </c>
      <c r="AB103" s="130">
        <v>3</v>
      </c>
      <c r="AC103" s="130">
        <v>5</v>
      </c>
      <c r="AD103" s="130">
        <v>8</v>
      </c>
      <c r="AE103" s="130">
        <v>1</v>
      </c>
      <c r="AF103" s="130">
        <v>4</v>
      </c>
      <c r="AG103" s="130">
        <v>5</v>
      </c>
      <c r="AH103" s="130">
        <v>9</v>
      </c>
      <c r="AI103" s="130">
        <v>1</v>
      </c>
      <c r="AJ103" s="130">
        <v>6</v>
      </c>
      <c r="AK103" s="130">
        <v>7</v>
      </c>
      <c r="AL103" s="130">
        <v>13</v>
      </c>
      <c r="AM103" s="130">
        <v>1</v>
      </c>
      <c r="AN103" s="130">
        <v>8</v>
      </c>
      <c r="AO103" s="130">
        <v>5</v>
      </c>
      <c r="AP103" s="130">
        <v>13</v>
      </c>
      <c r="AQ103" s="130">
        <v>1</v>
      </c>
      <c r="AR103" s="130">
        <v>28</v>
      </c>
      <c r="AS103" s="130">
        <v>32</v>
      </c>
      <c r="AT103" s="130">
        <v>60</v>
      </c>
      <c r="AU103" s="130">
        <v>6</v>
      </c>
      <c r="AV103" s="130">
        <v>2</v>
      </c>
      <c r="AW103" s="130">
        <v>7</v>
      </c>
      <c r="AX103" s="130">
        <v>9</v>
      </c>
      <c r="AY103" s="130">
        <v>1</v>
      </c>
      <c r="AZ103" s="130">
        <v>4</v>
      </c>
      <c r="BA103" s="130">
        <v>4</v>
      </c>
      <c r="BB103" s="130">
        <v>8</v>
      </c>
      <c r="BC103" s="130">
        <v>1</v>
      </c>
      <c r="BD103" s="130">
        <v>6</v>
      </c>
      <c r="BE103" s="130">
        <v>4</v>
      </c>
      <c r="BF103" s="130">
        <v>10</v>
      </c>
      <c r="BG103" s="130">
        <v>1</v>
      </c>
      <c r="BH103" s="130">
        <v>12</v>
      </c>
      <c r="BI103" s="130">
        <v>15</v>
      </c>
      <c r="BJ103" s="130">
        <v>27</v>
      </c>
      <c r="BK103" s="130">
        <v>3</v>
      </c>
      <c r="BL103" s="130">
        <v>51</v>
      </c>
      <c r="BM103" s="130">
        <v>51</v>
      </c>
      <c r="BN103" s="143">
        <v>102</v>
      </c>
      <c r="BO103" s="130">
        <v>12</v>
      </c>
    </row>
    <row r="104" spans="1:67" x14ac:dyDescent="0.35">
      <c r="A104" s="130">
        <v>101</v>
      </c>
      <c r="B104" s="130">
        <v>62020010</v>
      </c>
      <c r="C104" s="123" t="s">
        <v>14</v>
      </c>
      <c r="D104" s="130">
        <v>4</v>
      </c>
      <c r="E104" s="130">
        <v>2</v>
      </c>
      <c r="F104" s="130">
        <v>6</v>
      </c>
      <c r="G104" s="130">
        <v>1</v>
      </c>
      <c r="H104" s="130">
        <v>4</v>
      </c>
      <c r="I104" s="130">
        <v>4</v>
      </c>
      <c r="J104" s="130">
        <v>8</v>
      </c>
      <c r="K104" s="130">
        <v>1</v>
      </c>
      <c r="L104" s="130">
        <v>4</v>
      </c>
      <c r="M104" s="130">
        <v>1</v>
      </c>
      <c r="N104" s="130">
        <v>5</v>
      </c>
      <c r="O104" s="130">
        <v>1</v>
      </c>
      <c r="P104" s="130">
        <v>12</v>
      </c>
      <c r="Q104" s="130">
        <v>7</v>
      </c>
      <c r="R104" s="130">
        <v>19</v>
      </c>
      <c r="S104" s="130">
        <v>3</v>
      </c>
      <c r="T104" s="130">
        <v>3</v>
      </c>
      <c r="U104" s="130">
        <v>4</v>
      </c>
      <c r="V104" s="130">
        <v>7</v>
      </c>
      <c r="W104" s="130">
        <v>1</v>
      </c>
      <c r="X104" s="130">
        <v>4</v>
      </c>
      <c r="Y104" s="130">
        <v>5</v>
      </c>
      <c r="Z104" s="130">
        <v>9</v>
      </c>
      <c r="AA104" s="130">
        <v>1</v>
      </c>
      <c r="AB104" s="130">
        <v>6</v>
      </c>
      <c r="AC104" s="130">
        <v>4</v>
      </c>
      <c r="AD104" s="130">
        <v>10</v>
      </c>
      <c r="AE104" s="130">
        <v>1</v>
      </c>
      <c r="AF104" s="130">
        <v>8</v>
      </c>
      <c r="AG104" s="130">
        <v>5</v>
      </c>
      <c r="AH104" s="130">
        <v>13</v>
      </c>
      <c r="AI104" s="130">
        <v>1</v>
      </c>
      <c r="AJ104" s="130">
        <v>4</v>
      </c>
      <c r="AK104" s="130">
        <v>2</v>
      </c>
      <c r="AL104" s="130">
        <v>6</v>
      </c>
      <c r="AM104" s="130">
        <v>1</v>
      </c>
      <c r="AN104" s="130">
        <v>6</v>
      </c>
      <c r="AO104" s="130">
        <v>1</v>
      </c>
      <c r="AP104" s="130">
        <v>7</v>
      </c>
      <c r="AQ104" s="130">
        <v>1</v>
      </c>
      <c r="AR104" s="130">
        <v>31</v>
      </c>
      <c r="AS104" s="130">
        <v>21</v>
      </c>
      <c r="AT104" s="130">
        <v>52</v>
      </c>
      <c r="AU104" s="130">
        <v>6</v>
      </c>
      <c r="AV104" s="130">
        <v>8</v>
      </c>
      <c r="AW104" s="130">
        <v>8</v>
      </c>
      <c r="AX104" s="130">
        <v>16</v>
      </c>
      <c r="AY104" s="130">
        <v>1</v>
      </c>
      <c r="AZ104" s="130">
        <v>2</v>
      </c>
      <c r="BA104" s="130">
        <v>2</v>
      </c>
      <c r="BB104" s="130">
        <v>4</v>
      </c>
      <c r="BC104" s="130">
        <v>1</v>
      </c>
      <c r="BD104" s="130">
        <v>6</v>
      </c>
      <c r="BE104" s="130">
        <v>6</v>
      </c>
      <c r="BF104" s="130">
        <v>12</v>
      </c>
      <c r="BG104" s="130">
        <v>1</v>
      </c>
      <c r="BH104" s="130">
        <v>16</v>
      </c>
      <c r="BI104" s="130">
        <v>16</v>
      </c>
      <c r="BJ104" s="130">
        <v>32</v>
      </c>
      <c r="BK104" s="130">
        <v>3</v>
      </c>
      <c r="BL104" s="130">
        <v>59</v>
      </c>
      <c r="BM104" s="130">
        <v>44</v>
      </c>
      <c r="BN104" s="143">
        <v>103</v>
      </c>
      <c r="BO104" s="130">
        <v>12</v>
      </c>
    </row>
    <row r="105" spans="1:67" x14ac:dyDescent="0.35">
      <c r="A105" s="130">
        <v>102</v>
      </c>
      <c r="B105" s="130">
        <v>62020065</v>
      </c>
      <c r="C105" s="123" t="s">
        <v>64</v>
      </c>
      <c r="D105" s="130">
        <v>2</v>
      </c>
      <c r="E105" s="130">
        <v>1</v>
      </c>
      <c r="F105" s="130">
        <v>3</v>
      </c>
      <c r="G105" s="130">
        <v>1</v>
      </c>
      <c r="H105" s="130">
        <v>1</v>
      </c>
      <c r="I105" s="130">
        <v>3</v>
      </c>
      <c r="J105" s="130">
        <v>4</v>
      </c>
      <c r="K105" s="130">
        <v>1</v>
      </c>
      <c r="L105" s="130">
        <v>3</v>
      </c>
      <c r="M105" s="130">
        <v>1</v>
      </c>
      <c r="N105" s="130">
        <v>4</v>
      </c>
      <c r="O105" s="130">
        <v>1</v>
      </c>
      <c r="P105" s="130">
        <v>6</v>
      </c>
      <c r="Q105" s="130">
        <v>5</v>
      </c>
      <c r="R105" s="130">
        <v>11</v>
      </c>
      <c r="S105" s="130">
        <v>3</v>
      </c>
      <c r="T105" s="130">
        <v>2</v>
      </c>
      <c r="U105" s="130">
        <v>1</v>
      </c>
      <c r="V105" s="130">
        <v>3</v>
      </c>
      <c r="W105" s="130">
        <v>1</v>
      </c>
      <c r="X105" s="130">
        <v>3</v>
      </c>
      <c r="Y105" s="130">
        <v>4</v>
      </c>
      <c r="Z105" s="130">
        <v>7</v>
      </c>
      <c r="AA105" s="130">
        <v>1</v>
      </c>
      <c r="AB105" s="130">
        <v>2</v>
      </c>
      <c r="AC105" s="130">
        <v>7</v>
      </c>
      <c r="AD105" s="130">
        <v>9</v>
      </c>
      <c r="AE105" s="130">
        <v>1</v>
      </c>
      <c r="AF105" s="130">
        <v>3</v>
      </c>
      <c r="AG105" s="130">
        <v>3</v>
      </c>
      <c r="AH105" s="130">
        <v>6</v>
      </c>
      <c r="AI105" s="130">
        <v>1</v>
      </c>
      <c r="AJ105" s="130">
        <v>9</v>
      </c>
      <c r="AK105" s="130">
        <v>8</v>
      </c>
      <c r="AL105" s="130">
        <v>17</v>
      </c>
      <c r="AM105" s="130">
        <v>1</v>
      </c>
      <c r="AN105" s="130">
        <v>6</v>
      </c>
      <c r="AO105" s="130">
        <v>6</v>
      </c>
      <c r="AP105" s="130">
        <v>12</v>
      </c>
      <c r="AQ105" s="130">
        <v>1</v>
      </c>
      <c r="AR105" s="130">
        <v>25</v>
      </c>
      <c r="AS105" s="130">
        <v>29</v>
      </c>
      <c r="AT105" s="130">
        <v>54</v>
      </c>
      <c r="AU105" s="130">
        <v>6</v>
      </c>
      <c r="AV105" s="130">
        <v>6</v>
      </c>
      <c r="AW105" s="130">
        <v>8</v>
      </c>
      <c r="AX105" s="130">
        <v>14</v>
      </c>
      <c r="AY105" s="130">
        <v>1</v>
      </c>
      <c r="AZ105" s="130">
        <v>9</v>
      </c>
      <c r="BA105" s="130">
        <v>2</v>
      </c>
      <c r="BB105" s="130">
        <v>11</v>
      </c>
      <c r="BC105" s="130">
        <v>1</v>
      </c>
      <c r="BD105" s="130">
        <v>5</v>
      </c>
      <c r="BE105" s="130">
        <v>8</v>
      </c>
      <c r="BF105" s="130">
        <v>13</v>
      </c>
      <c r="BG105" s="130">
        <v>1</v>
      </c>
      <c r="BH105" s="130">
        <v>20</v>
      </c>
      <c r="BI105" s="130">
        <v>18</v>
      </c>
      <c r="BJ105" s="130">
        <v>38</v>
      </c>
      <c r="BK105" s="130">
        <v>3</v>
      </c>
      <c r="BL105" s="130">
        <v>51</v>
      </c>
      <c r="BM105" s="130">
        <v>52</v>
      </c>
      <c r="BN105" s="143">
        <v>103</v>
      </c>
      <c r="BO105" s="130">
        <v>12</v>
      </c>
    </row>
    <row r="106" spans="1:67" x14ac:dyDescent="0.35">
      <c r="A106" s="130">
        <v>103</v>
      </c>
      <c r="B106" s="130">
        <v>62020071</v>
      </c>
      <c r="C106" s="123" t="s">
        <v>68</v>
      </c>
      <c r="D106" s="130">
        <v>6</v>
      </c>
      <c r="E106" s="130">
        <v>4</v>
      </c>
      <c r="F106" s="130">
        <v>10</v>
      </c>
      <c r="G106" s="130">
        <v>1</v>
      </c>
      <c r="H106" s="130">
        <v>5</v>
      </c>
      <c r="I106" s="130">
        <v>3</v>
      </c>
      <c r="J106" s="130">
        <v>8</v>
      </c>
      <c r="K106" s="130">
        <v>1</v>
      </c>
      <c r="L106" s="130">
        <v>7</v>
      </c>
      <c r="M106" s="130">
        <v>3</v>
      </c>
      <c r="N106" s="130">
        <v>10</v>
      </c>
      <c r="O106" s="130">
        <v>1</v>
      </c>
      <c r="P106" s="130">
        <v>18</v>
      </c>
      <c r="Q106" s="130">
        <v>10</v>
      </c>
      <c r="R106" s="130">
        <v>28</v>
      </c>
      <c r="S106" s="130">
        <v>3</v>
      </c>
      <c r="T106" s="130">
        <v>5</v>
      </c>
      <c r="U106" s="130">
        <v>5</v>
      </c>
      <c r="V106" s="130">
        <v>10</v>
      </c>
      <c r="W106" s="130">
        <v>1</v>
      </c>
      <c r="X106" s="130">
        <v>5</v>
      </c>
      <c r="Y106" s="130">
        <v>4</v>
      </c>
      <c r="Z106" s="130">
        <v>9</v>
      </c>
      <c r="AA106" s="130">
        <v>1</v>
      </c>
      <c r="AB106" s="130">
        <v>5</v>
      </c>
      <c r="AC106" s="130">
        <v>5</v>
      </c>
      <c r="AD106" s="130">
        <v>10</v>
      </c>
      <c r="AE106" s="130">
        <v>1</v>
      </c>
      <c r="AF106" s="130">
        <v>5</v>
      </c>
      <c r="AG106" s="130">
        <v>7</v>
      </c>
      <c r="AH106" s="130">
        <v>12</v>
      </c>
      <c r="AI106" s="130">
        <v>1</v>
      </c>
      <c r="AJ106" s="130">
        <v>13</v>
      </c>
      <c r="AK106" s="130">
        <v>7</v>
      </c>
      <c r="AL106" s="130">
        <v>20</v>
      </c>
      <c r="AM106" s="130">
        <v>1</v>
      </c>
      <c r="AN106" s="130">
        <v>10</v>
      </c>
      <c r="AO106" s="130">
        <v>4</v>
      </c>
      <c r="AP106" s="130">
        <v>14</v>
      </c>
      <c r="AQ106" s="130">
        <v>1</v>
      </c>
      <c r="AR106" s="130">
        <v>43</v>
      </c>
      <c r="AS106" s="130">
        <v>32</v>
      </c>
      <c r="AT106" s="130">
        <v>75</v>
      </c>
      <c r="AU106" s="130">
        <v>6</v>
      </c>
      <c r="AV106" s="130">
        <v>0</v>
      </c>
      <c r="AW106" s="130">
        <v>0</v>
      </c>
      <c r="AX106" s="130">
        <v>0</v>
      </c>
      <c r="AY106" s="130">
        <v>0</v>
      </c>
      <c r="AZ106" s="130">
        <v>0</v>
      </c>
      <c r="BA106" s="130">
        <v>0</v>
      </c>
      <c r="BB106" s="130">
        <v>0</v>
      </c>
      <c r="BC106" s="130">
        <v>0</v>
      </c>
      <c r="BD106" s="130">
        <v>0</v>
      </c>
      <c r="BE106" s="130">
        <v>0</v>
      </c>
      <c r="BF106" s="130">
        <v>0</v>
      </c>
      <c r="BG106" s="130">
        <v>0</v>
      </c>
      <c r="BH106" s="130">
        <v>0</v>
      </c>
      <c r="BI106" s="130">
        <v>0</v>
      </c>
      <c r="BJ106" s="130">
        <v>0</v>
      </c>
      <c r="BK106" s="130">
        <v>0</v>
      </c>
      <c r="BL106" s="130">
        <v>61</v>
      </c>
      <c r="BM106" s="130">
        <v>42</v>
      </c>
      <c r="BN106" s="143">
        <v>103</v>
      </c>
      <c r="BO106" s="130">
        <v>9</v>
      </c>
    </row>
    <row r="107" spans="1:67" x14ac:dyDescent="0.35">
      <c r="A107" s="130">
        <v>104</v>
      </c>
      <c r="B107" s="130">
        <v>62020165</v>
      </c>
      <c r="C107" s="123" t="s">
        <v>145</v>
      </c>
      <c r="D107" s="130">
        <v>0</v>
      </c>
      <c r="E107" s="130">
        <v>0</v>
      </c>
      <c r="F107" s="130">
        <v>0</v>
      </c>
      <c r="G107" s="130">
        <v>0</v>
      </c>
      <c r="H107" s="130">
        <v>4</v>
      </c>
      <c r="I107" s="130">
        <v>7</v>
      </c>
      <c r="J107" s="130">
        <v>11</v>
      </c>
      <c r="K107" s="130">
        <v>1</v>
      </c>
      <c r="L107" s="130">
        <v>7</v>
      </c>
      <c r="M107" s="130">
        <v>4</v>
      </c>
      <c r="N107" s="130">
        <v>11</v>
      </c>
      <c r="O107" s="130">
        <v>1</v>
      </c>
      <c r="P107" s="130">
        <v>11</v>
      </c>
      <c r="Q107" s="130">
        <v>11</v>
      </c>
      <c r="R107" s="130">
        <v>22</v>
      </c>
      <c r="S107" s="130">
        <v>2</v>
      </c>
      <c r="T107" s="130">
        <v>5</v>
      </c>
      <c r="U107" s="130">
        <v>3</v>
      </c>
      <c r="V107" s="130">
        <v>8</v>
      </c>
      <c r="W107" s="130">
        <v>1</v>
      </c>
      <c r="X107" s="130">
        <v>7</v>
      </c>
      <c r="Y107" s="130">
        <v>6</v>
      </c>
      <c r="Z107" s="130">
        <v>13</v>
      </c>
      <c r="AA107" s="130">
        <v>1</v>
      </c>
      <c r="AB107" s="130">
        <v>7</v>
      </c>
      <c r="AC107" s="130">
        <v>8</v>
      </c>
      <c r="AD107" s="130">
        <v>15</v>
      </c>
      <c r="AE107" s="130">
        <v>1</v>
      </c>
      <c r="AF107" s="130">
        <v>11</v>
      </c>
      <c r="AG107" s="130">
        <v>4</v>
      </c>
      <c r="AH107" s="130">
        <v>15</v>
      </c>
      <c r="AI107" s="130">
        <v>1</v>
      </c>
      <c r="AJ107" s="130">
        <v>9</v>
      </c>
      <c r="AK107" s="130">
        <v>6</v>
      </c>
      <c r="AL107" s="130">
        <v>15</v>
      </c>
      <c r="AM107" s="130">
        <v>1</v>
      </c>
      <c r="AN107" s="130">
        <v>5</v>
      </c>
      <c r="AO107" s="130">
        <v>10</v>
      </c>
      <c r="AP107" s="130">
        <v>15</v>
      </c>
      <c r="AQ107" s="130">
        <v>1</v>
      </c>
      <c r="AR107" s="130">
        <v>44</v>
      </c>
      <c r="AS107" s="130">
        <v>37</v>
      </c>
      <c r="AT107" s="130">
        <v>81</v>
      </c>
      <c r="AU107" s="130">
        <v>6</v>
      </c>
      <c r="AV107" s="130">
        <v>0</v>
      </c>
      <c r="AW107" s="130">
        <v>0</v>
      </c>
      <c r="AX107" s="130">
        <v>0</v>
      </c>
      <c r="AY107" s="130">
        <v>0</v>
      </c>
      <c r="AZ107" s="130">
        <v>0</v>
      </c>
      <c r="BA107" s="130">
        <v>0</v>
      </c>
      <c r="BB107" s="130">
        <v>0</v>
      </c>
      <c r="BC107" s="130">
        <v>0</v>
      </c>
      <c r="BD107" s="130">
        <v>0</v>
      </c>
      <c r="BE107" s="130">
        <v>0</v>
      </c>
      <c r="BF107" s="130">
        <v>0</v>
      </c>
      <c r="BG107" s="130">
        <v>0</v>
      </c>
      <c r="BH107" s="130">
        <v>0</v>
      </c>
      <c r="BI107" s="130">
        <v>0</v>
      </c>
      <c r="BJ107" s="130">
        <v>0</v>
      </c>
      <c r="BK107" s="130">
        <v>0</v>
      </c>
      <c r="BL107" s="130">
        <v>55</v>
      </c>
      <c r="BM107" s="130">
        <v>48</v>
      </c>
      <c r="BN107" s="143">
        <v>103</v>
      </c>
      <c r="BO107" s="130">
        <v>8</v>
      </c>
    </row>
    <row r="108" spans="1:67" x14ac:dyDescent="0.35">
      <c r="A108" s="130">
        <v>105</v>
      </c>
      <c r="B108" s="130">
        <v>62020052</v>
      </c>
      <c r="C108" s="123" t="s">
        <v>51</v>
      </c>
      <c r="D108" s="130">
        <v>3</v>
      </c>
      <c r="E108" s="130">
        <v>8</v>
      </c>
      <c r="F108" s="130">
        <v>11</v>
      </c>
      <c r="G108" s="130">
        <v>1</v>
      </c>
      <c r="H108" s="130">
        <v>8</v>
      </c>
      <c r="I108" s="130">
        <v>1</v>
      </c>
      <c r="J108" s="130">
        <v>9</v>
      </c>
      <c r="K108" s="130">
        <v>1</v>
      </c>
      <c r="L108" s="130">
        <v>5</v>
      </c>
      <c r="M108" s="130">
        <v>3</v>
      </c>
      <c r="N108" s="130">
        <v>8</v>
      </c>
      <c r="O108" s="130">
        <v>1</v>
      </c>
      <c r="P108" s="130">
        <v>16</v>
      </c>
      <c r="Q108" s="130">
        <v>12</v>
      </c>
      <c r="R108" s="130">
        <v>28</v>
      </c>
      <c r="S108" s="130">
        <v>3</v>
      </c>
      <c r="T108" s="130">
        <v>8</v>
      </c>
      <c r="U108" s="130">
        <v>5</v>
      </c>
      <c r="V108" s="130">
        <v>13</v>
      </c>
      <c r="W108" s="130">
        <v>1</v>
      </c>
      <c r="X108" s="130">
        <v>7</v>
      </c>
      <c r="Y108" s="130">
        <v>5</v>
      </c>
      <c r="Z108" s="130">
        <v>12</v>
      </c>
      <c r="AA108" s="130">
        <v>1</v>
      </c>
      <c r="AB108" s="130">
        <v>7</v>
      </c>
      <c r="AC108" s="130">
        <v>6</v>
      </c>
      <c r="AD108" s="130">
        <v>13</v>
      </c>
      <c r="AE108" s="130">
        <v>1</v>
      </c>
      <c r="AF108" s="130">
        <v>12</v>
      </c>
      <c r="AG108" s="130">
        <v>6</v>
      </c>
      <c r="AH108" s="130">
        <v>18</v>
      </c>
      <c r="AI108" s="130">
        <v>1</v>
      </c>
      <c r="AJ108" s="130">
        <v>3</v>
      </c>
      <c r="AK108" s="130">
        <v>6</v>
      </c>
      <c r="AL108" s="130">
        <v>9</v>
      </c>
      <c r="AM108" s="130">
        <v>1</v>
      </c>
      <c r="AN108" s="130">
        <v>7</v>
      </c>
      <c r="AO108" s="130">
        <v>4</v>
      </c>
      <c r="AP108" s="130">
        <v>11</v>
      </c>
      <c r="AQ108" s="130">
        <v>1</v>
      </c>
      <c r="AR108" s="130">
        <v>44</v>
      </c>
      <c r="AS108" s="130">
        <v>32</v>
      </c>
      <c r="AT108" s="130">
        <v>76</v>
      </c>
      <c r="AU108" s="130">
        <v>6</v>
      </c>
      <c r="AV108" s="130">
        <v>0</v>
      </c>
      <c r="AW108" s="130">
        <v>0</v>
      </c>
      <c r="AX108" s="130">
        <v>0</v>
      </c>
      <c r="AY108" s="130">
        <v>0</v>
      </c>
      <c r="AZ108" s="130">
        <v>0</v>
      </c>
      <c r="BA108" s="130">
        <v>0</v>
      </c>
      <c r="BB108" s="130">
        <v>0</v>
      </c>
      <c r="BC108" s="130">
        <v>0</v>
      </c>
      <c r="BD108" s="130">
        <v>0</v>
      </c>
      <c r="BE108" s="130">
        <v>0</v>
      </c>
      <c r="BF108" s="130">
        <v>0</v>
      </c>
      <c r="BG108" s="130">
        <v>0</v>
      </c>
      <c r="BH108" s="130">
        <v>0</v>
      </c>
      <c r="BI108" s="130">
        <v>0</v>
      </c>
      <c r="BJ108" s="130">
        <v>0</v>
      </c>
      <c r="BK108" s="130">
        <v>0</v>
      </c>
      <c r="BL108" s="130">
        <v>60</v>
      </c>
      <c r="BM108" s="130">
        <v>44</v>
      </c>
      <c r="BN108" s="143">
        <v>104</v>
      </c>
      <c r="BO108" s="130">
        <v>9</v>
      </c>
    </row>
    <row r="109" spans="1:67" x14ac:dyDescent="0.35">
      <c r="A109" s="130">
        <v>106</v>
      </c>
      <c r="B109" s="130">
        <v>62020076</v>
      </c>
      <c r="C109" s="123" t="s">
        <v>73</v>
      </c>
      <c r="D109" s="130">
        <v>0</v>
      </c>
      <c r="E109" s="130">
        <v>0</v>
      </c>
      <c r="F109" s="130">
        <v>0</v>
      </c>
      <c r="G109" s="130">
        <v>0</v>
      </c>
      <c r="H109" s="130">
        <v>6</v>
      </c>
      <c r="I109" s="130">
        <v>9</v>
      </c>
      <c r="J109" s="130">
        <v>15</v>
      </c>
      <c r="K109" s="130">
        <v>1</v>
      </c>
      <c r="L109" s="130">
        <v>8</v>
      </c>
      <c r="M109" s="130">
        <v>5</v>
      </c>
      <c r="N109" s="130">
        <v>13</v>
      </c>
      <c r="O109" s="130">
        <v>1</v>
      </c>
      <c r="P109" s="130">
        <v>14</v>
      </c>
      <c r="Q109" s="130">
        <v>14</v>
      </c>
      <c r="R109" s="130">
        <v>28</v>
      </c>
      <c r="S109" s="130">
        <v>2</v>
      </c>
      <c r="T109" s="130">
        <v>1</v>
      </c>
      <c r="U109" s="130">
        <v>7</v>
      </c>
      <c r="V109" s="130">
        <v>8</v>
      </c>
      <c r="W109" s="130">
        <v>1</v>
      </c>
      <c r="X109" s="130">
        <v>3</v>
      </c>
      <c r="Y109" s="130">
        <v>5</v>
      </c>
      <c r="Z109" s="130">
        <v>8</v>
      </c>
      <c r="AA109" s="130">
        <v>1</v>
      </c>
      <c r="AB109" s="130">
        <v>6</v>
      </c>
      <c r="AC109" s="130">
        <v>9</v>
      </c>
      <c r="AD109" s="130">
        <v>15</v>
      </c>
      <c r="AE109" s="130">
        <v>1</v>
      </c>
      <c r="AF109" s="130">
        <v>12</v>
      </c>
      <c r="AG109" s="130">
        <v>6</v>
      </c>
      <c r="AH109" s="130">
        <v>18</v>
      </c>
      <c r="AI109" s="130">
        <v>1</v>
      </c>
      <c r="AJ109" s="130">
        <v>8</v>
      </c>
      <c r="AK109" s="130">
        <v>8</v>
      </c>
      <c r="AL109" s="130">
        <v>16</v>
      </c>
      <c r="AM109" s="130">
        <v>1</v>
      </c>
      <c r="AN109" s="130">
        <v>8</v>
      </c>
      <c r="AO109" s="130">
        <v>3</v>
      </c>
      <c r="AP109" s="130">
        <v>11</v>
      </c>
      <c r="AQ109" s="130">
        <v>1</v>
      </c>
      <c r="AR109" s="130">
        <v>38</v>
      </c>
      <c r="AS109" s="130">
        <v>38</v>
      </c>
      <c r="AT109" s="130">
        <v>76</v>
      </c>
      <c r="AU109" s="130">
        <v>6</v>
      </c>
      <c r="AV109" s="130">
        <v>0</v>
      </c>
      <c r="AW109" s="130">
        <v>0</v>
      </c>
      <c r="AX109" s="130">
        <v>0</v>
      </c>
      <c r="AY109" s="130">
        <v>0</v>
      </c>
      <c r="AZ109" s="130">
        <v>0</v>
      </c>
      <c r="BA109" s="130">
        <v>0</v>
      </c>
      <c r="BB109" s="130">
        <v>0</v>
      </c>
      <c r="BC109" s="130">
        <v>0</v>
      </c>
      <c r="BD109" s="130">
        <v>0</v>
      </c>
      <c r="BE109" s="130">
        <v>0</v>
      </c>
      <c r="BF109" s="130">
        <v>0</v>
      </c>
      <c r="BG109" s="130">
        <v>0</v>
      </c>
      <c r="BH109" s="130">
        <v>0</v>
      </c>
      <c r="BI109" s="130">
        <v>0</v>
      </c>
      <c r="BJ109" s="130">
        <v>0</v>
      </c>
      <c r="BK109" s="130">
        <v>0</v>
      </c>
      <c r="BL109" s="130">
        <v>52</v>
      </c>
      <c r="BM109" s="130">
        <v>52</v>
      </c>
      <c r="BN109" s="143">
        <v>104</v>
      </c>
      <c r="BO109" s="130">
        <v>8</v>
      </c>
    </row>
    <row r="110" spans="1:67" x14ac:dyDescent="0.35">
      <c r="A110" s="130">
        <v>107</v>
      </c>
      <c r="B110" s="130">
        <v>62020162</v>
      </c>
      <c r="C110" s="123" t="s">
        <v>142</v>
      </c>
      <c r="D110" s="130">
        <v>0</v>
      </c>
      <c r="E110" s="130">
        <v>0</v>
      </c>
      <c r="F110" s="130">
        <v>0</v>
      </c>
      <c r="G110" s="130">
        <v>0</v>
      </c>
      <c r="H110" s="130">
        <v>7</v>
      </c>
      <c r="I110" s="130">
        <v>2</v>
      </c>
      <c r="J110" s="130">
        <v>9</v>
      </c>
      <c r="K110" s="130">
        <v>1</v>
      </c>
      <c r="L110" s="130">
        <v>8</v>
      </c>
      <c r="M110" s="130">
        <v>6</v>
      </c>
      <c r="N110" s="130">
        <v>14</v>
      </c>
      <c r="O110" s="130">
        <v>1</v>
      </c>
      <c r="P110" s="130">
        <v>15</v>
      </c>
      <c r="Q110" s="130">
        <v>8</v>
      </c>
      <c r="R110" s="130">
        <v>23</v>
      </c>
      <c r="S110" s="130">
        <v>2</v>
      </c>
      <c r="T110" s="130">
        <v>6</v>
      </c>
      <c r="U110" s="130">
        <v>6</v>
      </c>
      <c r="V110" s="130">
        <v>12</v>
      </c>
      <c r="W110" s="130">
        <v>1</v>
      </c>
      <c r="X110" s="130">
        <v>9</v>
      </c>
      <c r="Y110" s="130">
        <v>6</v>
      </c>
      <c r="Z110" s="130">
        <v>15</v>
      </c>
      <c r="AA110" s="130">
        <v>1</v>
      </c>
      <c r="AB110" s="130">
        <v>8</v>
      </c>
      <c r="AC110" s="130">
        <v>7</v>
      </c>
      <c r="AD110" s="130">
        <v>15</v>
      </c>
      <c r="AE110" s="130">
        <v>1</v>
      </c>
      <c r="AF110" s="130">
        <v>9</v>
      </c>
      <c r="AG110" s="130">
        <v>4</v>
      </c>
      <c r="AH110" s="130">
        <v>13</v>
      </c>
      <c r="AI110" s="130">
        <v>1</v>
      </c>
      <c r="AJ110" s="130">
        <v>9</v>
      </c>
      <c r="AK110" s="130">
        <v>2</v>
      </c>
      <c r="AL110" s="130">
        <v>11</v>
      </c>
      <c r="AM110" s="130">
        <v>1</v>
      </c>
      <c r="AN110" s="130">
        <v>8</v>
      </c>
      <c r="AO110" s="130">
        <v>7</v>
      </c>
      <c r="AP110" s="130">
        <v>15</v>
      </c>
      <c r="AQ110" s="130">
        <v>1</v>
      </c>
      <c r="AR110" s="130">
        <v>49</v>
      </c>
      <c r="AS110" s="130">
        <v>32</v>
      </c>
      <c r="AT110" s="130">
        <v>81</v>
      </c>
      <c r="AU110" s="130">
        <v>6</v>
      </c>
      <c r="AV110" s="130">
        <v>0</v>
      </c>
      <c r="AW110" s="130">
        <v>0</v>
      </c>
      <c r="AX110" s="130">
        <v>0</v>
      </c>
      <c r="AY110" s="130">
        <v>0</v>
      </c>
      <c r="AZ110" s="130">
        <v>0</v>
      </c>
      <c r="BA110" s="130">
        <v>0</v>
      </c>
      <c r="BB110" s="130">
        <v>0</v>
      </c>
      <c r="BC110" s="130">
        <v>0</v>
      </c>
      <c r="BD110" s="130">
        <v>0</v>
      </c>
      <c r="BE110" s="130">
        <v>0</v>
      </c>
      <c r="BF110" s="130">
        <v>0</v>
      </c>
      <c r="BG110" s="130">
        <v>0</v>
      </c>
      <c r="BH110" s="130">
        <v>0</v>
      </c>
      <c r="BI110" s="130">
        <v>0</v>
      </c>
      <c r="BJ110" s="130">
        <v>0</v>
      </c>
      <c r="BK110" s="130">
        <v>0</v>
      </c>
      <c r="BL110" s="130">
        <v>64</v>
      </c>
      <c r="BM110" s="130">
        <v>40</v>
      </c>
      <c r="BN110" s="143">
        <v>104</v>
      </c>
      <c r="BO110" s="130">
        <v>8</v>
      </c>
    </row>
    <row r="111" spans="1:67" x14ac:dyDescent="0.35">
      <c r="A111" s="130">
        <v>108</v>
      </c>
      <c r="B111" s="130">
        <v>62020020</v>
      </c>
      <c r="C111" s="123" t="s">
        <v>24</v>
      </c>
      <c r="D111" s="130">
        <v>0</v>
      </c>
      <c r="E111" s="130">
        <v>0</v>
      </c>
      <c r="F111" s="130">
        <v>0</v>
      </c>
      <c r="G111" s="130">
        <v>0</v>
      </c>
      <c r="H111" s="130">
        <v>7</v>
      </c>
      <c r="I111" s="130">
        <v>3</v>
      </c>
      <c r="J111" s="130">
        <v>10</v>
      </c>
      <c r="K111" s="130">
        <v>1</v>
      </c>
      <c r="L111" s="130">
        <v>7</v>
      </c>
      <c r="M111" s="130">
        <v>2</v>
      </c>
      <c r="N111" s="130">
        <v>9</v>
      </c>
      <c r="O111" s="130">
        <v>1</v>
      </c>
      <c r="P111" s="130">
        <v>14</v>
      </c>
      <c r="Q111" s="130">
        <v>5</v>
      </c>
      <c r="R111" s="130">
        <v>19</v>
      </c>
      <c r="S111" s="130">
        <v>2</v>
      </c>
      <c r="T111" s="130">
        <v>6</v>
      </c>
      <c r="U111" s="130">
        <v>10</v>
      </c>
      <c r="V111" s="130">
        <v>16</v>
      </c>
      <c r="W111" s="130">
        <v>1</v>
      </c>
      <c r="X111" s="130">
        <v>4</v>
      </c>
      <c r="Y111" s="130">
        <v>7</v>
      </c>
      <c r="Z111" s="130">
        <v>11</v>
      </c>
      <c r="AA111" s="130">
        <v>1</v>
      </c>
      <c r="AB111" s="130">
        <v>9</v>
      </c>
      <c r="AC111" s="130">
        <v>5</v>
      </c>
      <c r="AD111" s="130">
        <v>14</v>
      </c>
      <c r="AE111" s="130">
        <v>1</v>
      </c>
      <c r="AF111" s="130">
        <v>7</v>
      </c>
      <c r="AG111" s="130">
        <v>5</v>
      </c>
      <c r="AH111" s="130">
        <v>12</v>
      </c>
      <c r="AI111" s="130">
        <v>1</v>
      </c>
      <c r="AJ111" s="130">
        <v>2</v>
      </c>
      <c r="AK111" s="130">
        <v>12</v>
      </c>
      <c r="AL111" s="130">
        <v>14</v>
      </c>
      <c r="AM111" s="130">
        <v>1</v>
      </c>
      <c r="AN111" s="130">
        <v>10</v>
      </c>
      <c r="AO111" s="130">
        <v>9</v>
      </c>
      <c r="AP111" s="130">
        <v>19</v>
      </c>
      <c r="AQ111" s="130">
        <v>1</v>
      </c>
      <c r="AR111" s="130">
        <v>38</v>
      </c>
      <c r="AS111" s="130">
        <v>48</v>
      </c>
      <c r="AT111" s="130">
        <v>86</v>
      </c>
      <c r="AU111" s="130">
        <v>6</v>
      </c>
      <c r="AV111" s="130">
        <v>0</v>
      </c>
      <c r="AW111" s="130">
        <v>0</v>
      </c>
      <c r="AX111" s="130">
        <v>0</v>
      </c>
      <c r="AY111" s="130">
        <v>0</v>
      </c>
      <c r="AZ111" s="130">
        <v>0</v>
      </c>
      <c r="BA111" s="130">
        <v>0</v>
      </c>
      <c r="BB111" s="130">
        <v>0</v>
      </c>
      <c r="BC111" s="130">
        <v>0</v>
      </c>
      <c r="BD111" s="130">
        <v>0</v>
      </c>
      <c r="BE111" s="130">
        <v>0</v>
      </c>
      <c r="BF111" s="130">
        <v>0</v>
      </c>
      <c r="BG111" s="130">
        <v>0</v>
      </c>
      <c r="BH111" s="130">
        <v>0</v>
      </c>
      <c r="BI111" s="130">
        <v>0</v>
      </c>
      <c r="BJ111" s="130">
        <v>0</v>
      </c>
      <c r="BK111" s="130">
        <v>0</v>
      </c>
      <c r="BL111" s="130">
        <v>52</v>
      </c>
      <c r="BM111" s="130">
        <v>53</v>
      </c>
      <c r="BN111" s="143">
        <v>105</v>
      </c>
      <c r="BO111" s="130">
        <v>8</v>
      </c>
    </row>
    <row r="112" spans="1:67" x14ac:dyDescent="0.35">
      <c r="A112" s="130">
        <v>109</v>
      </c>
      <c r="B112" s="130">
        <v>62020102</v>
      </c>
      <c r="C112" s="123" t="s">
        <v>92</v>
      </c>
      <c r="D112" s="130">
        <v>0</v>
      </c>
      <c r="E112" s="130">
        <v>0</v>
      </c>
      <c r="F112" s="130">
        <v>0</v>
      </c>
      <c r="G112" s="130">
        <v>0</v>
      </c>
      <c r="H112" s="130">
        <v>1</v>
      </c>
      <c r="I112" s="130">
        <v>3</v>
      </c>
      <c r="J112" s="130">
        <v>4</v>
      </c>
      <c r="K112" s="130">
        <v>1</v>
      </c>
      <c r="L112" s="130">
        <v>2</v>
      </c>
      <c r="M112" s="130">
        <v>3</v>
      </c>
      <c r="N112" s="130">
        <v>5</v>
      </c>
      <c r="O112" s="130">
        <v>1</v>
      </c>
      <c r="P112" s="130">
        <v>3</v>
      </c>
      <c r="Q112" s="130">
        <v>6</v>
      </c>
      <c r="R112" s="130">
        <v>9</v>
      </c>
      <c r="S112" s="130">
        <v>2</v>
      </c>
      <c r="T112" s="130">
        <v>7</v>
      </c>
      <c r="U112" s="130">
        <v>6</v>
      </c>
      <c r="V112" s="130">
        <v>13</v>
      </c>
      <c r="W112" s="130">
        <v>1</v>
      </c>
      <c r="X112" s="130">
        <v>6</v>
      </c>
      <c r="Y112" s="130">
        <v>5</v>
      </c>
      <c r="Z112" s="130">
        <v>11</v>
      </c>
      <c r="AA112" s="130">
        <v>1</v>
      </c>
      <c r="AB112" s="130">
        <v>11</v>
      </c>
      <c r="AC112" s="130">
        <v>3</v>
      </c>
      <c r="AD112" s="130">
        <v>14</v>
      </c>
      <c r="AE112" s="130">
        <v>1</v>
      </c>
      <c r="AF112" s="130">
        <v>5</v>
      </c>
      <c r="AG112" s="130">
        <v>13</v>
      </c>
      <c r="AH112" s="130">
        <v>18</v>
      </c>
      <c r="AI112" s="130">
        <v>1</v>
      </c>
      <c r="AJ112" s="130">
        <v>9</v>
      </c>
      <c r="AK112" s="130">
        <v>11</v>
      </c>
      <c r="AL112" s="130">
        <v>20</v>
      </c>
      <c r="AM112" s="130">
        <v>1</v>
      </c>
      <c r="AN112" s="130">
        <v>12</v>
      </c>
      <c r="AO112" s="130">
        <v>8</v>
      </c>
      <c r="AP112" s="130">
        <v>20</v>
      </c>
      <c r="AQ112" s="130">
        <v>1</v>
      </c>
      <c r="AR112" s="130">
        <v>50</v>
      </c>
      <c r="AS112" s="130">
        <v>46</v>
      </c>
      <c r="AT112" s="130">
        <v>96</v>
      </c>
      <c r="AU112" s="130">
        <v>6</v>
      </c>
      <c r="AV112" s="130">
        <v>0</v>
      </c>
      <c r="AW112" s="130">
        <v>0</v>
      </c>
      <c r="AX112" s="130">
        <v>0</v>
      </c>
      <c r="AY112" s="130">
        <v>0</v>
      </c>
      <c r="AZ112" s="130">
        <v>0</v>
      </c>
      <c r="BA112" s="130">
        <v>0</v>
      </c>
      <c r="BB112" s="130">
        <v>0</v>
      </c>
      <c r="BC112" s="130">
        <v>0</v>
      </c>
      <c r="BD112" s="130">
        <v>0</v>
      </c>
      <c r="BE112" s="130">
        <v>0</v>
      </c>
      <c r="BF112" s="130">
        <v>0</v>
      </c>
      <c r="BG112" s="130">
        <v>0</v>
      </c>
      <c r="BH112" s="130">
        <v>0</v>
      </c>
      <c r="BI112" s="130">
        <v>0</v>
      </c>
      <c r="BJ112" s="130">
        <v>0</v>
      </c>
      <c r="BK112" s="130">
        <v>0</v>
      </c>
      <c r="BL112" s="130">
        <v>53</v>
      </c>
      <c r="BM112" s="130">
        <v>52</v>
      </c>
      <c r="BN112" s="143">
        <v>105</v>
      </c>
      <c r="BO112" s="130">
        <v>8</v>
      </c>
    </row>
    <row r="113" spans="1:67" x14ac:dyDescent="0.35">
      <c r="A113" s="130">
        <v>110</v>
      </c>
      <c r="B113" s="130">
        <v>62020157</v>
      </c>
      <c r="C113" s="123" t="s">
        <v>137</v>
      </c>
      <c r="D113" s="130">
        <v>0</v>
      </c>
      <c r="E113" s="130">
        <v>0</v>
      </c>
      <c r="F113" s="130">
        <v>0</v>
      </c>
      <c r="G113" s="130">
        <v>0</v>
      </c>
      <c r="H113" s="130">
        <v>4</v>
      </c>
      <c r="I113" s="130">
        <v>3</v>
      </c>
      <c r="J113" s="130">
        <v>7</v>
      </c>
      <c r="K113" s="130">
        <v>1</v>
      </c>
      <c r="L113" s="130">
        <v>2</v>
      </c>
      <c r="M113" s="130">
        <v>9</v>
      </c>
      <c r="N113" s="130">
        <v>11</v>
      </c>
      <c r="O113" s="130">
        <v>1</v>
      </c>
      <c r="P113" s="130">
        <v>6</v>
      </c>
      <c r="Q113" s="130">
        <v>12</v>
      </c>
      <c r="R113" s="130">
        <v>18</v>
      </c>
      <c r="S113" s="130">
        <v>2</v>
      </c>
      <c r="T113" s="130">
        <v>6</v>
      </c>
      <c r="U113" s="130">
        <v>3</v>
      </c>
      <c r="V113" s="130">
        <v>9</v>
      </c>
      <c r="W113" s="130">
        <v>1</v>
      </c>
      <c r="X113" s="130">
        <v>14</v>
      </c>
      <c r="Y113" s="130">
        <v>4</v>
      </c>
      <c r="Z113" s="130">
        <v>18</v>
      </c>
      <c r="AA113" s="130">
        <v>1</v>
      </c>
      <c r="AB113" s="130">
        <v>3</v>
      </c>
      <c r="AC113" s="130">
        <v>8</v>
      </c>
      <c r="AD113" s="130">
        <v>11</v>
      </c>
      <c r="AE113" s="130">
        <v>1</v>
      </c>
      <c r="AF113" s="130">
        <v>9</v>
      </c>
      <c r="AG113" s="130">
        <v>7</v>
      </c>
      <c r="AH113" s="130">
        <v>16</v>
      </c>
      <c r="AI113" s="130">
        <v>1</v>
      </c>
      <c r="AJ113" s="130">
        <v>13</v>
      </c>
      <c r="AK113" s="130">
        <v>7</v>
      </c>
      <c r="AL113" s="130">
        <v>20</v>
      </c>
      <c r="AM113" s="130">
        <v>1</v>
      </c>
      <c r="AN113" s="130">
        <v>6</v>
      </c>
      <c r="AO113" s="130">
        <v>7</v>
      </c>
      <c r="AP113" s="130">
        <v>13</v>
      </c>
      <c r="AQ113" s="130">
        <v>1</v>
      </c>
      <c r="AR113" s="130">
        <v>51</v>
      </c>
      <c r="AS113" s="130">
        <v>36</v>
      </c>
      <c r="AT113" s="130">
        <v>87</v>
      </c>
      <c r="AU113" s="130">
        <v>6</v>
      </c>
      <c r="AV113" s="130">
        <v>0</v>
      </c>
      <c r="AW113" s="130">
        <v>0</v>
      </c>
      <c r="AX113" s="130">
        <v>0</v>
      </c>
      <c r="AY113" s="130">
        <v>0</v>
      </c>
      <c r="AZ113" s="130">
        <v>0</v>
      </c>
      <c r="BA113" s="130">
        <v>0</v>
      </c>
      <c r="BB113" s="130">
        <v>0</v>
      </c>
      <c r="BC113" s="130">
        <v>0</v>
      </c>
      <c r="BD113" s="130">
        <v>0</v>
      </c>
      <c r="BE113" s="130">
        <v>0</v>
      </c>
      <c r="BF113" s="130">
        <v>0</v>
      </c>
      <c r="BG113" s="130">
        <v>0</v>
      </c>
      <c r="BH113" s="130">
        <v>0</v>
      </c>
      <c r="BI113" s="130">
        <v>0</v>
      </c>
      <c r="BJ113" s="130">
        <v>0</v>
      </c>
      <c r="BK113" s="130">
        <v>0</v>
      </c>
      <c r="BL113" s="130">
        <v>57</v>
      </c>
      <c r="BM113" s="130">
        <v>48</v>
      </c>
      <c r="BN113" s="143">
        <v>105</v>
      </c>
      <c r="BO113" s="130">
        <v>8</v>
      </c>
    </row>
    <row r="114" spans="1:67" x14ac:dyDescent="0.35">
      <c r="A114" s="130">
        <v>111</v>
      </c>
      <c r="B114" s="130">
        <v>62020026</v>
      </c>
      <c r="C114" s="123" t="s">
        <v>30</v>
      </c>
      <c r="D114" s="130">
        <v>0</v>
      </c>
      <c r="E114" s="130">
        <v>0</v>
      </c>
      <c r="F114" s="130">
        <v>0</v>
      </c>
      <c r="G114" s="130">
        <v>0</v>
      </c>
      <c r="H114" s="130">
        <v>6</v>
      </c>
      <c r="I114" s="130">
        <v>12</v>
      </c>
      <c r="J114" s="130">
        <v>18</v>
      </c>
      <c r="K114" s="130">
        <v>1</v>
      </c>
      <c r="L114" s="130">
        <v>4</v>
      </c>
      <c r="M114" s="130">
        <v>5</v>
      </c>
      <c r="N114" s="130">
        <v>9</v>
      </c>
      <c r="O114" s="130">
        <v>1</v>
      </c>
      <c r="P114" s="130">
        <v>10</v>
      </c>
      <c r="Q114" s="130">
        <v>17</v>
      </c>
      <c r="R114" s="130">
        <v>27</v>
      </c>
      <c r="S114" s="130">
        <v>2</v>
      </c>
      <c r="T114" s="130">
        <v>6</v>
      </c>
      <c r="U114" s="130">
        <v>6</v>
      </c>
      <c r="V114" s="130">
        <v>12</v>
      </c>
      <c r="W114" s="130">
        <v>1</v>
      </c>
      <c r="X114" s="130">
        <v>6</v>
      </c>
      <c r="Y114" s="130">
        <v>9</v>
      </c>
      <c r="Z114" s="130">
        <v>15</v>
      </c>
      <c r="AA114" s="130">
        <v>1</v>
      </c>
      <c r="AB114" s="130">
        <v>7</v>
      </c>
      <c r="AC114" s="130">
        <v>8</v>
      </c>
      <c r="AD114" s="130">
        <v>15</v>
      </c>
      <c r="AE114" s="130">
        <v>1</v>
      </c>
      <c r="AF114" s="130">
        <v>7</v>
      </c>
      <c r="AG114" s="130">
        <v>6</v>
      </c>
      <c r="AH114" s="130">
        <v>13</v>
      </c>
      <c r="AI114" s="130">
        <v>1</v>
      </c>
      <c r="AJ114" s="130">
        <v>7</v>
      </c>
      <c r="AK114" s="130">
        <v>8</v>
      </c>
      <c r="AL114" s="130">
        <v>15</v>
      </c>
      <c r="AM114" s="130">
        <v>1</v>
      </c>
      <c r="AN114" s="130">
        <v>5</v>
      </c>
      <c r="AO114" s="130">
        <v>4</v>
      </c>
      <c r="AP114" s="130">
        <v>9</v>
      </c>
      <c r="AQ114" s="130">
        <v>1</v>
      </c>
      <c r="AR114" s="130">
        <v>38</v>
      </c>
      <c r="AS114" s="130">
        <v>41</v>
      </c>
      <c r="AT114" s="130">
        <v>79</v>
      </c>
      <c r="AU114" s="130">
        <v>6</v>
      </c>
      <c r="AV114" s="130">
        <v>0</v>
      </c>
      <c r="AW114" s="130">
        <v>0</v>
      </c>
      <c r="AX114" s="130">
        <v>0</v>
      </c>
      <c r="AY114" s="130">
        <v>0</v>
      </c>
      <c r="AZ114" s="130">
        <v>0</v>
      </c>
      <c r="BA114" s="130">
        <v>0</v>
      </c>
      <c r="BB114" s="130">
        <v>0</v>
      </c>
      <c r="BC114" s="130">
        <v>0</v>
      </c>
      <c r="BD114" s="130">
        <v>0</v>
      </c>
      <c r="BE114" s="130">
        <v>0</v>
      </c>
      <c r="BF114" s="130">
        <v>0</v>
      </c>
      <c r="BG114" s="130">
        <v>0</v>
      </c>
      <c r="BH114" s="130">
        <v>0</v>
      </c>
      <c r="BI114" s="130">
        <v>0</v>
      </c>
      <c r="BJ114" s="130">
        <v>0</v>
      </c>
      <c r="BK114" s="130">
        <v>0</v>
      </c>
      <c r="BL114" s="130">
        <v>48</v>
      </c>
      <c r="BM114" s="130">
        <v>58</v>
      </c>
      <c r="BN114" s="143">
        <v>106</v>
      </c>
      <c r="BO114" s="130">
        <v>8</v>
      </c>
    </row>
    <row r="115" spans="1:67" x14ac:dyDescent="0.35">
      <c r="A115" s="130">
        <v>112</v>
      </c>
      <c r="B115" s="130">
        <v>62020029</v>
      </c>
      <c r="C115" s="123" t="s">
        <v>33</v>
      </c>
      <c r="D115" s="130">
        <v>0</v>
      </c>
      <c r="E115" s="130">
        <v>0</v>
      </c>
      <c r="F115" s="130">
        <v>0</v>
      </c>
      <c r="G115" s="130">
        <v>0</v>
      </c>
      <c r="H115" s="130">
        <v>11</v>
      </c>
      <c r="I115" s="130">
        <v>8</v>
      </c>
      <c r="J115" s="130">
        <v>19</v>
      </c>
      <c r="K115" s="130">
        <v>1</v>
      </c>
      <c r="L115" s="130">
        <v>6</v>
      </c>
      <c r="M115" s="130">
        <v>4</v>
      </c>
      <c r="N115" s="130">
        <v>10</v>
      </c>
      <c r="O115" s="130">
        <v>1</v>
      </c>
      <c r="P115" s="130">
        <v>17</v>
      </c>
      <c r="Q115" s="130">
        <v>12</v>
      </c>
      <c r="R115" s="130">
        <v>29</v>
      </c>
      <c r="S115" s="130">
        <v>2</v>
      </c>
      <c r="T115" s="130">
        <v>4</v>
      </c>
      <c r="U115" s="130">
        <v>0</v>
      </c>
      <c r="V115" s="130">
        <v>4</v>
      </c>
      <c r="W115" s="130">
        <v>1</v>
      </c>
      <c r="X115" s="130">
        <v>5</v>
      </c>
      <c r="Y115" s="130">
        <v>9</v>
      </c>
      <c r="Z115" s="130">
        <v>14</v>
      </c>
      <c r="AA115" s="130">
        <v>1</v>
      </c>
      <c r="AB115" s="130">
        <v>7</v>
      </c>
      <c r="AC115" s="130">
        <v>9</v>
      </c>
      <c r="AD115" s="130">
        <v>16</v>
      </c>
      <c r="AE115" s="130">
        <v>1</v>
      </c>
      <c r="AF115" s="130">
        <v>4</v>
      </c>
      <c r="AG115" s="130">
        <v>14</v>
      </c>
      <c r="AH115" s="130">
        <v>18</v>
      </c>
      <c r="AI115" s="130">
        <v>1</v>
      </c>
      <c r="AJ115" s="130">
        <v>8</v>
      </c>
      <c r="AK115" s="130">
        <v>6</v>
      </c>
      <c r="AL115" s="130">
        <v>14</v>
      </c>
      <c r="AM115" s="130">
        <v>1</v>
      </c>
      <c r="AN115" s="130">
        <v>5</v>
      </c>
      <c r="AO115" s="130">
        <v>6</v>
      </c>
      <c r="AP115" s="130">
        <v>11</v>
      </c>
      <c r="AQ115" s="130">
        <v>1</v>
      </c>
      <c r="AR115" s="130">
        <v>33</v>
      </c>
      <c r="AS115" s="130">
        <v>44</v>
      </c>
      <c r="AT115" s="130">
        <v>77</v>
      </c>
      <c r="AU115" s="130">
        <v>6</v>
      </c>
      <c r="AV115" s="130">
        <v>0</v>
      </c>
      <c r="AW115" s="130">
        <v>0</v>
      </c>
      <c r="AX115" s="130">
        <v>0</v>
      </c>
      <c r="AY115" s="130">
        <v>0</v>
      </c>
      <c r="AZ115" s="130">
        <v>0</v>
      </c>
      <c r="BA115" s="130">
        <v>0</v>
      </c>
      <c r="BB115" s="130">
        <v>0</v>
      </c>
      <c r="BC115" s="130">
        <v>0</v>
      </c>
      <c r="BD115" s="130">
        <v>0</v>
      </c>
      <c r="BE115" s="130">
        <v>0</v>
      </c>
      <c r="BF115" s="130">
        <v>0</v>
      </c>
      <c r="BG115" s="130">
        <v>0</v>
      </c>
      <c r="BH115" s="130">
        <v>0</v>
      </c>
      <c r="BI115" s="130">
        <v>0</v>
      </c>
      <c r="BJ115" s="130">
        <v>0</v>
      </c>
      <c r="BK115" s="130">
        <v>0</v>
      </c>
      <c r="BL115" s="130">
        <v>50</v>
      </c>
      <c r="BM115" s="130">
        <v>56</v>
      </c>
      <c r="BN115" s="143">
        <v>106</v>
      </c>
      <c r="BO115" s="130">
        <v>8</v>
      </c>
    </row>
    <row r="116" spans="1:67" x14ac:dyDescent="0.35">
      <c r="A116" s="130">
        <v>113</v>
      </c>
      <c r="B116" s="130">
        <v>62020054</v>
      </c>
      <c r="C116" s="123" t="s">
        <v>53</v>
      </c>
      <c r="D116" s="130">
        <v>5</v>
      </c>
      <c r="E116" s="130">
        <v>3</v>
      </c>
      <c r="F116" s="130">
        <v>8</v>
      </c>
      <c r="G116" s="130">
        <v>1</v>
      </c>
      <c r="H116" s="130">
        <v>5</v>
      </c>
      <c r="I116" s="130">
        <v>3</v>
      </c>
      <c r="J116" s="130">
        <v>8</v>
      </c>
      <c r="K116" s="130">
        <v>1</v>
      </c>
      <c r="L116" s="130">
        <v>2</v>
      </c>
      <c r="M116" s="130">
        <v>7</v>
      </c>
      <c r="N116" s="130">
        <v>9</v>
      </c>
      <c r="O116" s="130">
        <v>1</v>
      </c>
      <c r="P116" s="130">
        <v>12</v>
      </c>
      <c r="Q116" s="130">
        <v>13</v>
      </c>
      <c r="R116" s="130">
        <v>25</v>
      </c>
      <c r="S116" s="130">
        <v>3</v>
      </c>
      <c r="T116" s="130">
        <v>6</v>
      </c>
      <c r="U116" s="130">
        <v>5</v>
      </c>
      <c r="V116" s="130">
        <v>11</v>
      </c>
      <c r="W116" s="130">
        <v>1</v>
      </c>
      <c r="X116" s="130">
        <v>7</v>
      </c>
      <c r="Y116" s="130">
        <v>10</v>
      </c>
      <c r="Z116" s="130">
        <v>17</v>
      </c>
      <c r="AA116" s="130">
        <v>1</v>
      </c>
      <c r="AB116" s="130">
        <v>8</v>
      </c>
      <c r="AC116" s="130">
        <v>3</v>
      </c>
      <c r="AD116" s="130">
        <v>11</v>
      </c>
      <c r="AE116" s="130">
        <v>1</v>
      </c>
      <c r="AF116" s="130">
        <v>5</v>
      </c>
      <c r="AG116" s="130">
        <v>9</v>
      </c>
      <c r="AH116" s="130">
        <v>14</v>
      </c>
      <c r="AI116" s="130">
        <v>1</v>
      </c>
      <c r="AJ116" s="130">
        <v>4</v>
      </c>
      <c r="AK116" s="130">
        <v>7</v>
      </c>
      <c r="AL116" s="130">
        <v>11</v>
      </c>
      <c r="AM116" s="130">
        <v>1</v>
      </c>
      <c r="AN116" s="130">
        <v>10</v>
      </c>
      <c r="AO116" s="130">
        <v>7</v>
      </c>
      <c r="AP116" s="130">
        <v>17</v>
      </c>
      <c r="AQ116" s="130">
        <v>1</v>
      </c>
      <c r="AR116" s="130">
        <v>40</v>
      </c>
      <c r="AS116" s="130">
        <v>41</v>
      </c>
      <c r="AT116" s="130">
        <v>81</v>
      </c>
      <c r="AU116" s="130">
        <v>6</v>
      </c>
      <c r="AV116" s="130">
        <v>0</v>
      </c>
      <c r="AW116" s="130">
        <v>0</v>
      </c>
      <c r="AX116" s="130">
        <v>0</v>
      </c>
      <c r="AY116" s="130">
        <v>0</v>
      </c>
      <c r="AZ116" s="130">
        <v>0</v>
      </c>
      <c r="BA116" s="130">
        <v>0</v>
      </c>
      <c r="BB116" s="130">
        <v>0</v>
      </c>
      <c r="BC116" s="130">
        <v>0</v>
      </c>
      <c r="BD116" s="130">
        <v>0</v>
      </c>
      <c r="BE116" s="130">
        <v>0</v>
      </c>
      <c r="BF116" s="130">
        <v>0</v>
      </c>
      <c r="BG116" s="130">
        <v>0</v>
      </c>
      <c r="BH116" s="130">
        <v>0</v>
      </c>
      <c r="BI116" s="130">
        <v>0</v>
      </c>
      <c r="BJ116" s="130">
        <v>0</v>
      </c>
      <c r="BK116" s="130">
        <v>0</v>
      </c>
      <c r="BL116" s="130">
        <v>52</v>
      </c>
      <c r="BM116" s="130">
        <v>54</v>
      </c>
      <c r="BN116" s="143">
        <v>106</v>
      </c>
      <c r="BO116" s="130">
        <v>9</v>
      </c>
    </row>
    <row r="117" spans="1:67" x14ac:dyDescent="0.35">
      <c r="A117" s="130">
        <v>114</v>
      </c>
      <c r="B117" s="130">
        <v>62020143</v>
      </c>
      <c r="C117" s="123" t="s">
        <v>126</v>
      </c>
      <c r="D117" s="130">
        <v>0</v>
      </c>
      <c r="E117" s="130">
        <v>0</v>
      </c>
      <c r="F117" s="130">
        <v>0</v>
      </c>
      <c r="G117" s="130">
        <v>0</v>
      </c>
      <c r="H117" s="130">
        <v>3</v>
      </c>
      <c r="I117" s="130">
        <v>8</v>
      </c>
      <c r="J117" s="130">
        <v>11</v>
      </c>
      <c r="K117" s="130">
        <v>1</v>
      </c>
      <c r="L117" s="130">
        <v>2</v>
      </c>
      <c r="M117" s="130">
        <v>7</v>
      </c>
      <c r="N117" s="130">
        <v>9</v>
      </c>
      <c r="O117" s="130">
        <v>1</v>
      </c>
      <c r="P117" s="130">
        <v>5</v>
      </c>
      <c r="Q117" s="130">
        <v>15</v>
      </c>
      <c r="R117" s="130">
        <v>20</v>
      </c>
      <c r="S117" s="130">
        <v>2</v>
      </c>
      <c r="T117" s="130">
        <v>4</v>
      </c>
      <c r="U117" s="130">
        <v>9</v>
      </c>
      <c r="V117" s="130">
        <v>13</v>
      </c>
      <c r="W117" s="130">
        <v>1</v>
      </c>
      <c r="X117" s="130">
        <v>9</v>
      </c>
      <c r="Y117" s="130">
        <v>9</v>
      </c>
      <c r="Z117" s="130">
        <v>18</v>
      </c>
      <c r="AA117" s="130">
        <v>1</v>
      </c>
      <c r="AB117" s="130">
        <v>4</v>
      </c>
      <c r="AC117" s="130">
        <v>3</v>
      </c>
      <c r="AD117" s="130">
        <v>7</v>
      </c>
      <c r="AE117" s="130">
        <v>1</v>
      </c>
      <c r="AF117" s="130">
        <v>10</v>
      </c>
      <c r="AG117" s="130">
        <v>10</v>
      </c>
      <c r="AH117" s="130">
        <v>20</v>
      </c>
      <c r="AI117" s="130">
        <v>1</v>
      </c>
      <c r="AJ117" s="130">
        <v>14</v>
      </c>
      <c r="AK117" s="130">
        <v>10</v>
      </c>
      <c r="AL117" s="130">
        <v>24</v>
      </c>
      <c r="AM117" s="130">
        <v>1</v>
      </c>
      <c r="AN117" s="130">
        <v>2</v>
      </c>
      <c r="AO117" s="130">
        <v>5</v>
      </c>
      <c r="AP117" s="130">
        <v>7</v>
      </c>
      <c r="AQ117" s="130">
        <v>1</v>
      </c>
      <c r="AR117" s="130">
        <v>43</v>
      </c>
      <c r="AS117" s="130">
        <v>46</v>
      </c>
      <c r="AT117" s="130">
        <v>89</v>
      </c>
      <c r="AU117" s="130">
        <v>6</v>
      </c>
      <c r="AV117" s="130">
        <v>0</v>
      </c>
      <c r="AW117" s="130">
        <v>0</v>
      </c>
      <c r="AX117" s="130">
        <v>0</v>
      </c>
      <c r="AY117" s="130">
        <v>0</v>
      </c>
      <c r="AZ117" s="130">
        <v>0</v>
      </c>
      <c r="BA117" s="130">
        <v>0</v>
      </c>
      <c r="BB117" s="130">
        <v>0</v>
      </c>
      <c r="BC117" s="130">
        <v>0</v>
      </c>
      <c r="BD117" s="130">
        <v>0</v>
      </c>
      <c r="BE117" s="130">
        <v>0</v>
      </c>
      <c r="BF117" s="130">
        <v>0</v>
      </c>
      <c r="BG117" s="130">
        <v>0</v>
      </c>
      <c r="BH117" s="130">
        <v>0</v>
      </c>
      <c r="BI117" s="130">
        <v>0</v>
      </c>
      <c r="BJ117" s="130">
        <v>0</v>
      </c>
      <c r="BK117" s="130">
        <v>0</v>
      </c>
      <c r="BL117" s="130">
        <v>48</v>
      </c>
      <c r="BM117" s="130">
        <v>61</v>
      </c>
      <c r="BN117" s="143">
        <v>109</v>
      </c>
      <c r="BO117" s="130">
        <v>8</v>
      </c>
    </row>
    <row r="118" spans="1:67" x14ac:dyDescent="0.35">
      <c r="A118" s="130">
        <v>115</v>
      </c>
      <c r="B118" s="130">
        <v>62020108</v>
      </c>
      <c r="C118" s="123" t="s">
        <v>98</v>
      </c>
      <c r="D118" s="130">
        <v>0</v>
      </c>
      <c r="E118" s="130">
        <v>0</v>
      </c>
      <c r="F118" s="130">
        <v>0</v>
      </c>
      <c r="G118" s="130">
        <v>0</v>
      </c>
      <c r="H118" s="130">
        <v>3</v>
      </c>
      <c r="I118" s="130">
        <v>5</v>
      </c>
      <c r="J118" s="130">
        <v>8</v>
      </c>
      <c r="K118" s="130">
        <v>1</v>
      </c>
      <c r="L118" s="130">
        <v>9</v>
      </c>
      <c r="M118" s="130">
        <v>4</v>
      </c>
      <c r="N118" s="130">
        <v>13</v>
      </c>
      <c r="O118" s="130">
        <v>1</v>
      </c>
      <c r="P118" s="130">
        <v>12</v>
      </c>
      <c r="Q118" s="130">
        <v>9</v>
      </c>
      <c r="R118" s="130">
        <v>21</v>
      </c>
      <c r="S118" s="130">
        <v>2</v>
      </c>
      <c r="T118" s="130">
        <v>5</v>
      </c>
      <c r="U118" s="130">
        <v>9</v>
      </c>
      <c r="V118" s="130">
        <v>14</v>
      </c>
      <c r="W118" s="130">
        <v>1</v>
      </c>
      <c r="X118" s="130">
        <v>8</v>
      </c>
      <c r="Y118" s="130">
        <v>3</v>
      </c>
      <c r="Z118" s="130">
        <v>11</v>
      </c>
      <c r="AA118" s="130">
        <v>1</v>
      </c>
      <c r="AB118" s="130">
        <v>8</v>
      </c>
      <c r="AC118" s="130">
        <v>14</v>
      </c>
      <c r="AD118" s="130">
        <v>22</v>
      </c>
      <c r="AE118" s="130">
        <v>1</v>
      </c>
      <c r="AF118" s="130">
        <v>5</v>
      </c>
      <c r="AG118" s="130">
        <v>10</v>
      </c>
      <c r="AH118" s="130">
        <v>15</v>
      </c>
      <c r="AI118" s="130">
        <v>1</v>
      </c>
      <c r="AJ118" s="130">
        <v>7</v>
      </c>
      <c r="AK118" s="130">
        <v>7</v>
      </c>
      <c r="AL118" s="130">
        <v>14</v>
      </c>
      <c r="AM118" s="130">
        <v>1</v>
      </c>
      <c r="AN118" s="130">
        <v>5</v>
      </c>
      <c r="AO118" s="130">
        <v>8</v>
      </c>
      <c r="AP118" s="130">
        <v>13</v>
      </c>
      <c r="AQ118" s="130">
        <v>1</v>
      </c>
      <c r="AR118" s="130">
        <v>38</v>
      </c>
      <c r="AS118" s="130">
        <v>51</v>
      </c>
      <c r="AT118" s="130">
        <v>89</v>
      </c>
      <c r="AU118" s="130">
        <v>6</v>
      </c>
      <c r="AV118" s="130">
        <v>0</v>
      </c>
      <c r="AW118" s="130">
        <v>0</v>
      </c>
      <c r="AX118" s="130">
        <v>0</v>
      </c>
      <c r="AY118" s="130">
        <v>0</v>
      </c>
      <c r="AZ118" s="130">
        <v>0</v>
      </c>
      <c r="BA118" s="130">
        <v>0</v>
      </c>
      <c r="BB118" s="130">
        <v>0</v>
      </c>
      <c r="BC118" s="130">
        <v>0</v>
      </c>
      <c r="BD118" s="130">
        <v>0</v>
      </c>
      <c r="BE118" s="130">
        <v>0</v>
      </c>
      <c r="BF118" s="130">
        <v>0</v>
      </c>
      <c r="BG118" s="130">
        <v>0</v>
      </c>
      <c r="BH118" s="130">
        <v>0</v>
      </c>
      <c r="BI118" s="130">
        <v>0</v>
      </c>
      <c r="BJ118" s="130">
        <v>0</v>
      </c>
      <c r="BK118" s="130">
        <v>0</v>
      </c>
      <c r="BL118" s="130">
        <v>50</v>
      </c>
      <c r="BM118" s="130">
        <v>60</v>
      </c>
      <c r="BN118" s="143">
        <v>110</v>
      </c>
      <c r="BO118" s="130">
        <v>8</v>
      </c>
    </row>
    <row r="119" spans="1:67" x14ac:dyDescent="0.35">
      <c r="A119" s="130">
        <v>116</v>
      </c>
      <c r="B119" s="130">
        <v>62020144</v>
      </c>
      <c r="C119" s="123" t="s">
        <v>127</v>
      </c>
      <c r="D119" s="130">
        <v>3</v>
      </c>
      <c r="E119" s="130">
        <v>4</v>
      </c>
      <c r="F119" s="130">
        <v>7</v>
      </c>
      <c r="G119" s="130">
        <v>1</v>
      </c>
      <c r="H119" s="130">
        <v>4</v>
      </c>
      <c r="I119" s="130">
        <v>4</v>
      </c>
      <c r="J119" s="130">
        <v>8</v>
      </c>
      <c r="K119" s="130">
        <v>1</v>
      </c>
      <c r="L119" s="130">
        <v>5</v>
      </c>
      <c r="M119" s="130">
        <v>3</v>
      </c>
      <c r="N119" s="130">
        <v>8</v>
      </c>
      <c r="O119" s="130">
        <v>1</v>
      </c>
      <c r="P119" s="130">
        <v>12</v>
      </c>
      <c r="Q119" s="130">
        <v>11</v>
      </c>
      <c r="R119" s="130">
        <v>23</v>
      </c>
      <c r="S119" s="130">
        <v>3</v>
      </c>
      <c r="T119" s="130">
        <v>6</v>
      </c>
      <c r="U119" s="130">
        <v>5</v>
      </c>
      <c r="V119" s="130">
        <v>11</v>
      </c>
      <c r="W119" s="130">
        <v>1</v>
      </c>
      <c r="X119" s="130">
        <v>2</v>
      </c>
      <c r="Y119" s="130">
        <v>3</v>
      </c>
      <c r="Z119" s="130">
        <v>5</v>
      </c>
      <c r="AA119" s="130">
        <v>1</v>
      </c>
      <c r="AB119" s="130">
        <v>5</v>
      </c>
      <c r="AC119" s="130">
        <v>5</v>
      </c>
      <c r="AD119" s="130">
        <v>10</v>
      </c>
      <c r="AE119" s="130">
        <v>1</v>
      </c>
      <c r="AF119" s="130">
        <v>4</v>
      </c>
      <c r="AG119" s="130">
        <v>5</v>
      </c>
      <c r="AH119" s="130">
        <v>9</v>
      </c>
      <c r="AI119" s="130">
        <v>1</v>
      </c>
      <c r="AJ119" s="130">
        <v>4</v>
      </c>
      <c r="AK119" s="130">
        <v>4</v>
      </c>
      <c r="AL119" s="130">
        <v>8</v>
      </c>
      <c r="AM119" s="130">
        <v>1</v>
      </c>
      <c r="AN119" s="130">
        <v>8</v>
      </c>
      <c r="AO119" s="130">
        <v>8</v>
      </c>
      <c r="AP119" s="130">
        <v>16</v>
      </c>
      <c r="AQ119" s="130">
        <v>1</v>
      </c>
      <c r="AR119" s="130">
        <v>29</v>
      </c>
      <c r="AS119" s="130">
        <v>30</v>
      </c>
      <c r="AT119" s="130">
        <v>59</v>
      </c>
      <c r="AU119" s="130">
        <v>6</v>
      </c>
      <c r="AV119" s="130">
        <v>3</v>
      </c>
      <c r="AW119" s="130">
        <v>1</v>
      </c>
      <c r="AX119" s="130">
        <v>4</v>
      </c>
      <c r="AY119" s="130">
        <v>1</v>
      </c>
      <c r="AZ119" s="130">
        <v>5</v>
      </c>
      <c r="BA119" s="130">
        <v>9</v>
      </c>
      <c r="BB119" s="130">
        <v>14</v>
      </c>
      <c r="BC119" s="130">
        <v>1</v>
      </c>
      <c r="BD119" s="130">
        <v>7</v>
      </c>
      <c r="BE119" s="130">
        <v>3</v>
      </c>
      <c r="BF119" s="130">
        <v>10</v>
      </c>
      <c r="BG119" s="130">
        <v>1</v>
      </c>
      <c r="BH119" s="130">
        <v>15</v>
      </c>
      <c r="BI119" s="130">
        <v>13</v>
      </c>
      <c r="BJ119" s="130">
        <v>28</v>
      </c>
      <c r="BK119" s="130">
        <v>3</v>
      </c>
      <c r="BL119" s="130">
        <v>56</v>
      </c>
      <c r="BM119" s="130">
        <v>54</v>
      </c>
      <c r="BN119" s="143">
        <v>110</v>
      </c>
      <c r="BO119" s="130">
        <v>12</v>
      </c>
    </row>
    <row r="120" spans="1:67" x14ac:dyDescent="0.35">
      <c r="A120" s="130">
        <v>117</v>
      </c>
      <c r="B120" s="130">
        <v>62020145</v>
      </c>
      <c r="C120" s="123" t="s">
        <v>128</v>
      </c>
      <c r="D120" s="130">
        <v>0</v>
      </c>
      <c r="E120" s="130">
        <v>0</v>
      </c>
      <c r="F120" s="130">
        <v>0</v>
      </c>
      <c r="G120" s="130">
        <v>0</v>
      </c>
      <c r="H120" s="130">
        <v>8</v>
      </c>
      <c r="I120" s="130">
        <v>4</v>
      </c>
      <c r="J120" s="130">
        <v>12</v>
      </c>
      <c r="K120" s="130">
        <v>1</v>
      </c>
      <c r="L120" s="130">
        <v>9</v>
      </c>
      <c r="M120" s="130">
        <v>3</v>
      </c>
      <c r="N120" s="130">
        <v>12</v>
      </c>
      <c r="O120" s="130">
        <v>1</v>
      </c>
      <c r="P120" s="130">
        <v>17</v>
      </c>
      <c r="Q120" s="130">
        <v>7</v>
      </c>
      <c r="R120" s="130">
        <v>24</v>
      </c>
      <c r="S120" s="130">
        <v>2</v>
      </c>
      <c r="T120" s="130">
        <v>5</v>
      </c>
      <c r="U120" s="130">
        <v>3</v>
      </c>
      <c r="V120" s="130">
        <v>8</v>
      </c>
      <c r="W120" s="130">
        <v>1</v>
      </c>
      <c r="X120" s="130">
        <v>7</v>
      </c>
      <c r="Y120" s="130">
        <v>4</v>
      </c>
      <c r="Z120" s="130">
        <v>11</v>
      </c>
      <c r="AA120" s="130">
        <v>1</v>
      </c>
      <c r="AB120" s="130">
        <v>5</v>
      </c>
      <c r="AC120" s="130">
        <v>5</v>
      </c>
      <c r="AD120" s="130">
        <v>10</v>
      </c>
      <c r="AE120" s="130">
        <v>1</v>
      </c>
      <c r="AF120" s="130">
        <v>7</v>
      </c>
      <c r="AG120" s="130">
        <v>10</v>
      </c>
      <c r="AH120" s="130">
        <v>17</v>
      </c>
      <c r="AI120" s="130">
        <v>1</v>
      </c>
      <c r="AJ120" s="130">
        <v>3</v>
      </c>
      <c r="AK120" s="130">
        <v>6</v>
      </c>
      <c r="AL120" s="130">
        <v>9</v>
      </c>
      <c r="AM120" s="130">
        <v>1</v>
      </c>
      <c r="AN120" s="130">
        <v>4</v>
      </c>
      <c r="AO120" s="130">
        <v>8</v>
      </c>
      <c r="AP120" s="130">
        <v>12</v>
      </c>
      <c r="AQ120" s="130">
        <v>1</v>
      </c>
      <c r="AR120" s="130">
        <v>31</v>
      </c>
      <c r="AS120" s="130">
        <v>36</v>
      </c>
      <c r="AT120" s="130">
        <v>67</v>
      </c>
      <c r="AU120" s="130">
        <v>6</v>
      </c>
      <c r="AV120" s="130">
        <v>5</v>
      </c>
      <c r="AW120" s="130">
        <v>2</v>
      </c>
      <c r="AX120" s="130">
        <v>7</v>
      </c>
      <c r="AY120" s="130">
        <v>1</v>
      </c>
      <c r="AZ120" s="130">
        <v>4</v>
      </c>
      <c r="BA120" s="130">
        <v>5</v>
      </c>
      <c r="BB120" s="130">
        <v>9</v>
      </c>
      <c r="BC120" s="130">
        <v>1</v>
      </c>
      <c r="BD120" s="130">
        <v>2</v>
      </c>
      <c r="BE120" s="130">
        <v>5</v>
      </c>
      <c r="BF120" s="130">
        <v>7</v>
      </c>
      <c r="BG120" s="130">
        <v>1</v>
      </c>
      <c r="BH120" s="130">
        <v>11</v>
      </c>
      <c r="BI120" s="130">
        <v>12</v>
      </c>
      <c r="BJ120" s="130">
        <v>23</v>
      </c>
      <c r="BK120" s="130">
        <v>3</v>
      </c>
      <c r="BL120" s="130">
        <v>59</v>
      </c>
      <c r="BM120" s="130">
        <v>55</v>
      </c>
      <c r="BN120" s="143">
        <v>114</v>
      </c>
      <c r="BO120" s="130">
        <v>11</v>
      </c>
    </row>
    <row r="121" spans="1:67" x14ac:dyDescent="0.35">
      <c r="A121" s="130">
        <v>118</v>
      </c>
      <c r="B121" s="130">
        <v>62020163</v>
      </c>
      <c r="C121" s="123" t="s">
        <v>143</v>
      </c>
      <c r="D121" s="130">
        <v>0</v>
      </c>
      <c r="E121" s="130">
        <v>0</v>
      </c>
      <c r="F121" s="130">
        <v>0</v>
      </c>
      <c r="G121" s="130">
        <v>0</v>
      </c>
      <c r="H121" s="130">
        <v>2</v>
      </c>
      <c r="I121" s="130">
        <v>5</v>
      </c>
      <c r="J121" s="130">
        <v>7</v>
      </c>
      <c r="K121" s="130">
        <v>1</v>
      </c>
      <c r="L121" s="130">
        <v>11</v>
      </c>
      <c r="M121" s="130">
        <v>8</v>
      </c>
      <c r="N121" s="130">
        <v>19</v>
      </c>
      <c r="O121" s="130">
        <v>1</v>
      </c>
      <c r="P121" s="130">
        <v>13</v>
      </c>
      <c r="Q121" s="130">
        <v>13</v>
      </c>
      <c r="R121" s="130">
        <v>26</v>
      </c>
      <c r="S121" s="130">
        <v>2</v>
      </c>
      <c r="T121" s="130">
        <v>5</v>
      </c>
      <c r="U121" s="130">
        <v>6</v>
      </c>
      <c r="V121" s="130">
        <v>11</v>
      </c>
      <c r="W121" s="130">
        <v>1</v>
      </c>
      <c r="X121" s="130">
        <v>9</v>
      </c>
      <c r="Y121" s="130">
        <v>5</v>
      </c>
      <c r="Z121" s="130">
        <v>14</v>
      </c>
      <c r="AA121" s="130">
        <v>1</v>
      </c>
      <c r="AB121" s="130">
        <v>5</v>
      </c>
      <c r="AC121" s="130">
        <v>9</v>
      </c>
      <c r="AD121" s="130">
        <v>14</v>
      </c>
      <c r="AE121" s="130">
        <v>1</v>
      </c>
      <c r="AF121" s="130">
        <v>7</v>
      </c>
      <c r="AG121" s="130">
        <v>11</v>
      </c>
      <c r="AH121" s="130">
        <v>18</v>
      </c>
      <c r="AI121" s="130">
        <v>1</v>
      </c>
      <c r="AJ121" s="130">
        <v>11</v>
      </c>
      <c r="AK121" s="130">
        <v>5</v>
      </c>
      <c r="AL121" s="130">
        <v>16</v>
      </c>
      <c r="AM121" s="130">
        <v>1</v>
      </c>
      <c r="AN121" s="130">
        <v>7</v>
      </c>
      <c r="AO121" s="130">
        <v>8</v>
      </c>
      <c r="AP121" s="130">
        <v>15</v>
      </c>
      <c r="AQ121" s="130">
        <v>1</v>
      </c>
      <c r="AR121" s="130">
        <v>44</v>
      </c>
      <c r="AS121" s="130">
        <v>44</v>
      </c>
      <c r="AT121" s="130">
        <v>88</v>
      </c>
      <c r="AU121" s="130">
        <v>6</v>
      </c>
      <c r="AV121" s="130">
        <v>0</v>
      </c>
      <c r="AW121" s="130">
        <v>0</v>
      </c>
      <c r="AX121" s="130">
        <v>0</v>
      </c>
      <c r="AY121" s="130">
        <v>0</v>
      </c>
      <c r="AZ121" s="130">
        <v>0</v>
      </c>
      <c r="BA121" s="130">
        <v>0</v>
      </c>
      <c r="BB121" s="130">
        <v>0</v>
      </c>
      <c r="BC121" s="130">
        <v>0</v>
      </c>
      <c r="BD121" s="130">
        <v>0</v>
      </c>
      <c r="BE121" s="130">
        <v>0</v>
      </c>
      <c r="BF121" s="130">
        <v>0</v>
      </c>
      <c r="BG121" s="130">
        <v>0</v>
      </c>
      <c r="BH121" s="130">
        <v>0</v>
      </c>
      <c r="BI121" s="130">
        <v>0</v>
      </c>
      <c r="BJ121" s="130">
        <v>0</v>
      </c>
      <c r="BK121" s="130">
        <v>0</v>
      </c>
      <c r="BL121" s="130">
        <v>57</v>
      </c>
      <c r="BM121" s="130">
        <v>57</v>
      </c>
      <c r="BN121" s="143">
        <v>114</v>
      </c>
      <c r="BO121" s="130">
        <v>8</v>
      </c>
    </row>
    <row r="122" spans="1:67" x14ac:dyDescent="0.35">
      <c r="A122" s="130">
        <v>119</v>
      </c>
      <c r="B122" s="130">
        <v>62020002</v>
      </c>
      <c r="C122" s="123" t="s">
        <v>6</v>
      </c>
      <c r="D122" s="130">
        <v>0</v>
      </c>
      <c r="E122" s="130">
        <v>0</v>
      </c>
      <c r="F122" s="130">
        <v>0</v>
      </c>
      <c r="G122" s="130">
        <v>0</v>
      </c>
      <c r="H122" s="130">
        <v>9</v>
      </c>
      <c r="I122" s="130">
        <v>10</v>
      </c>
      <c r="J122" s="130">
        <v>19</v>
      </c>
      <c r="K122" s="130">
        <v>1</v>
      </c>
      <c r="L122" s="130">
        <v>4</v>
      </c>
      <c r="M122" s="130">
        <v>6</v>
      </c>
      <c r="N122" s="130">
        <v>10</v>
      </c>
      <c r="O122" s="130">
        <v>1</v>
      </c>
      <c r="P122" s="130">
        <v>13</v>
      </c>
      <c r="Q122" s="130">
        <v>16</v>
      </c>
      <c r="R122" s="130">
        <v>29</v>
      </c>
      <c r="S122" s="130">
        <v>2</v>
      </c>
      <c r="T122" s="130">
        <v>8</v>
      </c>
      <c r="U122" s="130">
        <v>7</v>
      </c>
      <c r="V122" s="130">
        <v>15</v>
      </c>
      <c r="W122" s="130">
        <v>1</v>
      </c>
      <c r="X122" s="130">
        <v>5</v>
      </c>
      <c r="Y122" s="130">
        <v>4</v>
      </c>
      <c r="Z122" s="130">
        <v>9</v>
      </c>
      <c r="AA122" s="130">
        <v>1</v>
      </c>
      <c r="AB122" s="130">
        <v>8</v>
      </c>
      <c r="AC122" s="130">
        <v>4</v>
      </c>
      <c r="AD122" s="130">
        <v>12</v>
      </c>
      <c r="AE122" s="130">
        <v>1</v>
      </c>
      <c r="AF122" s="130">
        <v>9</v>
      </c>
      <c r="AG122" s="130">
        <v>5</v>
      </c>
      <c r="AH122" s="130">
        <v>14</v>
      </c>
      <c r="AI122" s="130">
        <v>1</v>
      </c>
      <c r="AJ122" s="130">
        <v>10</v>
      </c>
      <c r="AK122" s="130">
        <v>11</v>
      </c>
      <c r="AL122" s="130">
        <v>21</v>
      </c>
      <c r="AM122" s="130">
        <v>1</v>
      </c>
      <c r="AN122" s="130">
        <v>9</v>
      </c>
      <c r="AO122" s="130">
        <v>7</v>
      </c>
      <c r="AP122" s="130">
        <v>16</v>
      </c>
      <c r="AQ122" s="130">
        <v>1</v>
      </c>
      <c r="AR122" s="130">
        <v>49</v>
      </c>
      <c r="AS122" s="130">
        <v>38</v>
      </c>
      <c r="AT122" s="130">
        <v>87</v>
      </c>
      <c r="AU122" s="130">
        <v>6</v>
      </c>
      <c r="AV122" s="130">
        <v>0</v>
      </c>
      <c r="AW122" s="130">
        <v>0</v>
      </c>
      <c r="AX122" s="130">
        <v>0</v>
      </c>
      <c r="AY122" s="130">
        <v>0</v>
      </c>
      <c r="AZ122" s="130">
        <v>0</v>
      </c>
      <c r="BA122" s="130">
        <v>0</v>
      </c>
      <c r="BB122" s="130">
        <v>0</v>
      </c>
      <c r="BC122" s="130">
        <v>0</v>
      </c>
      <c r="BD122" s="130">
        <v>0</v>
      </c>
      <c r="BE122" s="130">
        <v>0</v>
      </c>
      <c r="BF122" s="130">
        <v>0</v>
      </c>
      <c r="BG122" s="130">
        <v>0</v>
      </c>
      <c r="BH122" s="130">
        <v>0</v>
      </c>
      <c r="BI122" s="130">
        <v>0</v>
      </c>
      <c r="BJ122" s="130">
        <v>0</v>
      </c>
      <c r="BK122" s="130">
        <v>0</v>
      </c>
      <c r="BL122" s="130">
        <v>62</v>
      </c>
      <c r="BM122" s="130">
        <v>54</v>
      </c>
      <c r="BN122" s="143">
        <v>116</v>
      </c>
      <c r="BO122" s="130">
        <v>8</v>
      </c>
    </row>
    <row r="123" spans="1:67" x14ac:dyDescent="0.35">
      <c r="A123" s="130">
        <v>120</v>
      </c>
      <c r="B123" s="130">
        <v>62020079</v>
      </c>
      <c r="C123" s="123" t="s">
        <v>76</v>
      </c>
      <c r="D123" s="130">
        <v>4</v>
      </c>
      <c r="E123" s="130">
        <v>2</v>
      </c>
      <c r="F123" s="130">
        <v>6</v>
      </c>
      <c r="G123" s="130">
        <v>1</v>
      </c>
      <c r="H123" s="130">
        <v>8</v>
      </c>
      <c r="I123" s="130">
        <v>9</v>
      </c>
      <c r="J123" s="130">
        <v>17</v>
      </c>
      <c r="K123" s="130">
        <v>1</v>
      </c>
      <c r="L123" s="130">
        <v>6</v>
      </c>
      <c r="M123" s="130">
        <v>2</v>
      </c>
      <c r="N123" s="130">
        <v>8</v>
      </c>
      <c r="O123" s="130">
        <v>1</v>
      </c>
      <c r="P123" s="130">
        <v>18</v>
      </c>
      <c r="Q123" s="130">
        <v>13</v>
      </c>
      <c r="R123" s="130">
        <v>31</v>
      </c>
      <c r="S123" s="130">
        <v>3</v>
      </c>
      <c r="T123" s="130">
        <v>12</v>
      </c>
      <c r="U123" s="130">
        <v>5</v>
      </c>
      <c r="V123" s="130">
        <v>17</v>
      </c>
      <c r="W123" s="130">
        <v>1</v>
      </c>
      <c r="X123" s="130">
        <v>3</v>
      </c>
      <c r="Y123" s="130">
        <v>4</v>
      </c>
      <c r="Z123" s="130">
        <v>7</v>
      </c>
      <c r="AA123" s="130">
        <v>1</v>
      </c>
      <c r="AB123" s="130">
        <v>7</v>
      </c>
      <c r="AC123" s="130">
        <v>8</v>
      </c>
      <c r="AD123" s="130">
        <v>15</v>
      </c>
      <c r="AE123" s="130">
        <v>1</v>
      </c>
      <c r="AF123" s="130">
        <v>7</v>
      </c>
      <c r="AG123" s="130">
        <v>8</v>
      </c>
      <c r="AH123" s="130">
        <v>15</v>
      </c>
      <c r="AI123" s="130">
        <v>1</v>
      </c>
      <c r="AJ123" s="130">
        <v>6</v>
      </c>
      <c r="AK123" s="130">
        <v>7</v>
      </c>
      <c r="AL123" s="130">
        <v>13</v>
      </c>
      <c r="AM123" s="130">
        <v>1</v>
      </c>
      <c r="AN123" s="130">
        <v>11</v>
      </c>
      <c r="AO123" s="130">
        <v>7</v>
      </c>
      <c r="AP123" s="130">
        <v>18</v>
      </c>
      <c r="AQ123" s="130">
        <v>1</v>
      </c>
      <c r="AR123" s="130">
        <v>46</v>
      </c>
      <c r="AS123" s="130">
        <v>39</v>
      </c>
      <c r="AT123" s="130">
        <v>85</v>
      </c>
      <c r="AU123" s="130">
        <v>6</v>
      </c>
      <c r="AV123" s="130">
        <v>0</v>
      </c>
      <c r="AW123" s="130">
        <v>0</v>
      </c>
      <c r="AX123" s="130">
        <v>0</v>
      </c>
      <c r="AY123" s="130">
        <v>0</v>
      </c>
      <c r="AZ123" s="130">
        <v>0</v>
      </c>
      <c r="BA123" s="130">
        <v>0</v>
      </c>
      <c r="BB123" s="130">
        <v>0</v>
      </c>
      <c r="BC123" s="130">
        <v>0</v>
      </c>
      <c r="BD123" s="130">
        <v>0</v>
      </c>
      <c r="BE123" s="130">
        <v>0</v>
      </c>
      <c r="BF123" s="130">
        <v>0</v>
      </c>
      <c r="BG123" s="130">
        <v>0</v>
      </c>
      <c r="BH123" s="130">
        <v>0</v>
      </c>
      <c r="BI123" s="130">
        <v>0</v>
      </c>
      <c r="BJ123" s="130">
        <v>0</v>
      </c>
      <c r="BK123" s="130">
        <v>0</v>
      </c>
      <c r="BL123" s="130">
        <v>64</v>
      </c>
      <c r="BM123" s="130">
        <v>52</v>
      </c>
      <c r="BN123" s="143">
        <v>116</v>
      </c>
      <c r="BO123" s="130">
        <v>9</v>
      </c>
    </row>
    <row r="124" spans="1:67" x14ac:dyDescent="0.35">
      <c r="A124" s="143">
        <v>121</v>
      </c>
      <c r="B124" s="130">
        <v>62020011</v>
      </c>
      <c r="C124" s="123" t="s">
        <v>15</v>
      </c>
      <c r="D124" s="130">
        <v>0</v>
      </c>
      <c r="E124" s="130">
        <v>0</v>
      </c>
      <c r="F124" s="130">
        <v>0</v>
      </c>
      <c r="G124" s="130">
        <v>0</v>
      </c>
      <c r="H124" s="130">
        <v>5</v>
      </c>
      <c r="I124" s="130">
        <v>3</v>
      </c>
      <c r="J124" s="130">
        <v>8</v>
      </c>
      <c r="K124" s="130">
        <v>1</v>
      </c>
      <c r="L124" s="130">
        <v>11</v>
      </c>
      <c r="M124" s="130">
        <v>0</v>
      </c>
      <c r="N124" s="130">
        <v>11</v>
      </c>
      <c r="O124" s="130">
        <v>1</v>
      </c>
      <c r="P124" s="130">
        <v>16</v>
      </c>
      <c r="Q124" s="130">
        <v>3</v>
      </c>
      <c r="R124" s="130">
        <v>19</v>
      </c>
      <c r="S124" s="130">
        <v>2</v>
      </c>
      <c r="T124" s="130">
        <v>6</v>
      </c>
      <c r="U124" s="130">
        <v>9</v>
      </c>
      <c r="V124" s="130">
        <v>15</v>
      </c>
      <c r="W124" s="130">
        <v>1</v>
      </c>
      <c r="X124" s="130">
        <v>6</v>
      </c>
      <c r="Y124" s="130">
        <v>5</v>
      </c>
      <c r="Z124" s="130">
        <v>11</v>
      </c>
      <c r="AA124" s="130">
        <v>1</v>
      </c>
      <c r="AB124" s="130">
        <v>3</v>
      </c>
      <c r="AC124" s="130">
        <v>13</v>
      </c>
      <c r="AD124" s="130">
        <v>16</v>
      </c>
      <c r="AE124" s="130">
        <v>1</v>
      </c>
      <c r="AF124" s="130">
        <v>7</v>
      </c>
      <c r="AG124" s="130">
        <v>15</v>
      </c>
      <c r="AH124" s="130">
        <v>22</v>
      </c>
      <c r="AI124" s="130">
        <v>1</v>
      </c>
      <c r="AJ124" s="130">
        <v>16</v>
      </c>
      <c r="AK124" s="130">
        <v>6</v>
      </c>
      <c r="AL124" s="130">
        <v>22</v>
      </c>
      <c r="AM124" s="130">
        <v>1</v>
      </c>
      <c r="AN124" s="130">
        <v>8</v>
      </c>
      <c r="AO124" s="130">
        <v>7</v>
      </c>
      <c r="AP124" s="130">
        <v>15</v>
      </c>
      <c r="AQ124" s="130">
        <v>1</v>
      </c>
      <c r="AR124" s="130">
        <v>46</v>
      </c>
      <c r="AS124" s="130">
        <v>55</v>
      </c>
      <c r="AT124" s="130">
        <v>101</v>
      </c>
      <c r="AU124" s="130">
        <v>6</v>
      </c>
      <c r="AV124" s="130">
        <v>0</v>
      </c>
      <c r="AW124" s="130">
        <v>0</v>
      </c>
      <c r="AX124" s="130">
        <v>0</v>
      </c>
      <c r="AY124" s="130">
        <v>0</v>
      </c>
      <c r="AZ124" s="130">
        <v>0</v>
      </c>
      <c r="BA124" s="130">
        <v>0</v>
      </c>
      <c r="BB124" s="130">
        <v>0</v>
      </c>
      <c r="BC124" s="130">
        <v>0</v>
      </c>
      <c r="BD124" s="130">
        <v>0</v>
      </c>
      <c r="BE124" s="130">
        <v>0</v>
      </c>
      <c r="BF124" s="130">
        <v>0</v>
      </c>
      <c r="BG124" s="130">
        <v>0</v>
      </c>
      <c r="BH124" s="130">
        <v>0</v>
      </c>
      <c r="BI124" s="130">
        <v>0</v>
      </c>
      <c r="BJ124" s="130">
        <v>0</v>
      </c>
      <c r="BK124" s="130">
        <v>0</v>
      </c>
      <c r="BL124" s="130">
        <v>62</v>
      </c>
      <c r="BM124" s="130">
        <v>58</v>
      </c>
      <c r="BN124" s="143">
        <v>120</v>
      </c>
      <c r="BO124" s="130">
        <v>8</v>
      </c>
    </row>
    <row r="125" spans="1:67" x14ac:dyDescent="0.35">
      <c r="A125" s="130">
        <v>122</v>
      </c>
      <c r="B125" s="130">
        <v>62020170</v>
      </c>
      <c r="C125" s="123" t="s">
        <v>150</v>
      </c>
      <c r="D125" s="130">
        <v>0</v>
      </c>
      <c r="E125" s="130">
        <v>0</v>
      </c>
      <c r="F125" s="130">
        <v>0</v>
      </c>
      <c r="G125" s="130">
        <v>0</v>
      </c>
      <c r="H125" s="130">
        <v>9</v>
      </c>
      <c r="I125" s="130">
        <v>4</v>
      </c>
      <c r="J125" s="130">
        <v>13</v>
      </c>
      <c r="K125" s="130">
        <v>1</v>
      </c>
      <c r="L125" s="130">
        <v>9</v>
      </c>
      <c r="M125" s="130">
        <v>4</v>
      </c>
      <c r="N125" s="130">
        <v>13</v>
      </c>
      <c r="O125" s="130">
        <v>1</v>
      </c>
      <c r="P125" s="130">
        <v>18</v>
      </c>
      <c r="Q125" s="130">
        <v>8</v>
      </c>
      <c r="R125" s="130">
        <v>26</v>
      </c>
      <c r="S125" s="130">
        <v>2</v>
      </c>
      <c r="T125" s="130">
        <v>6</v>
      </c>
      <c r="U125" s="130">
        <v>7</v>
      </c>
      <c r="V125" s="130">
        <v>13</v>
      </c>
      <c r="W125" s="130">
        <v>1</v>
      </c>
      <c r="X125" s="130">
        <v>8</v>
      </c>
      <c r="Y125" s="130">
        <v>6</v>
      </c>
      <c r="Z125" s="130">
        <v>14</v>
      </c>
      <c r="AA125" s="130">
        <v>1</v>
      </c>
      <c r="AB125" s="130">
        <v>9</v>
      </c>
      <c r="AC125" s="130">
        <v>9</v>
      </c>
      <c r="AD125" s="130">
        <v>18</v>
      </c>
      <c r="AE125" s="130">
        <v>1</v>
      </c>
      <c r="AF125" s="130">
        <v>8</v>
      </c>
      <c r="AG125" s="130">
        <v>5</v>
      </c>
      <c r="AH125" s="130">
        <v>13</v>
      </c>
      <c r="AI125" s="130">
        <v>1</v>
      </c>
      <c r="AJ125" s="130">
        <v>9</v>
      </c>
      <c r="AK125" s="130">
        <v>3</v>
      </c>
      <c r="AL125" s="130">
        <v>12</v>
      </c>
      <c r="AM125" s="130">
        <v>1</v>
      </c>
      <c r="AN125" s="130">
        <v>11</v>
      </c>
      <c r="AO125" s="130">
        <v>14</v>
      </c>
      <c r="AP125" s="130">
        <v>25</v>
      </c>
      <c r="AQ125" s="130">
        <v>1</v>
      </c>
      <c r="AR125" s="130">
        <v>51</v>
      </c>
      <c r="AS125" s="130">
        <v>44</v>
      </c>
      <c r="AT125" s="130">
        <v>95</v>
      </c>
      <c r="AU125" s="130">
        <v>6</v>
      </c>
      <c r="AV125" s="130">
        <v>0</v>
      </c>
      <c r="AW125" s="130">
        <v>0</v>
      </c>
      <c r="AX125" s="130">
        <v>0</v>
      </c>
      <c r="AY125" s="130">
        <v>0</v>
      </c>
      <c r="AZ125" s="130">
        <v>0</v>
      </c>
      <c r="BA125" s="130">
        <v>0</v>
      </c>
      <c r="BB125" s="130">
        <v>0</v>
      </c>
      <c r="BC125" s="130">
        <v>0</v>
      </c>
      <c r="BD125" s="130">
        <v>0</v>
      </c>
      <c r="BE125" s="130">
        <v>0</v>
      </c>
      <c r="BF125" s="130">
        <v>0</v>
      </c>
      <c r="BG125" s="130">
        <v>0</v>
      </c>
      <c r="BH125" s="130">
        <v>0</v>
      </c>
      <c r="BI125" s="130">
        <v>0</v>
      </c>
      <c r="BJ125" s="130">
        <v>0</v>
      </c>
      <c r="BK125" s="130">
        <v>0</v>
      </c>
      <c r="BL125" s="130">
        <v>69</v>
      </c>
      <c r="BM125" s="130">
        <v>52</v>
      </c>
      <c r="BN125" s="143">
        <v>121</v>
      </c>
      <c r="BO125" s="130">
        <v>8</v>
      </c>
    </row>
    <row r="126" spans="1:67" x14ac:dyDescent="0.35">
      <c r="A126" s="130">
        <v>123</v>
      </c>
      <c r="B126" s="130">
        <v>62020037</v>
      </c>
      <c r="C126" s="123" t="s">
        <v>40</v>
      </c>
      <c r="D126" s="130">
        <v>5</v>
      </c>
      <c r="E126" s="130">
        <v>12</v>
      </c>
      <c r="F126" s="130">
        <v>17</v>
      </c>
      <c r="G126" s="130">
        <v>1</v>
      </c>
      <c r="H126" s="130">
        <v>3</v>
      </c>
      <c r="I126" s="130">
        <v>2</v>
      </c>
      <c r="J126" s="130">
        <v>5</v>
      </c>
      <c r="K126" s="130">
        <v>1</v>
      </c>
      <c r="L126" s="130">
        <v>6</v>
      </c>
      <c r="M126" s="130">
        <v>4</v>
      </c>
      <c r="N126" s="130">
        <v>10</v>
      </c>
      <c r="O126" s="130">
        <v>1</v>
      </c>
      <c r="P126" s="130">
        <v>14</v>
      </c>
      <c r="Q126" s="130">
        <v>18</v>
      </c>
      <c r="R126" s="130">
        <v>32</v>
      </c>
      <c r="S126" s="130">
        <v>3</v>
      </c>
      <c r="T126" s="130">
        <v>9</v>
      </c>
      <c r="U126" s="130">
        <v>4</v>
      </c>
      <c r="V126" s="130">
        <v>13</v>
      </c>
      <c r="W126" s="130">
        <v>1</v>
      </c>
      <c r="X126" s="130">
        <v>8</v>
      </c>
      <c r="Y126" s="130">
        <v>7</v>
      </c>
      <c r="Z126" s="130">
        <v>15</v>
      </c>
      <c r="AA126" s="130">
        <v>1</v>
      </c>
      <c r="AB126" s="130">
        <v>13</v>
      </c>
      <c r="AC126" s="130">
        <v>5</v>
      </c>
      <c r="AD126" s="130">
        <v>18</v>
      </c>
      <c r="AE126" s="130">
        <v>1</v>
      </c>
      <c r="AF126" s="130">
        <v>11</v>
      </c>
      <c r="AG126" s="130">
        <v>10</v>
      </c>
      <c r="AH126" s="130">
        <v>21</v>
      </c>
      <c r="AI126" s="130">
        <v>1</v>
      </c>
      <c r="AJ126" s="130">
        <v>4</v>
      </c>
      <c r="AK126" s="130">
        <v>8</v>
      </c>
      <c r="AL126" s="130">
        <v>12</v>
      </c>
      <c r="AM126" s="130">
        <v>1</v>
      </c>
      <c r="AN126" s="130">
        <v>6</v>
      </c>
      <c r="AO126" s="130">
        <v>5</v>
      </c>
      <c r="AP126" s="130">
        <v>11</v>
      </c>
      <c r="AQ126" s="130">
        <v>1</v>
      </c>
      <c r="AR126" s="130">
        <v>51</v>
      </c>
      <c r="AS126" s="130">
        <v>39</v>
      </c>
      <c r="AT126" s="130">
        <v>90</v>
      </c>
      <c r="AU126" s="130">
        <v>6</v>
      </c>
      <c r="AV126" s="130">
        <v>0</v>
      </c>
      <c r="AW126" s="130">
        <v>0</v>
      </c>
      <c r="AX126" s="130">
        <v>0</v>
      </c>
      <c r="AY126" s="130">
        <v>0</v>
      </c>
      <c r="AZ126" s="130">
        <v>0</v>
      </c>
      <c r="BA126" s="130">
        <v>0</v>
      </c>
      <c r="BB126" s="130">
        <v>0</v>
      </c>
      <c r="BC126" s="130">
        <v>0</v>
      </c>
      <c r="BD126" s="130">
        <v>0</v>
      </c>
      <c r="BE126" s="130">
        <v>0</v>
      </c>
      <c r="BF126" s="130">
        <v>0</v>
      </c>
      <c r="BG126" s="130">
        <v>0</v>
      </c>
      <c r="BH126" s="130">
        <v>0</v>
      </c>
      <c r="BI126" s="130">
        <v>0</v>
      </c>
      <c r="BJ126" s="130">
        <v>0</v>
      </c>
      <c r="BK126" s="130">
        <v>0</v>
      </c>
      <c r="BL126" s="130">
        <v>65</v>
      </c>
      <c r="BM126" s="130">
        <v>57</v>
      </c>
      <c r="BN126" s="143">
        <v>122</v>
      </c>
      <c r="BO126" s="130">
        <v>9</v>
      </c>
    </row>
    <row r="127" spans="1:67" x14ac:dyDescent="0.35">
      <c r="A127" s="130">
        <v>124</v>
      </c>
      <c r="B127" s="130">
        <v>62020039</v>
      </c>
      <c r="C127" s="123" t="s">
        <v>42</v>
      </c>
      <c r="D127" s="130">
        <v>0</v>
      </c>
      <c r="E127" s="130">
        <v>0</v>
      </c>
      <c r="F127" s="130">
        <v>0</v>
      </c>
      <c r="G127" s="130">
        <v>0</v>
      </c>
      <c r="H127" s="130">
        <v>5</v>
      </c>
      <c r="I127" s="130">
        <v>7</v>
      </c>
      <c r="J127" s="130">
        <v>12</v>
      </c>
      <c r="K127" s="130">
        <v>1</v>
      </c>
      <c r="L127" s="130">
        <v>9</v>
      </c>
      <c r="M127" s="130">
        <v>9</v>
      </c>
      <c r="N127" s="130">
        <v>18</v>
      </c>
      <c r="O127" s="130">
        <v>1</v>
      </c>
      <c r="P127" s="130">
        <v>14</v>
      </c>
      <c r="Q127" s="130">
        <v>16</v>
      </c>
      <c r="R127" s="130">
        <v>30</v>
      </c>
      <c r="S127" s="130">
        <v>2</v>
      </c>
      <c r="T127" s="130">
        <v>8</v>
      </c>
      <c r="U127" s="130">
        <v>5</v>
      </c>
      <c r="V127" s="130">
        <v>13</v>
      </c>
      <c r="W127" s="130">
        <v>1</v>
      </c>
      <c r="X127" s="130">
        <v>11</v>
      </c>
      <c r="Y127" s="130">
        <v>6</v>
      </c>
      <c r="Z127" s="130">
        <v>17</v>
      </c>
      <c r="AA127" s="130">
        <v>1</v>
      </c>
      <c r="AB127" s="130">
        <v>13</v>
      </c>
      <c r="AC127" s="130">
        <v>7</v>
      </c>
      <c r="AD127" s="130">
        <v>20</v>
      </c>
      <c r="AE127" s="130">
        <v>1</v>
      </c>
      <c r="AF127" s="130">
        <v>4</v>
      </c>
      <c r="AG127" s="130">
        <v>8</v>
      </c>
      <c r="AH127" s="130">
        <v>12</v>
      </c>
      <c r="AI127" s="130">
        <v>1</v>
      </c>
      <c r="AJ127" s="130">
        <v>10</v>
      </c>
      <c r="AK127" s="130">
        <v>8</v>
      </c>
      <c r="AL127" s="130">
        <v>18</v>
      </c>
      <c r="AM127" s="130">
        <v>1</v>
      </c>
      <c r="AN127" s="130">
        <v>7</v>
      </c>
      <c r="AO127" s="130">
        <v>10</v>
      </c>
      <c r="AP127" s="130">
        <v>17</v>
      </c>
      <c r="AQ127" s="130">
        <v>1</v>
      </c>
      <c r="AR127" s="130">
        <v>53</v>
      </c>
      <c r="AS127" s="130">
        <v>44</v>
      </c>
      <c r="AT127" s="130">
        <v>97</v>
      </c>
      <c r="AU127" s="130">
        <v>6</v>
      </c>
      <c r="AV127" s="130">
        <v>0</v>
      </c>
      <c r="AW127" s="130">
        <v>0</v>
      </c>
      <c r="AX127" s="130">
        <v>0</v>
      </c>
      <c r="AY127" s="130">
        <v>0</v>
      </c>
      <c r="AZ127" s="130">
        <v>0</v>
      </c>
      <c r="BA127" s="130">
        <v>0</v>
      </c>
      <c r="BB127" s="130">
        <v>0</v>
      </c>
      <c r="BC127" s="130">
        <v>0</v>
      </c>
      <c r="BD127" s="130">
        <v>0</v>
      </c>
      <c r="BE127" s="130">
        <v>0</v>
      </c>
      <c r="BF127" s="130">
        <v>0</v>
      </c>
      <c r="BG127" s="130">
        <v>0</v>
      </c>
      <c r="BH127" s="130">
        <v>0</v>
      </c>
      <c r="BI127" s="130">
        <v>0</v>
      </c>
      <c r="BJ127" s="130">
        <v>0</v>
      </c>
      <c r="BK127" s="130">
        <v>0</v>
      </c>
      <c r="BL127" s="130">
        <v>67</v>
      </c>
      <c r="BM127" s="130">
        <v>60</v>
      </c>
      <c r="BN127" s="143">
        <v>127</v>
      </c>
      <c r="BO127" s="130">
        <v>8</v>
      </c>
    </row>
    <row r="128" spans="1:67" x14ac:dyDescent="0.35">
      <c r="A128" s="130">
        <v>125</v>
      </c>
      <c r="B128" s="130">
        <v>62020122</v>
      </c>
      <c r="C128" s="123" t="s">
        <v>111</v>
      </c>
      <c r="D128" s="130">
        <v>0</v>
      </c>
      <c r="E128" s="130">
        <v>0</v>
      </c>
      <c r="F128" s="130">
        <v>0</v>
      </c>
      <c r="G128" s="130">
        <v>0</v>
      </c>
      <c r="H128" s="130">
        <v>9</v>
      </c>
      <c r="I128" s="130">
        <v>9</v>
      </c>
      <c r="J128" s="130">
        <v>18</v>
      </c>
      <c r="K128" s="130">
        <v>1</v>
      </c>
      <c r="L128" s="130">
        <v>3</v>
      </c>
      <c r="M128" s="130">
        <v>3</v>
      </c>
      <c r="N128" s="130">
        <v>6</v>
      </c>
      <c r="O128" s="130">
        <v>1</v>
      </c>
      <c r="P128" s="130">
        <v>12</v>
      </c>
      <c r="Q128" s="130">
        <v>12</v>
      </c>
      <c r="R128" s="130">
        <v>24</v>
      </c>
      <c r="S128" s="130">
        <v>2</v>
      </c>
      <c r="T128" s="130">
        <v>9</v>
      </c>
      <c r="U128" s="130">
        <v>10</v>
      </c>
      <c r="V128" s="130">
        <v>19</v>
      </c>
      <c r="W128" s="130">
        <v>1</v>
      </c>
      <c r="X128" s="130">
        <v>9</v>
      </c>
      <c r="Y128" s="130">
        <v>7</v>
      </c>
      <c r="Z128" s="130">
        <v>16</v>
      </c>
      <c r="AA128" s="130">
        <v>1</v>
      </c>
      <c r="AB128" s="130">
        <v>9</v>
      </c>
      <c r="AC128" s="130">
        <v>9</v>
      </c>
      <c r="AD128" s="130">
        <v>18</v>
      </c>
      <c r="AE128" s="130">
        <v>1</v>
      </c>
      <c r="AF128" s="130">
        <v>7</v>
      </c>
      <c r="AG128" s="130">
        <v>10</v>
      </c>
      <c r="AH128" s="130">
        <v>17</v>
      </c>
      <c r="AI128" s="130">
        <v>1</v>
      </c>
      <c r="AJ128" s="130">
        <v>11</v>
      </c>
      <c r="AK128" s="130">
        <v>5</v>
      </c>
      <c r="AL128" s="130">
        <v>16</v>
      </c>
      <c r="AM128" s="130">
        <v>1</v>
      </c>
      <c r="AN128" s="130">
        <v>9</v>
      </c>
      <c r="AO128" s="130">
        <v>8</v>
      </c>
      <c r="AP128" s="130">
        <v>17</v>
      </c>
      <c r="AQ128" s="130">
        <v>1</v>
      </c>
      <c r="AR128" s="130">
        <v>54</v>
      </c>
      <c r="AS128" s="130">
        <v>49</v>
      </c>
      <c r="AT128" s="130">
        <v>103</v>
      </c>
      <c r="AU128" s="130">
        <v>6</v>
      </c>
      <c r="AV128" s="130">
        <v>0</v>
      </c>
      <c r="AW128" s="130">
        <v>0</v>
      </c>
      <c r="AX128" s="130">
        <v>0</v>
      </c>
      <c r="AY128" s="130">
        <v>0</v>
      </c>
      <c r="AZ128" s="130">
        <v>0</v>
      </c>
      <c r="BA128" s="130">
        <v>0</v>
      </c>
      <c r="BB128" s="130">
        <v>0</v>
      </c>
      <c r="BC128" s="130">
        <v>0</v>
      </c>
      <c r="BD128" s="130">
        <v>0</v>
      </c>
      <c r="BE128" s="130">
        <v>0</v>
      </c>
      <c r="BF128" s="130">
        <v>0</v>
      </c>
      <c r="BG128" s="130">
        <v>0</v>
      </c>
      <c r="BH128" s="130">
        <v>0</v>
      </c>
      <c r="BI128" s="130">
        <v>0</v>
      </c>
      <c r="BJ128" s="130">
        <v>0</v>
      </c>
      <c r="BK128" s="130">
        <v>0</v>
      </c>
      <c r="BL128" s="130">
        <v>66</v>
      </c>
      <c r="BM128" s="130">
        <v>61</v>
      </c>
      <c r="BN128" s="143">
        <v>127</v>
      </c>
      <c r="BO128" s="130">
        <v>8</v>
      </c>
    </row>
    <row r="129" spans="1:67" x14ac:dyDescent="0.35">
      <c r="A129" s="130">
        <v>126</v>
      </c>
      <c r="B129" s="130">
        <v>62020185</v>
      </c>
      <c r="C129" s="123" t="s">
        <v>163</v>
      </c>
      <c r="D129" s="130">
        <v>0</v>
      </c>
      <c r="E129" s="130">
        <v>0</v>
      </c>
      <c r="F129" s="130">
        <v>0</v>
      </c>
      <c r="G129" s="130">
        <v>0</v>
      </c>
      <c r="H129" s="130">
        <v>5</v>
      </c>
      <c r="I129" s="130">
        <v>2</v>
      </c>
      <c r="J129" s="130">
        <v>7</v>
      </c>
      <c r="K129" s="130">
        <v>1</v>
      </c>
      <c r="L129" s="130">
        <v>6</v>
      </c>
      <c r="M129" s="130">
        <v>6</v>
      </c>
      <c r="N129" s="130">
        <v>12</v>
      </c>
      <c r="O129" s="130">
        <v>1</v>
      </c>
      <c r="P129" s="130">
        <v>11</v>
      </c>
      <c r="Q129" s="130">
        <v>8</v>
      </c>
      <c r="R129" s="130">
        <v>19</v>
      </c>
      <c r="S129" s="130">
        <v>2</v>
      </c>
      <c r="T129" s="130">
        <v>3</v>
      </c>
      <c r="U129" s="130">
        <v>6</v>
      </c>
      <c r="V129" s="130">
        <v>9</v>
      </c>
      <c r="W129" s="130">
        <v>1</v>
      </c>
      <c r="X129" s="130">
        <v>5</v>
      </c>
      <c r="Y129" s="130">
        <v>1</v>
      </c>
      <c r="Z129" s="130">
        <v>6</v>
      </c>
      <c r="AA129" s="130">
        <v>1</v>
      </c>
      <c r="AB129" s="130">
        <v>5</v>
      </c>
      <c r="AC129" s="130">
        <v>10</v>
      </c>
      <c r="AD129" s="130">
        <v>15</v>
      </c>
      <c r="AE129" s="130">
        <v>1</v>
      </c>
      <c r="AF129" s="130">
        <v>13</v>
      </c>
      <c r="AG129" s="130">
        <v>9</v>
      </c>
      <c r="AH129" s="130">
        <v>22</v>
      </c>
      <c r="AI129" s="130">
        <v>1</v>
      </c>
      <c r="AJ129" s="130">
        <v>6</v>
      </c>
      <c r="AK129" s="130">
        <v>8</v>
      </c>
      <c r="AL129" s="130">
        <v>14</v>
      </c>
      <c r="AM129" s="130">
        <v>1</v>
      </c>
      <c r="AN129" s="130">
        <v>5</v>
      </c>
      <c r="AO129" s="130">
        <v>7</v>
      </c>
      <c r="AP129" s="130">
        <v>12</v>
      </c>
      <c r="AQ129" s="130">
        <v>1</v>
      </c>
      <c r="AR129" s="130">
        <v>37</v>
      </c>
      <c r="AS129" s="130">
        <v>41</v>
      </c>
      <c r="AT129" s="130">
        <v>78</v>
      </c>
      <c r="AU129" s="130">
        <v>6</v>
      </c>
      <c r="AV129" s="130">
        <v>4</v>
      </c>
      <c r="AW129" s="130">
        <v>4</v>
      </c>
      <c r="AX129" s="130">
        <v>8</v>
      </c>
      <c r="AY129" s="130">
        <v>1</v>
      </c>
      <c r="AZ129" s="130">
        <v>4</v>
      </c>
      <c r="BA129" s="130">
        <v>4</v>
      </c>
      <c r="BB129" s="130">
        <v>8</v>
      </c>
      <c r="BC129" s="130">
        <v>1</v>
      </c>
      <c r="BD129" s="130">
        <v>7</v>
      </c>
      <c r="BE129" s="130">
        <v>10</v>
      </c>
      <c r="BF129" s="130">
        <v>17</v>
      </c>
      <c r="BG129" s="130">
        <v>1</v>
      </c>
      <c r="BH129" s="130">
        <v>15</v>
      </c>
      <c r="BI129" s="130">
        <v>18</v>
      </c>
      <c r="BJ129" s="130">
        <v>33</v>
      </c>
      <c r="BK129" s="130">
        <v>3</v>
      </c>
      <c r="BL129" s="130">
        <v>63</v>
      </c>
      <c r="BM129" s="130">
        <v>67</v>
      </c>
      <c r="BN129" s="143">
        <v>130</v>
      </c>
      <c r="BO129" s="130">
        <v>11</v>
      </c>
    </row>
    <row r="130" spans="1:67" x14ac:dyDescent="0.35">
      <c r="A130" s="130">
        <v>127</v>
      </c>
      <c r="B130" s="130">
        <v>62020057</v>
      </c>
      <c r="C130" s="123" t="s">
        <v>56</v>
      </c>
      <c r="D130" s="130">
        <v>3</v>
      </c>
      <c r="E130" s="130">
        <v>1</v>
      </c>
      <c r="F130" s="130">
        <v>4</v>
      </c>
      <c r="G130" s="130">
        <v>1</v>
      </c>
      <c r="H130" s="130">
        <v>4</v>
      </c>
      <c r="I130" s="130">
        <v>2</v>
      </c>
      <c r="J130" s="130">
        <v>6</v>
      </c>
      <c r="K130" s="130">
        <v>1</v>
      </c>
      <c r="L130" s="130">
        <v>7</v>
      </c>
      <c r="M130" s="130">
        <v>4</v>
      </c>
      <c r="N130" s="130">
        <v>11</v>
      </c>
      <c r="O130" s="130">
        <v>1</v>
      </c>
      <c r="P130" s="130">
        <v>14</v>
      </c>
      <c r="Q130" s="130">
        <v>7</v>
      </c>
      <c r="R130" s="130">
        <v>21</v>
      </c>
      <c r="S130" s="130">
        <v>3</v>
      </c>
      <c r="T130" s="130">
        <v>9</v>
      </c>
      <c r="U130" s="130">
        <v>4</v>
      </c>
      <c r="V130" s="130">
        <v>13</v>
      </c>
      <c r="W130" s="130">
        <v>1</v>
      </c>
      <c r="X130" s="130">
        <v>8</v>
      </c>
      <c r="Y130" s="130">
        <v>10</v>
      </c>
      <c r="Z130" s="130">
        <v>18</v>
      </c>
      <c r="AA130" s="130">
        <v>1</v>
      </c>
      <c r="AB130" s="130">
        <v>10</v>
      </c>
      <c r="AC130" s="130">
        <v>7</v>
      </c>
      <c r="AD130" s="130">
        <v>17</v>
      </c>
      <c r="AE130" s="130">
        <v>1</v>
      </c>
      <c r="AF130" s="130">
        <v>12</v>
      </c>
      <c r="AG130" s="130">
        <v>12</v>
      </c>
      <c r="AH130" s="130">
        <v>24</v>
      </c>
      <c r="AI130" s="130">
        <v>1</v>
      </c>
      <c r="AJ130" s="130">
        <v>10</v>
      </c>
      <c r="AK130" s="130">
        <v>7</v>
      </c>
      <c r="AL130" s="130">
        <v>17</v>
      </c>
      <c r="AM130" s="130">
        <v>1</v>
      </c>
      <c r="AN130" s="130">
        <v>8</v>
      </c>
      <c r="AO130" s="130">
        <v>13</v>
      </c>
      <c r="AP130" s="130">
        <v>21</v>
      </c>
      <c r="AQ130" s="130">
        <v>1</v>
      </c>
      <c r="AR130" s="130">
        <v>57</v>
      </c>
      <c r="AS130" s="130">
        <v>53</v>
      </c>
      <c r="AT130" s="130">
        <v>110</v>
      </c>
      <c r="AU130" s="130">
        <v>6</v>
      </c>
      <c r="AV130" s="130">
        <v>0</v>
      </c>
      <c r="AW130" s="130">
        <v>0</v>
      </c>
      <c r="AX130" s="130">
        <v>0</v>
      </c>
      <c r="AY130" s="130">
        <v>0</v>
      </c>
      <c r="AZ130" s="130">
        <v>0</v>
      </c>
      <c r="BA130" s="130">
        <v>0</v>
      </c>
      <c r="BB130" s="130">
        <v>0</v>
      </c>
      <c r="BC130" s="130">
        <v>0</v>
      </c>
      <c r="BD130" s="130">
        <v>0</v>
      </c>
      <c r="BE130" s="130">
        <v>0</v>
      </c>
      <c r="BF130" s="130">
        <v>0</v>
      </c>
      <c r="BG130" s="130">
        <v>0</v>
      </c>
      <c r="BH130" s="130">
        <v>0</v>
      </c>
      <c r="BI130" s="130">
        <v>0</v>
      </c>
      <c r="BJ130" s="130">
        <v>0</v>
      </c>
      <c r="BK130" s="130">
        <v>0</v>
      </c>
      <c r="BL130" s="130">
        <v>71</v>
      </c>
      <c r="BM130" s="130">
        <v>60</v>
      </c>
      <c r="BN130" s="143">
        <v>131</v>
      </c>
      <c r="BO130" s="130">
        <v>9</v>
      </c>
    </row>
    <row r="131" spans="1:67" x14ac:dyDescent="0.35">
      <c r="A131" s="130">
        <v>128</v>
      </c>
      <c r="B131" s="130">
        <v>62020195</v>
      </c>
      <c r="C131" s="123" t="s">
        <v>173</v>
      </c>
      <c r="D131" s="130">
        <v>0</v>
      </c>
      <c r="E131" s="130">
        <v>1</v>
      </c>
      <c r="F131" s="130">
        <v>1</v>
      </c>
      <c r="G131" s="130">
        <v>1</v>
      </c>
      <c r="H131" s="130">
        <v>4</v>
      </c>
      <c r="I131" s="130">
        <v>9</v>
      </c>
      <c r="J131" s="130">
        <v>13</v>
      </c>
      <c r="K131" s="130">
        <v>1</v>
      </c>
      <c r="L131" s="130">
        <v>3</v>
      </c>
      <c r="M131" s="130">
        <v>1</v>
      </c>
      <c r="N131" s="130">
        <v>4</v>
      </c>
      <c r="O131" s="130">
        <v>1</v>
      </c>
      <c r="P131" s="130">
        <v>7</v>
      </c>
      <c r="Q131" s="130">
        <v>11</v>
      </c>
      <c r="R131" s="130">
        <v>18</v>
      </c>
      <c r="S131" s="130">
        <v>3</v>
      </c>
      <c r="T131" s="130">
        <v>6</v>
      </c>
      <c r="U131" s="130">
        <v>6</v>
      </c>
      <c r="V131" s="130">
        <v>12</v>
      </c>
      <c r="W131" s="130">
        <v>1</v>
      </c>
      <c r="X131" s="130">
        <v>6</v>
      </c>
      <c r="Y131" s="130">
        <v>6</v>
      </c>
      <c r="Z131" s="130">
        <v>12</v>
      </c>
      <c r="AA131" s="130">
        <v>1</v>
      </c>
      <c r="AB131" s="130">
        <v>6</v>
      </c>
      <c r="AC131" s="130">
        <v>6</v>
      </c>
      <c r="AD131" s="130">
        <v>12</v>
      </c>
      <c r="AE131" s="130">
        <v>1</v>
      </c>
      <c r="AF131" s="130">
        <v>7</v>
      </c>
      <c r="AG131" s="130">
        <v>4</v>
      </c>
      <c r="AH131" s="130">
        <v>11</v>
      </c>
      <c r="AI131" s="130">
        <v>1</v>
      </c>
      <c r="AJ131" s="130">
        <v>9</v>
      </c>
      <c r="AK131" s="130">
        <v>3</v>
      </c>
      <c r="AL131" s="130">
        <v>12</v>
      </c>
      <c r="AM131" s="130">
        <v>1</v>
      </c>
      <c r="AN131" s="130">
        <v>9</v>
      </c>
      <c r="AO131" s="130">
        <v>5</v>
      </c>
      <c r="AP131" s="130">
        <v>14</v>
      </c>
      <c r="AQ131" s="130">
        <v>1</v>
      </c>
      <c r="AR131" s="130">
        <v>43</v>
      </c>
      <c r="AS131" s="130">
        <v>30</v>
      </c>
      <c r="AT131" s="130">
        <v>73</v>
      </c>
      <c r="AU131" s="130">
        <v>6</v>
      </c>
      <c r="AV131" s="130">
        <v>6</v>
      </c>
      <c r="AW131" s="130">
        <v>5</v>
      </c>
      <c r="AX131" s="130">
        <v>11</v>
      </c>
      <c r="AY131" s="130">
        <v>1</v>
      </c>
      <c r="AZ131" s="130">
        <v>13</v>
      </c>
      <c r="BA131" s="130">
        <v>10</v>
      </c>
      <c r="BB131" s="130">
        <v>23</v>
      </c>
      <c r="BC131" s="130">
        <v>1</v>
      </c>
      <c r="BD131" s="130">
        <v>4</v>
      </c>
      <c r="BE131" s="130">
        <v>3</v>
      </c>
      <c r="BF131" s="130">
        <v>7</v>
      </c>
      <c r="BG131" s="130">
        <v>1</v>
      </c>
      <c r="BH131" s="130">
        <v>23</v>
      </c>
      <c r="BI131" s="130">
        <v>18</v>
      </c>
      <c r="BJ131" s="130">
        <v>41</v>
      </c>
      <c r="BK131" s="130">
        <v>3</v>
      </c>
      <c r="BL131" s="130">
        <v>73</v>
      </c>
      <c r="BM131" s="130">
        <v>59</v>
      </c>
      <c r="BN131" s="143">
        <v>132</v>
      </c>
      <c r="BO131" s="130">
        <v>12</v>
      </c>
    </row>
    <row r="132" spans="1:67" x14ac:dyDescent="0.35">
      <c r="A132" s="130">
        <v>129</v>
      </c>
      <c r="B132" s="130">
        <v>62020025</v>
      </c>
      <c r="C132" s="123" t="s">
        <v>29</v>
      </c>
      <c r="D132" s="130">
        <v>0</v>
      </c>
      <c r="E132" s="130">
        <v>0</v>
      </c>
      <c r="F132" s="130">
        <v>0</v>
      </c>
      <c r="G132" s="130">
        <v>0</v>
      </c>
      <c r="H132" s="130">
        <v>3</v>
      </c>
      <c r="I132" s="130">
        <v>3</v>
      </c>
      <c r="J132" s="130">
        <v>6</v>
      </c>
      <c r="K132" s="130">
        <v>1</v>
      </c>
      <c r="L132" s="130">
        <v>5</v>
      </c>
      <c r="M132" s="130">
        <v>8</v>
      </c>
      <c r="N132" s="130">
        <v>13</v>
      </c>
      <c r="O132" s="130">
        <v>1</v>
      </c>
      <c r="P132" s="130">
        <v>8</v>
      </c>
      <c r="Q132" s="130">
        <v>11</v>
      </c>
      <c r="R132" s="130">
        <v>19</v>
      </c>
      <c r="S132" s="130">
        <v>2</v>
      </c>
      <c r="T132" s="130">
        <v>5</v>
      </c>
      <c r="U132" s="130">
        <v>3</v>
      </c>
      <c r="V132" s="130">
        <v>8</v>
      </c>
      <c r="W132" s="130">
        <v>1</v>
      </c>
      <c r="X132" s="130">
        <v>6</v>
      </c>
      <c r="Y132" s="130">
        <v>3</v>
      </c>
      <c r="Z132" s="130">
        <v>9</v>
      </c>
      <c r="AA132" s="130">
        <v>1</v>
      </c>
      <c r="AB132" s="130">
        <v>13</v>
      </c>
      <c r="AC132" s="130">
        <v>4</v>
      </c>
      <c r="AD132" s="130">
        <v>17</v>
      </c>
      <c r="AE132" s="130">
        <v>1</v>
      </c>
      <c r="AF132" s="130">
        <v>4</v>
      </c>
      <c r="AG132" s="130">
        <v>6</v>
      </c>
      <c r="AH132" s="130">
        <v>10</v>
      </c>
      <c r="AI132" s="130">
        <v>1</v>
      </c>
      <c r="AJ132" s="130">
        <v>6</v>
      </c>
      <c r="AK132" s="130">
        <v>4</v>
      </c>
      <c r="AL132" s="130">
        <v>10</v>
      </c>
      <c r="AM132" s="130">
        <v>1</v>
      </c>
      <c r="AN132" s="130">
        <v>10</v>
      </c>
      <c r="AO132" s="130">
        <v>11</v>
      </c>
      <c r="AP132" s="130">
        <v>21</v>
      </c>
      <c r="AQ132" s="130">
        <v>1</v>
      </c>
      <c r="AR132" s="130">
        <v>44</v>
      </c>
      <c r="AS132" s="130">
        <v>31</v>
      </c>
      <c r="AT132" s="130">
        <v>75</v>
      </c>
      <c r="AU132" s="130">
        <v>6</v>
      </c>
      <c r="AV132" s="130">
        <v>8</v>
      </c>
      <c r="AW132" s="130">
        <v>4</v>
      </c>
      <c r="AX132" s="130">
        <v>12</v>
      </c>
      <c r="AY132" s="130">
        <v>1</v>
      </c>
      <c r="AZ132" s="130">
        <v>8</v>
      </c>
      <c r="BA132" s="130">
        <v>11</v>
      </c>
      <c r="BB132" s="130">
        <v>19</v>
      </c>
      <c r="BC132" s="130">
        <v>1</v>
      </c>
      <c r="BD132" s="130">
        <v>5</v>
      </c>
      <c r="BE132" s="130">
        <v>5</v>
      </c>
      <c r="BF132" s="130">
        <v>10</v>
      </c>
      <c r="BG132" s="130">
        <v>1</v>
      </c>
      <c r="BH132" s="130">
        <v>21</v>
      </c>
      <c r="BI132" s="130">
        <v>20</v>
      </c>
      <c r="BJ132" s="130">
        <v>41</v>
      </c>
      <c r="BK132" s="130">
        <v>3</v>
      </c>
      <c r="BL132" s="130">
        <v>73</v>
      </c>
      <c r="BM132" s="130">
        <v>62</v>
      </c>
      <c r="BN132" s="143">
        <v>135</v>
      </c>
      <c r="BO132" s="130">
        <v>11</v>
      </c>
    </row>
    <row r="133" spans="1:67" x14ac:dyDescent="0.35">
      <c r="A133" s="130">
        <v>130</v>
      </c>
      <c r="B133" s="130">
        <v>62020077</v>
      </c>
      <c r="C133" s="123" t="s">
        <v>74</v>
      </c>
      <c r="D133" s="130">
        <v>6</v>
      </c>
      <c r="E133" s="130">
        <v>6</v>
      </c>
      <c r="F133" s="130">
        <v>12</v>
      </c>
      <c r="G133" s="130">
        <v>1</v>
      </c>
      <c r="H133" s="130">
        <v>5</v>
      </c>
      <c r="I133" s="130">
        <v>3</v>
      </c>
      <c r="J133" s="130">
        <v>8</v>
      </c>
      <c r="K133" s="130">
        <v>1</v>
      </c>
      <c r="L133" s="130">
        <v>9</v>
      </c>
      <c r="M133" s="130">
        <v>5</v>
      </c>
      <c r="N133" s="130">
        <v>14</v>
      </c>
      <c r="O133" s="130">
        <v>1</v>
      </c>
      <c r="P133" s="130">
        <v>20</v>
      </c>
      <c r="Q133" s="130">
        <v>14</v>
      </c>
      <c r="R133" s="130">
        <v>34</v>
      </c>
      <c r="S133" s="130">
        <v>3</v>
      </c>
      <c r="T133" s="130">
        <v>8</v>
      </c>
      <c r="U133" s="130">
        <v>5</v>
      </c>
      <c r="V133" s="130">
        <v>13</v>
      </c>
      <c r="W133" s="130">
        <v>1</v>
      </c>
      <c r="X133" s="130">
        <v>8</v>
      </c>
      <c r="Y133" s="130">
        <v>7</v>
      </c>
      <c r="Z133" s="130">
        <v>15</v>
      </c>
      <c r="AA133" s="130">
        <v>1</v>
      </c>
      <c r="AB133" s="130">
        <v>12</v>
      </c>
      <c r="AC133" s="130">
        <v>7</v>
      </c>
      <c r="AD133" s="130">
        <v>19</v>
      </c>
      <c r="AE133" s="130">
        <v>1</v>
      </c>
      <c r="AF133" s="130">
        <v>9</v>
      </c>
      <c r="AG133" s="130">
        <v>10</v>
      </c>
      <c r="AH133" s="130">
        <v>19</v>
      </c>
      <c r="AI133" s="130">
        <v>1</v>
      </c>
      <c r="AJ133" s="130">
        <v>0</v>
      </c>
      <c r="AK133" s="130">
        <v>6</v>
      </c>
      <c r="AL133" s="130">
        <v>6</v>
      </c>
      <c r="AM133" s="130">
        <v>1</v>
      </c>
      <c r="AN133" s="130">
        <v>21</v>
      </c>
      <c r="AO133" s="130">
        <v>11</v>
      </c>
      <c r="AP133" s="130">
        <v>32</v>
      </c>
      <c r="AQ133" s="130">
        <v>1</v>
      </c>
      <c r="AR133" s="130">
        <v>58</v>
      </c>
      <c r="AS133" s="130">
        <v>46</v>
      </c>
      <c r="AT133" s="130">
        <v>104</v>
      </c>
      <c r="AU133" s="130">
        <v>6</v>
      </c>
      <c r="AV133" s="130">
        <v>0</v>
      </c>
      <c r="AW133" s="130">
        <v>0</v>
      </c>
      <c r="AX133" s="130">
        <v>0</v>
      </c>
      <c r="AY133" s="130">
        <v>0</v>
      </c>
      <c r="AZ133" s="130">
        <v>0</v>
      </c>
      <c r="BA133" s="130">
        <v>0</v>
      </c>
      <c r="BB133" s="130">
        <v>0</v>
      </c>
      <c r="BC133" s="130">
        <v>0</v>
      </c>
      <c r="BD133" s="130">
        <v>0</v>
      </c>
      <c r="BE133" s="130">
        <v>0</v>
      </c>
      <c r="BF133" s="130">
        <v>0</v>
      </c>
      <c r="BG133" s="130">
        <v>0</v>
      </c>
      <c r="BH133" s="130">
        <v>0</v>
      </c>
      <c r="BI133" s="130">
        <v>0</v>
      </c>
      <c r="BJ133" s="130">
        <v>0</v>
      </c>
      <c r="BK133" s="130">
        <v>0</v>
      </c>
      <c r="BL133" s="130">
        <v>78</v>
      </c>
      <c r="BM133" s="130">
        <v>60</v>
      </c>
      <c r="BN133" s="143">
        <v>138</v>
      </c>
      <c r="BO133" s="130">
        <v>9</v>
      </c>
    </row>
    <row r="134" spans="1:67" x14ac:dyDescent="0.35">
      <c r="A134" s="130">
        <v>131</v>
      </c>
      <c r="B134" s="130">
        <v>62020012</v>
      </c>
      <c r="C134" s="123" t="s">
        <v>16</v>
      </c>
      <c r="D134" s="130">
        <v>0</v>
      </c>
      <c r="E134" s="130">
        <v>0</v>
      </c>
      <c r="F134" s="130">
        <v>0</v>
      </c>
      <c r="G134" s="130">
        <v>0</v>
      </c>
      <c r="H134" s="130">
        <v>7</v>
      </c>
      <c r="I134" s="130">
        <v>8</v>
      </c>
      <c r="J134" s="130">
        <v>15</v>
      </c>
      <c r="K134" s="130">
        <v>1</v>
      </c>
      <c r="L134" s="130">
        <v>8</v>
      </c>
      <c r="M134" s="130">
        <v>6</v>
      </c>
      <c r="N134" s="130">
        <v>14</v>
      </c>
      <c r="O134" s="130">
        <v>1</v>
      </c>
      <c r="P134" s="130">
        <v>15</v>
      </c>
      <c r="Q134" s="130">
        <v>14</v>
      </c>
      <c r="R134" s="130">
        <v>29</v>
      </c>
      <c r="S134" s="130">
        <v>2</v>
      </c>
      <c r="T134" s="130">
        <v>2</v>
      </c>
      <c r="U134" s="130">
        <v>7</v>
      </c>
      <c r="V134" s="130">
        <v>9</v>
      </c>
      <c r="W134" s="130">
        <v>1</v>
      </c>
      <c r="X134" s="130">
        <v>10</v>
      </c>
      <c r="Y134" s="130">
        <v>7</v>
      </c>
      <c r="Z134" s="130">
        <v>17</v>
      </c>
      <c r="AA134" s="130">
        <v>1</v>
      </c>
      <c r="AB134" s="130">
        <v>4</v>
      </c>
      <c r="AC134" s="130">
        <v>7</v>
      </c>
      <c r="AD134" s="130">
        <v>11</v>
      </c>
      <c r="AE134" s="130">
        <v>1</v>
      </c>
      <c r="AF134" s="130">
        <v>10</v>
      </c>
      <c r="AG134" s="130">
        <v>6</v>
      </c>
      <c r="AH134" s="130">
        <v>16</v>
      </c>
      <c r="AI134" s="130">
        <v>1</v>
      </c>
      <c r="AJ134" s="130">
        <v>9</v>
      </c>
      <c r="AK134" s="130">
        <v>10</v>
      </c>
      <c r="AL134" s="130">
        <v>19</v>
      </c>
      <c r="AM134" s="130">
        <v>1</v>
      </c>
      <c r="AN134" s="130">
        <v>7</v>
      </c>
      <c r="AO134" s="130">
        <v>3</v>
      </c>
      <c r="AP134" s="130">
        <v>10</v>
      </c>
      <c r="AQ134" s="130">
        <v>1</v>
      </c>
      <c r="AR134" s="130">
        <v>42</v>
      </c>
      <c r="AS134" s="130">
        <v>40</v>
      </c>
      <c r="AT134" s="130">
        <v>82</v>
      </c>
      <c r="AU134" s="130">
        <v>6</v>
      </c>
      <c r="AV134" s="130">
        <v>9</v>
      </c>
      <c r="AW134" s="130">
        <v>2</v>
      </c>
      <c r="AX134" s="130">
        <v>11</v>
      </c>
      <c r="AY134" s="130">
        <v>1</v>
      </c>
      <c r="AZ134" s="130">
        <v>8</v>
      </c>
      <c r="BA134" s="130">
        <v>5</v>
      </c>
      <c r="BB134" s="130">
        <v>13</v>
      </c>
      <c r="BC134" s="130">
        <v>1</v>
      </c>
      <c r="BD134" s="130">
        <v>3</v>
      </c>
      <c r="BE134" s="130">
        <v>7</v>
      </c>
      <c r="BF134" s="130">
        <v>10</v>
      </c>
      <c r="BG134" s="130">
        <v>1</v>
      </c>
      <c r="BH134" s="130">
        <v>20</v>
      </c>
      <c r="BI134" s="130">
        <v>14</v>
      </c>
      <c r="BJ134" s="130">
        <v>34</v>
      </c>
      <c r="BK134" s="130">
        <v>3</v>
      </c>
      <c r="BL134" s="130">
        <v>77</v>
      </c>
      <c r="BM134" s="130">
        <v>68</v>
      </c>
      <c r="BN134" s="143">
        <v>145</v>
      </c>
      <c r="BO134" s="130">
        <v>11</v>
      </c>
    </row>
    <row r="135" spans="1:67" x14ac:dyDescent="0.35">
      <c r="A135" s="130">
        <v>132</v>
      </c>
      <c r="B135" s="130">
        <v>62020126</v>
      </c>
      <c r="C135" s="123" t="s">
        <v>113</v>
      </c>
      <c r="D135" s="130">
        <v>0</v>
      </c>
      <c r="E135" s="130">
        <v>0</v>
      </c>
      <c r="F135" s="130">
        <v>0</v>
      </c>
      <c r="G135" s="130">
        <v>0</v>
      </c>
      <c r="H135" s="130">
        <v>2</v>
      </c>
      <c r="I135" s="130">
        <v>1</v>
      </c>
      <c r="J135" s="130">
        <v>3</v>
      </c>
      <c r="K135" s="130">
        <v>1</v>
      </c>
      <c r="L135" s="130">
        <v>3</v>
      </c>
      <c r="M135" s="130">
        <v>1</v>
      </c>
      <c r="N135" s="130">
        <v>4</v>
      </c>
      <c r="O135" s="130">
        <v>1</v>
      </c>
      <c r="P135" s="130">
        <v>5</v>
      </c>
      <c r="Q135" s="130">
        <v>2</v>
      </c>
      <c r="R135" s="130">
        <v>7</v>
      </c>
      <c r="S135" s="130">
        <v>2</v>
      </c>
      <c r="T135" s="130">
        <v>3</v>
      </c>
      <c r="U135" s="130">
        <v>3</v>
      </c>
      <c r="V135" s="130">
        <v>6</v>
      </c>
      <c r="W135" s="130">
        <v>1</v>
      </c>
      <c r="X135" s="130">
        <v>1</v>
      </c>
      <c r="Y135" s="130">
        <v>7</v>
      </c>
      <c r="Z135" s="130">
        <v>8</v>
      </c>
      <c r="AA135" s="130">
        <v>1</v>
      </c>
      <c r="AB135" s="130">
        <v>4</v>
      </c>
      <c r="AC135" s="130">
        <v>7</v>
      </c>
      <c r="AD135" s="130">
        <v>11</v>
      </c>
      <c r="AE135" s="130">
        <v>1</v>
      </c>
      <c r="AF135" s="130">
        <v>3</v>
      </c>
      <c r="AG135" s="130">
        <v>8</v>
      </c>
      <c r="AH135" s="130">
        <v>11</v>
      </c>
      <c r="AI135" s="130">
        <v>1</v>
      </c>
      <c r="AJ135" s="130">
        <v>7</v>
      </c>
      <c r="AK135" s="130">
        <v>5</v>
      </c>
      <c r="AL135" s="130">
        <v>12</v>
      </c>
      <c r="AM135" s="130">
        <v>1</v>
      </c>
      <c r="AN135" s="130">
        <v>12</v>
      </c>
      <c r="AO135" s="130">
        <v>8</v>
      </c>
      <c r="AP135" s="130">
        <v>20</v>
      </c>
      <c r="AQ135" s="130">
        <v>1</v>
      </c>
      <c r="AR135" s="130">
        <v>30</v>
      </c>
      <c r="AS135" s="130">
        <v>38</v>
      </c>
      <c r="AT135" s="130">
        <v>68</v>
      </c>
      <c r="AU135" s="130">
        <v>6</v>
      </c>
      <c r="AV135" s="130">
        <v>12</v>
      </c>
      <c r="AW135" s="130">
        <v>12</v>
      </c>
      <c r="AX135" s="130">
        <v>24</v>
      </c>
      <c r="AY135" s="130">
        <v>1</v>
      </c>
      <c r="AZ135" s="130">
        <v>12</v>
      </c>
      <c r="BA135" s="130">
        <v>10</v>
      </c>
      <c r="BB135" s="130">
        <v>22</v>
      </c>
      <c r="BC135" s="130">
        <v>1</v>
      </c>
      <c r="BD135" s="130">
        <v>12</v>
      </c>
      <c r="BE135" s="130">
        <v>12</v>
      </c>
      <c r="BF135" s="130">
        <v>24</v>
      </c>
      <c r="BG135" s="130">
        <v>1</v>
      </c>
      <c r="BH135" s="130">
        <v>36</v>
      </c>
      <c r="BI135" s="130">
        <v>34</v>
      </c>
      <c r="BJ135" s="130">
        <v>70</v>
      </c>
      <c r="BK135" s="130">
        <v>3</v>
      </c>
      <c r="BL135" s="130">
        <v>71</v>
      </c>
      <c r="BM135" s="130">
        <v>74</v>
      </c>
      <c r="BN135" s="143">
        <v>145</v>
      </c>
      <c r="BO135" s="130">
        <v>11</v>
      </c>
    </row>
    <row r="136" spans="1:67" x14ac:dyDescent="0.35">
      <c r="A136" s="130">
        <v>133</v>
      </c>
      <c r="B136" s="130">
        <v>62020033</v>
      </c>
      <c r="C136" s="123" t="s">
        <v>37</v>
      </c>
      <c r="D136" s="130">
        <v>0</v>
      </c>
      <c r="E136" s="130">
        <v>0</v>
      </c>
      <c r="F136" s="130">
        <v>0</v>
      </c>
      <c r="G136" s="130">
        <v>0</v>
      </c>
      <c r="H136" s="130">
        <v>8</v>
      </c>
      <c r="I136" s="130">
        <v>4</v>
      </c>
      <c r="J136" s="130">
        <v>12</v>
      </c>
      <c r="K136" s="130">
        <v>1</v>
      </c>
      <c r="L136" s="130">
        <v>9</v>
      </c>
      <c r="M136" s="130">
        <v>3</v>
      </c>
      <c r="N136" s="130">
        <v>12</v>
      </c>
      <c r="O136" s="130">
        <v>1</v>
      </c>
      <c r="P136" s="130">
        <v>17</v>
      </c>
      <c r="Q136" s="130">
        <v>7</v>
      </c>
      <c r="R136" s="130">
        <v>24</v>
      </c>
      <c r="S136" s="130">
        <v>2</v>
      </c>
      <c r="T136" s="130">
        <v>8</v>
      </c>
      <c r="U136" s="130">
        <v>6</v>
      </c>
      <c r="V136" s="130">
        <v>14</v>
      </c>
      <c r="W136" s="130">
        <v>1</v>
      </c>
      <c r="X136" s="130">
        <v>7</v>
      </c>
      <c r="Y136" s="130">
        <v>5</v>
      </c>
      <c r="Z136" s="130">
        <v>12</v>
      </c>
      <c r="AA136" s="130">
        <v>1</v>
      </c>
      <c r="AB136" s="130">
        <v>2</v>
      </c>
      <c r="AC136" s="130">
        <v>7</v>
      </c>
      <c r="AD136" s="130">
        <v>9</v>
      </c>
      <c r="AE136" s="130">
        <v>1</v>
      </c>
      <c r="AF136" s="130">
        <v>11</v>
      </c>
      <c r="AG136" s="130">
        <v>4</v>
      </c>
      <c r="AH136" s="130">
        <v>15</v>
      </c>
      <c r="AI136" s="130">
        <v>1</v>
      </c>
      <c r="AJ136" s="130">
        <v>4</v>
      </c>
      <c r="AK136" s="130">
        <v>6</v>
      </c>
      <c r="AL136" s="130">
        <v>10</v>
      </c>
      <c r="AM136" s="130">
        <v>1</v>
      </c>
      <c r="AN136" s="130">
        <v>8</v>
      </c>
      <c r="AO136" s="130">
        <v>11</v>
      </c>
      <c r="AP136" s="130">
        <v>19</v>
      </c>
      <c r="AQ136" s="130">
        <v>1</v>
      </c>
      <c r="AR136" s="130">
        <v>40</v>
      </c>
      <c r="AS136" s="130">
        <v>39</v>
      </c>
      <c r="AT136" s="130">
        <v>79</v>
      </c>
      <c r="AU136" s="130">
        <v>6</v>
      </c>
      <c r="AV136" s="130">
        <v>10</v>
      </c>
      <c r="AW136" s="130">
        <v>6</v>
      </c>
      <c r="AX136" s="130">
        <v>16</v>
      </c>
      <c r="AY136" s="130">
        <v>1</v>
      </c>
      <c r="AZ136" s="130">
        <v>7</v>
      </c>
      <c r="BA136" s="130">
        <v>7</v>
      </c>
      <c r="BB136" s="130">
        <v>14</v>
      </c>
      <c r="BC136" s="130">
        <v>1</v>
      </c>
      <c r="BD136" s="130">
        <v>9</v>
      </c>
      <c r="BE136" s="130">
        <v>5</v>
      </c>
      <c r="BF136" s="130">
        <v>14</v>
      </c>
      <c r="BG136" s="130">
        <v>1</v>
      </c>
      <c r="BH136" s="130">
        <v>26</v>
      </c>
      <c r="BI136" s="130">
        <v>18</v>
      </c>
      <c r="BJ136" s="130">
        <v>44</v>
      </c>
      <c r="BK136" s="130">
        <v>3</v>
      </c>
      <c r="BL136" s="130">
        <v>83</v>
      </c>
      <c r="BM136" s="130">
        <v>64</v>
      </c>
      <c r="BN136" s="143">
        <v>147</v>
      </c>
      <c r="BO136" s="130">
        <v>11</v>
      </c>
    </row>
    <row r="137" spans="1:67" x14ac:dyDescent="0.35">
      <c r="A137" s="130">
        <v>134</v>
      </c>
      <c r="B137" s="130">
        <v>62020017</v>
      </c>
      <c r="C137" s="123" t="s">
        <v>21</v>
      </c>
      <c r="D137" s="130">
        <v>0</v>
      </c>
      <c r="E137" s="130">
        <v>0</v>
      </c>
      <c r="F137" s="130">
        <v>0</v>
      </c>
      <c r="G137" s="130">
        <v>0</v>
      </c>
      <c r="H137" s="130">
        <v>5</v>
      </c>
      <c r="I137" s="130">
        <v>4</v>
      </c>
      <c r="J137" s="130">
        <v>9</v>
      </c>
      <c r="K137" s="130">
        <v>1</v>
      </c>
      <c r="L137" s="130">
        <v>5</v>
      </c>
      <c r="M137" s="130">
        <v>3</v>
      </c>
      <c r="N137" s="130">
        <v>8</v>
      </c>
      <c r="O137" s="130">
        <v>1</v>
      </c>
      <c r="P137" s="130">
        <v>10</v>
      </c>
      <c r="Q137" s="130">
        <v>7</v>
      </c>
      <c r="R137" s="130">
        <v>17</v>
      </c>
      <c r="S137" s="130">
        <v>2</v>
      </c>
      <c r="T137" s="130">
        <v>6</v>
      </c>
      <c r="U137" s="130">
        <v>4</v>
      </c>
      <c r="V137" s="130">
        <v>10</v>
      </c>
      <c r="W137" s="130">
        <v>1</v>
      </c>
      <c r="X137" s="130">
        <v>4</v>
      </c>
      <c r="Y137" s="130">
        <v>7</v>
      </c>
      <c r="Z137" s="130">
        <v>11</v>
      </c>
      <c r="AA137" s="130">
        <v>1</v>
      </c>
      <c r="AB137" s="130">
        <v>8</v>
      </c>
      <c r="AC137" s="130">
        <v>4</v>
      </c>
      <c r="AD137" s="130">
        <v>12</v>
      </c>
      <c r="AE137" s="130">
        <v>1</v>
      </c>
      <c r="AF137" s="130">
        <v>7</v>
      </c>
      <c r="AG137" s="130">
        <v>3</v>
      </c>
      <c r="AH137" s="130">
        <v>10</v>
      </c>
      <c r="AI137" s="130">
        <v>1</v>
      </c>
      <c r="AJ137" s="130">
        <v>5</v>
      </c>
      <c r="AK137" s="130">
        <v>8</v>
      </c>
      <c r="AL137" s="130">
        <v>13</v>
      </c>
      <c r="AM137" s="130">
        <v>1</v>
      </c>
      <c r="AN137" s="130">
        <v>10</v>
      </c>
      <c r="AO137" s="130">
        <v>8</v>
      </c>
      <c r="AP137" s="130">
        <v>18</v>
      </c>
      <c r="AQ137" s="130">
        <v>1</v>
      </c>
      <c r="AR137" s="130">
        <v>40</v>
      </c>
      <c r="AS137" s="130">
        <v>34</v>
      </c>
      <c r="AT137" s="130">
        <v>74</v>
      </c>
      <c r="AU137" s="130">
        <v>6</v>
      </c>
      <c r="AV137" s="130">
        <v>10</v>
      </c>
      <c r="AW137" s="130">
        <v>8</v>
      </c>
      <c r="AX137" s="130">
        <v>18</v>
      </c>
      <c r="AY137" s="130">
        <v>1</v>
      </c>
      <c r="AZ137" s="130">
        <v>12</v>
      </c>
      <c r="BA137" s="130">
        <v>9</v>
      </c>
      <c r="BB137" s="130">
        <v>21</v>
      </c>
      <c r="BC137" s="130">
        <v>1</v>
      </c>
      <c r="BD137" s="130">
        <v>9</v>
      </c>
      <c r="BE137" s="130">
        <v>9</v>
      </c>
      <c r="BF137" s="130">
        <v>18</v>
      </c>
      <c r="BG137" s="130">
        <v>1</v>
      </c>
      <c r="BH137" s="130">
        <v>31</v>
      </c>
      <c r="BI137" s="130">
        <v>26</v>
      </c>
      <c r="BJ137" s="130">
        <v>57</v>
      </c>
      <c r="BK137" s="130">
        <v>3</v>
      </c>
      <c r="BL137" s="130">
        <v>81</v>
      </c>
      <c r="BM137" s="130">
        <v>67</v>
      </c>
      <c r="BN137" s="143">
        <v>148</v>
      </c>
      <c r="BO137" s="130">
        <v>11</v>
      </c>
    </row>
    <row r="138" spans="1:67" x14ac:dyDescent="0.35">
      <c r="A138" s="130">
        <v>135</v>
      </c>
      <c r="B138" s="130">
        <v>62020164</v>
      </c>
      <c r="C138" s="123" t="s">
        <v>144</v>
      </c>
      <c r="D138" s="130">
        <v>0</v>
      </c>
      <c r="E138" s="130">
        <v>0</v>
      </c>
      <c r="F138" s="130">
        <v>0</v>
      </c>
      <c r="G138" s="130">
        <v>0</v>
      </c>
      <c r="H138" s="130">
        <v>7</v>
      </c>
      <c r="I138" s="130">
        <v>5</v>
      </c>
      <c r="J138" s="130">
        <v>12</v>
      </c>
      <c r="K138" s="130">
        <v>1</v>
      </c>
      <c r="L138" s="130">
        <v>15</v>
      </c>
      <c r="M138" s="130">
        <v>7</v>
      </c>
      <c r="N138" s="130">
        <v>22</v>
      </c>
      <c r="O138" s="130">
        <v>1</v>
      </c>
      <c r="P138" s="130">
        <v>22</v>
      </c>
      <c r="Q138" s="130">
        <v>12</v>
      </c>
      <c r="R138" s="130">
        <v>34</v>
      </c>
      <c r="S138" s="130">
        <v>2</v>
      </c>
      <c r="T138" s="130">
        <v>10</v>
      </c>
      <c r="U138" s="130">
        <v>9</v>
      </c>
      <c r="V138" s="130">
        <v>19</v>
      </c>
      <c r="W138" s="130">
        <v>1</v>
      </c>
      <c r="X138" s="130">
        <v>12</v>
      </c>
      <c r="Y138" s="130">
        <v>3</v>
      </c>
      <c r="Z138" s="130">
        <v>15</v>
      </c>
      <c r="AA138" s="130">
        <v>3</v>
      </c>
      <c r="AB138" s="130">
        <v>13</v>
      </c>
      <c r="AC138" s="130">
        <v>9</v>
      </c>
      <c r="AD138" s="130">
        <v>22</v>
      </c>
      <c r="AE138" s="130">
        <v>2</v>
      </c>
      <c r="AF138" s="130">
        <v>12</v>
      </c>
      <c r="AG138" s="130">
        <v>7</v>
      </c>
      <c r="AH138" s="130">
        <v>19</v>
      </c>
      <c r="AI138" s="130">
        <v>3</v>
      </c>
      <c r="AJ138" s="130">
        <v>12</v>
      </c>
      <c r="AK138" s="130">
        <v>10</v>
      </c>
      <c r="AL138" s="130">
        <v>22</v>
      </c>
      <c r="AM138" s="130">
        <v>6</v>
      </c>
      <c r="AN138" s="130">
        <v>11</v>
      </c>
      <c r="AO138" s="130">
        <v>8</v>
      </c>
      <c r="AP138" s="130">
        <v>19</v>
      </c>
      <c r="AQ138" s="130">
        <v>2</v>
      </c>
      <c r="AR138" s="130">
        <v>70</v>
      </c>
      <c r="AS138" s="130">
        <v>46</v>
      </c>
      <c r="AT138" s="130">
        <v>116</v>
      </c>
      <c r="AU138" s="130">
        <v>17</v>
      </c>
      <c r="AV138" s="130">
        <v>0</v>
      </c>
      <c r="AW138" s="130">
        <v>0</v>
      </c>
      <c r="AX138" s="130">
        <v>0</v>
      </c>
      <c r="AY138" s="130">
        <v>0</v>
      </c>
      <c r="AZ138" s="130">
        <v>0</v>
      </c>
      <c r="BA138" s="130">
        <v>0</v>
      </c>
      <c r="BB138" s="130">
        <v>0</v>
      </c>
      <c r="BC138" s="130">
        <v>0</v>
      </c>
      <c r="BD138" s="130">
        <v>0</v>
      </c>
      <c r="BE138" s="130">
        <v>0</v>
      </c>
      <c r="BF138" s="130">
        <v>0</v>
      </c>
      <c r="BG138" s="130">
        <v>0</v>
      </c>
      <c r="BH138" s="130">
        <v>0</v>
      </c>
      <c r="BI138" s="130">
        <v>0</v>
      </c>
      <c r="BJ138" s="130">
        <v>0</v>
      </c>
      <c r="BK138" s="130">
        <v>0</v>
      </c>
      <c r="BL138" s="130">
        <v>92</v>
      </c>
      <c r="BM138" s="130">
        <v>58</v>
      </c>
      <c r="BN138" s="143">
        <v>150</v>
      </c>
      <c r="BO138" s="130">
        <v>19</v>
      </c>
    </row>
    <row r="139" spans="1:67" x14ac:dyDescent="0.35">
      <c r="A139" s="130">
        <v>136</v>
      </c>
      <c r="B139" s="130">
        <v>62020197</v>
      </c>
      <c r="C139" s="123" t="s">
        <v>175</v>
      </c>
      <c r="D139" s="130">
        <v>0</v>
      </c>
      <c r="E139" s="130">
        <v>0</v>
      </c>
      <c r="F139" s="130">
        <v>0</v>
      </c>
      <c r="G139" s="130">
        <v>0</v>
      </c>
      <c r="H139" s="130">
        <v>10</v>
      </c>
      <c r="I139" s="130">
        <v>10</v>
      </c>
      <c r="J139" s="130">
        <v>20</v>
      </c>
      <c r="K139" s="130">
        <v>1</v>
      </c>
      <c r="L139" s="130">
        <v>6</v>
      </c>
      <c r="M139" s="130">
        <v>12</v>
      </c>
      <c r="N139" s="130">
        <v>18</v>
      </c>
      <c r="O139" s="130">
        <v>1</v>
      </c>
      <c r="P139" s="130">
        <v>16</v>
      </c>
      <c r="Q139" s="130">
        <v>22</v>
      </c>
      <c r="R139" s="130">
        <v>38</v>
      </c>
      <c r="S139" s="130">
        <v>2</v>
      </c>
      <c r="T139" s="130">
        <v>6</v>
      </c>
      <c r="U139" s="130">
        <v>8</v>
      </c>
      <c r="V139" s="130">
        <v>14</v>
      </c>
      <c r="W139" s="130">
        <v>1</v>
      </c>
      <c r="X139" s="130">
        <v>8</v>
      </c>
      <c r="Y139" s="130">
        <v>11</v>
      </c>
      <c r="Z139" s="130">
        <v>19</v>
      </c>
      <c r="AA139" s="130">
        <v>1</v>
      </c>
      <c r="AB139" s="130">
        <v>13</v>
      </c>
      <c r="AC139" s="130">
        <v>7</v>
      </c>
      <c r="AD139" s="130">
        <v>20</v>
      </c>
      <c r="AE139" s="130">
        <v>1</v>
      </c>
      <c r="AF139" s="130">
        <v>14</v>
      </c>
      <c r="AG139" s="130">
        <v>9</v>
      </c>
      <c r="AH139" s="130">
        <v>23</v>
      </c>
      <c r="AI139" s="130">
        <v>1</v>
      </c>
      <c r="AJ139" s="130">
        <v>10</v>
      </c>
      <c r="AK139" s="130">
        <v>10</v>
      </c>
      <c r="AL139" s="130">
        <v>20</v>
      </c>
      <c r="AM139" s="130">
        <v>1</v>
      </c>
      <c r="AN139" s="130">
        <v>8</v>
      </c>
      <c r="AO139" s="130">
        <v>9</v>
      </c>
      <c r="AP139" s="130">
        <v>17</v>
      </c>
      <c r="AQ139" s="130">
        <v>1</v>
      </c>
      <c r="AR139" s="130">
        <v>59</v>
      </c>
      <c r="AS139" s="130">
        <v>54</v>
      </c>
      <c r="AT139" s="130">
        <v>113</v>
      </c>
      <c r="AU139" s="130">
        <v>6</v>
      </c>
      <c r="AV139" s="130">
        <v>0</v>
      </c>
      <c r="AW139" s="130">
        <v>0</v>
      </c>
      <c r="AX139" s="130">
        <v>0</v>
      </c>
      <c r="AY139" s="130">
        <v>0</v>
      </c>
      <c r="AZ139" s="130">
        <v>0</v>
      </c>
      <c r="BA139" s="130">
        <v>0</v>
      </c>
      <c r="BB139" s="130">
        <v>0</v>
      </c>
      <c r="BC139" s="130">
        <v>0</v>
      </c>
      <c r="BD139" s="130">
        <v>0</v>
      </c>
      <c r="BE139" s="130">
        <v>0</v>
      </c>
      <c r="BF139" s="130">
        <v>0</v>
      </c>
      <c r="BG139" s="130">
        <v>0</v>
      </c>
      <c r="BH139" s="130">
        <v>0</v>
      </c>
      <c r="BI139" s="130">
        <v>0</v>
      </c>
      <c r="BJ139" s="130">
        <v>0</v>
      </c>
      <c r="BK139" s="130">
        <v>0</v>
      </c>
      <c r="BL139" s="130">
        <v>75</v>
      </c>
      <c r="BM139" s="130">
        <v>76</v>
      </c>
      <c r="BN139" s="143">
        <v>151</v>
      </c>
      <c r="BO139" s="130">
        <v>8</v>
      </c>
    </row>
    <row r="140" spans="1:67" x14ac:dyDescent="0.35">
      <c r="A140" s="130">
        <v>137</v>
      </c>
      <c r="B140" s="130">
        <v>62020078</v>
      </c>
      <c r="C140" s="123" t="s">
        <v>75</v>
      </c>
      <c r="D140" s="130">
        <v>9</v>
      </c>
      <c r="E140" s="130">
        <v>7</v>
      </c>
      <c r="F140" s="130">
        <v>16</v>
      </c>
      <c r="G140" s="130">
        <v>1</v>
      </c>
      <c r="H140" s="130">
        <v>12</v>
      </c>
      <c r="I140" s="130">
        <v>6</v>
      </c>
      <c r="J140" s="130">
        <v>18</v>
      </c>
      <c r="K140" s="130">
        <v>1</v>
      </c>
      <c r="L140" s="130">
        <v>10</v>
      </c>
      <c r="M140" s="130">
        <v>12</v>
      </c>
      <c r="N140" s="130">
        <v>22</v>
      </c>
      <c r="O140" s="130">
        <v>1</v>
      </c>
      <c r="P140" s="130">
        <v>31</v>
      </c>
      <c r="Q140" s="130">
        <v>25</v>
      </c>
      <c r="R140" s="130">
        <v>56</v>
      </c>
      <c r="S140" s="130">
        <v>3</v>
      </c>
      <c r="T140" s="130">
        <v>4</v>
      </c>
      <c r="U140" s="130">
        <v>10</v>
      </c>
      <c r="V140" s="130">
        <v>14</v>
      </c>
      <c r="W140" s="130">
        <v>1</v>
      </c>
      <c r="X140" s="130">
        <v>7</v>
      </c>
      <c r="Y140" s="130">
        <v>6</v>
      </c>
      <c r="Z140" s="130">
        <v>13</v>
      </c>
      <c r="AA140" s="130">
        <v>1</v>
      </c>
      <c r="AB140" s="130">
        <v>7</v>
      </c>
      <c r="AC140" s="130">
        <v>8</v>
      </c>
      <c r="AD140" s="130">
        <v>15</v>
      </c>
      <c r="AE140" s="130">
        <v>1</v>
      </c>
      <c r="AF140" s="130">
        <v>13</v>
      </c>
      <c r="AG140" s="130">
        <v>8</v>
      </c>
      <c r="AH140" s="130">
        <v>21</v>
      </c>
      <c r="AI140" s="130">
        <v>1</v>
      </c>
      <c r="AJ140" s="130">
        <v>7</v>
      </c>
      <c r="AK140" s="130">
        <v>4</v>
      </c>
      <c r="AL140" s="130">
        <v>11</v>
      </c>
      <c r="AM140" s="130">
        <v>1</v>
      </c>
      <c r="AN140" s="130">
        <v>10</v>
      </c>
      <c r="AO140" s="130">
        <v>12</v>
      </c>
      <c r="AP140" s="130">
        <v>22</v>
      </c>
      <c r="AQ140" s="130">
        <v>1</v>
      </c>
      <c r="AR140" s="130">
        <v>48</v>
      </c>
      <c r="AS140" s="130">
        <v>48</v>
      </c>
      <c r="AT140" s="130">
        <v>96</v>
      </c>
      <c r="AU140" s="130">
        <v>6</v>
      </c>
      <c r="AV140" s="130">
        <v>0</v>
      </c>
      <c r="AW140" s="130">
        <v>0</v>
      </c>
      <c r="AX140" s="130">
        <v>0</v>
      </c>
      <c r="AY140" s="130">
        <v>0</v>
      </c>
      <c r="AZ140" s="130">
        <v>0</v>
      </c>
      <c r="BA140" s="130">
        <v>0</v>
      </c>
      <c r="BB140" s="130">
        <v>0</v>
      </c>
      <c r="BC140" s="130">
        <v>0</v>
      </c>
      <c r="BD140" s="130">
        <v>0</v>
      </c>
      <c r="BE140" s="130">
        <v>0</v>
      </c>
      <c r="BF140" s="130">
        <v>0</v>
      </c>
      <c r="BG140" s="130">
        <v>0</v>
      </c>
      <c r="BH140" s="130">
        <v>0</v>
      </c>
      <c r="BI140" s="130">
        <v>0</v>
      </c>
      <c r="BJ140" s="130">
        <v>0</v>
      </c>
      <c r="BK140" s="130">
        <v>0</v>
      </c>
      <c r="BL140" s="130">
        <v>79</v>
      </c>
      <c r="BM140" s="130">
        <v>73</v>
      </c>
      <c r="BN140" s="143">
        <v>152</v>
      </c>
      <c r="BO140" s="130">
        <v>9</v>
      </c>
    </row>
    <row r="141" spans="1:67" x14ac:dyDescent="0.35">
      <c r="A141" s="130">
        <v>138</v>
      </c>
      <c r="B141" s="130">
        <v>62020007</v>
      </c>
      <c r="C141" s="123" t="s">
        <v>11</v>
      </c>
      <c r="D141" s="130">
        <v>0</v>
      </c>
      <c r="E141" s="130">
        <v>0</v>
      </c>
      <c r="F141" s="130">
        <v>0</v>
      </c>
      <c r="G141" s="130">
        <v>0</v>
      </c>
      <c r="H141" s="130">
        <v>4</v>
      </c>
      <c r="I141" s="130">
        <v>4</v>
      </c>
      <c r="J141" s="130">
        <v>8</v>
      </c>
      <c r="K141" s="130">
        <v>1</v>
      </c>
      <c r="L141" s="130">
        <v>8</v>
      </c>
      <c r="M141" s="130">
        <v>8</v>
      </c>
      <c r="N141" s="130">
        <v>16</v>
      </c>
      <c r="O141" s="130">
        <v>1</v>
      </c>
      <c r="P141" s="130">
        <v>12</v>
      </c>
      <c r="Q141" s="130">
        <v>12</v>
      </c>
      <c r="R141" s="130">
        <v>24</v>
      </c>
      <c r="S141" s="130">
        <v>2</v>
      </c>
      <c r="T141" s="130">
        <v>8</v>
      </c>
      <c r="U141" s="130">
        <v>4</v>
      </c>
      <c r="V141" s="130">
        <v>12</v>
      </c>
      <c r="W141" s="130">
        <v>1</v>
      </c>
      <c r="X141" s="130">
        <v>5</v>
      </c>
      <c r="Y141" s="130">
        <v>5</v>
      </c>
      <c r="Z141" s="130">
        <v>10</v>
      </c>
      <c r="AA141" s="130">
        <v>1</v>
      </c>
      <c r="AB141" s="130">
        <v>6</v>
      </c>
      <c r="AC141" s="130">
        <v>9</v>
      </c>
      <c r="AD141" s="130">
        <v>15</v>
      </c>
      <c r="AE141" s="130">
        <v>1</v>
      </c>
      <c r="AF141" s="130">
        <v>4</v>
      </c>
      <c r="AG141" s="130">
        <v>4</v>
      </c>
      <c r="AH141" s="130">
        <v>8</v>
      </c>
      <c r="AI141" s="130">
        <v>1</v>
      </c>
      <c r="AJ141" s="130">
        <v>7</v>
      </c>
      <c r="AK141" s="130">
        <v>4</v>
      </c>
      <c r="AL141" s="130">
        <v>11</v>
      </c>
      <c r="AM141" s="130">
        <v>1</v>
      </c>
      <c r="AN141" s="130">
        <v>9</v>
      </c>
      <c r="AO141" s="130">
        <v>11</v>
      </c>
      <c r="AP141" s="130">
        <v>20</v>
      </c>
      <c r="AQ141" s="130">
        <v>1</v>
      </c>
      <c r="AR141" s="130">
        <v>39</v>
      </c>
      <c r="AS141" s="130">
        <v>37</v>
      </c>
      <c r="AT141" s="130">
        <v>76</v>
      </c>
      <c r="AU141" s="130">
        <v>6</v>
      </c>
      <c r="AV141" s="130">
        <v>9</v>
      </c>
      <c r="AW141" s="130">
        <v>5</v>
      </c>
      <c r="AX141" s="130">
        <v>14</v>
      </c>
      <c r="AY141" s="130">
        <v>1</v>
      </c>
      <c r="AZ141" s="130">
        <v>14</v>
      </c>
      <c r="BA141" s="130">
        <v>10</v>
      </c>
      <c r="BB141" s="130">
        <v>24</v>
      </c>
      <c r="BC141" s="130">
        <v>1</v>
      </c>
      <c r="BD141" s="130">
        <v>11</v>
      </c>
      <c r="BE141" s="130">
        <v>6</v>
      </c>
      <c r="BF141" s="130">
        <v>17</v>
      </c>
      <c r="BG141" s="130">
        <v>1</v>
      </c>
      <c r="BH141" s="130">
        <v>34</v>
      </c>
      <c r="BI141" s="130">
        <v>21</v>
      </c>
      <c r="BJ141" s="130">
        <v>55</v>
      </c>
      <c r="BK141" s="130">
        <v>3</v>
      </c>
      <c r="BL141" s="130">
        <v>85</v>
      </c>
      <c r="BM141" s="130">
        <v>70</v>
      </c>
      <c r="BN141" s="143">
        <v>155</v>
      </c>
      <c r="BO141" s="130">
        <v>11</v>
      </c>
    </row>
    <row r="142" spans="1:67" x14ac:dyDescent="0.35">
      <c r="A142" s="130">
        <v>139</v>
      </c>
      <c r="B142" s="130">
        <v>62020176</v>
      </c>
      <c r="C142" s="123" t="s">
        <v>156</v>
      </c>
      <c r="D142" s="130">
        <v>0</v>
      </c>
      <c r="E142" s="130">
        <v>2</v>
      </c>
      <c r="F142" s="130">
        <v>2</v>
      </c>
      <c r="G142" s="130">
        <v>1</v>
      </c>
      <c r="H142" s="130">
        <v>7</v>
      </c>
      <c r="I142" s="130">
        <v>6</v>
      </c>
      <c r="J142" s="130">
        <v>13</v>
      </c>
      <c r="K142" s="130">
        <v>1</v>
      </c>
      <c r="L142" s="130">
        <v>7</v>
      </c>
      <c r="M142" s="130">
        <v>7</v>
      </c>
      <c r="N142" s="130">
        <v>14</v>
      </c>
      <c r="O142" s="130">
        <v>1</v>
      </c>
      <c r="P142" s="130">
        <v>14</v>
      </c>
      <c r="Q142" s="130">
        <v>15</v>
      </c>
      <c r="R142" s="130">
        <v>29</v>
      </c>
      <c r="S142" s="130">
        <v>3</v>
      </c>
      <c r="T142" s="130">
        <v>3</v>
      </c>
      <c r="U142" s="130">
        <v>6</v>
      </c>
      <c r="V142" s="130">
        <v>9</v>
      </c>
      <c r="W142" s="130">
        <v>1</v>
      </c>
      <c r="X142" s="130">
        <v>6</v>
      </c>
      <c r="Y142" s="130">
        <v>5</v>
      </c>
      <c r="Z142" s="130">
        <v>11</v>
      </c>
      <c r="AA142" s="130">
        <v>1</v>
      </c>
      <c r="AB142" s="130">
        <v>7</v>
      </c>
      <c r="AC142" s="130">
        <v>9</v>
      </c>
      <c r="AD142" s="130">
        <v>16</v>
      </c>
      <c r="AE142" s="130">
        <v>1</v>
      </c>
      <c r="AF142" s="130">
        <v>5</v>
      </c>
      <c r="AG142" s="130">
        <v>8</v>
      </c>
      <c r="AH142" s="130">
        <v>13</v>
      </c>
      <c r="AI142" s="130">
        <v>1</v>
      </c>
      <c r="AJ142" s="130">
        <v>9</v>
      </c>
      <c r="AK142" s="130">
        <v>11</v>
      </c>
      <c r="AL142" s="130">
        <v>20</v>
      </c>
      <c r="AM142" s="130">
        <v>1</v>
      </c>
      <c r="AN142" s="130">
        <v>9</v>
      </c>
      <c r="AO142" s="130">
        <v>13</v>
      </c>
      <c r="AP142" s="130">
        <v>22</v>
      </c>
      <c r="AQ142" s="130">
        <v>1</v>
      </c>
      <c r="AR142" s="130">
        <v>39</v>
      </c>
      <c r="AS142" s="130">
        <v>52</v>
      </c>
      <c r="AT142" s="130">
        <v>91</v>
      </c>
      <c r="AU142" s="130">
        <v>6</v>
      </c>
      <c r="AV142" s="130">
        <v>11</v>
      </c>
      <c r="AW142" s="130">
        <v>4</v>
      </c>
      <c r="AX142" s="130">
        <v>15</v>
      </c>
      <c r="AY142" s="130">
        <v>1</v>
      </c>
      <c r="AZ142" s="130">
        <v>8</v>
      </c>
      <c r="BA142" s="130">
        <v>3</v>
      </c>
      <c r="BB142" s="130">
        <v>11</v>
      </c>
      <c r="BC142" s="130">
        <v>1</v>
      </c>
      <c r="BD142" s="130">
        <v>6</v>
      </c>
      <c r="BE142" s="130">
        <v>3</v>
      </c>
      <c r="BF142" s="130">
        <v>9</v>
      </c>
      <c r="BG142" s="130">
        <v>1</v>
      </c>
      <c r="BH142" s="130">
        <v>25</v>
      </c>
      <c r="BI142" s="130">
        <v>10</v>
      </c>
      <c r="BJ142" s="130">
        <v>35</v>
      </c>
      <c r="BK142" s="130">
        <v>3</v>
      </c>
      <c r="BL142" s="130">
        <v>78</v>
      </c>
      <c r="BM142" s="130">
        <v>77</v>
      </c>
      <c r="BN142" s="143">
        <v>155</v>
      </c>
      <c r="BO142" s="130">
        <v>12</v>
      </c>
    </row>
    <row r="143" spans="1:67" x14ac:dyDescent="0.35">
      <c r="A143" s="130">
        <v>140</v>
      </c>
      <c r="B143" s="130">
        <v>62020050</v>
      </c>
      <c r="C143" s="123" t="s">
        <v>50</v>
      </c>
      <c r="D143" s="130">
        <v>9</v>
      </c>
      <c r="E143" s="130">
        <v>7</v>
      </c>
      <c r="F143" s="130">
        <v>16</v>
      </c>
      <c r="G143" s="130">
        <v>1</v>
      </c>
      <c r="H143" s="130">
        <v>10</v>
      </c>
      <c r="I143" s="130">
        <v>9</v>
      </c>
      <c r="J143" s="130">
        <v>19</v>
      </c>
      <c r="K143" s="130">
        <v>1</v>
      </c>
      <c r="L143" s="130">
        <v>4</v>
      </c>
      <c r="M143" s="130">
        <v>9</v>
      </c>
      <c r="N143" s="130">
        <v>13</v>
      </c>
      <c r="O143" s="130">
        <v>1</v>
      </c>
      <c r="P143" s="130">
        <v>23</v>
      </c>
      <c r="Q143" s="130">
        <v>25</v>
      </c>
      <c r="R143" s="130">
        <v>48</v>
      </c>
      <c r="S143" s="130">
        <v>3</v>
      </c>
      <c r="T143" s="130">
        <v>7</v>
      </c>
      <c r="U143" s="130">
        <v>9</v>
      </c>
      <c r="V143" s="130">
        <v>16</v>
      </c>
      <c r="W143" s="130">
        <v>1</v>
      </c>
      <c r="X143" s="130">
        <v>9</v>
      </c>
      <c r="Y143" s="130">
        <v>3</v>
      </c>
      <c r="Z143" s="130">
        <v>12</v>
      </c>
      <c r="AA143" s="130">
        <v>1</v>
      </c>
      <c r="AB143" s="130">
        <v>13</v>
      </c>
      <c r="AC143" s="130">
        <v>6</v>
      </c>
      <c r="AD143" s="130">
        <v>19</v>
      </c>
      <c r="AE143" s="130">
        <v>1</v>
      </c>
      <c r="AF143" s="130">
        <v>8</v>
      </c>
      <c r="AG143" s="130">
        <v>12</v>
      </c>
      <c r="AH143" s="130">
        <v>20</v>
      </c>
      <c r="AI143" s="130">
        <v>1</v>
      </c>
      <c r="AJ143" s="130">
        <v>9</v>
      </c>
      <c r="AK143" s="130">
        <v>15</v>
      </c>
      <c r="AL143" s="130">
        <v>24</v>
      </c>
      <c r="AM143" s="130">
        <v>1</v>
      </c>
      <c r="AN143" s="130">
        <v>7</v>
      </c>
      <c r="AO143" s="130">
        <v>10</v>
      </c>
      <c r="AP143" s="130">
        <v>17</v>
      </c>
      <c r="AQ143" s="130">
        <v>1</v>
      </c>
      <c r="AR143" s="130">
        <v>53</v>
      </c>
      <c r="AS143" s="130">
        <v>55</v>
      </c>
      <c r="AT143" s="130">
        <v>108</v>
      </c>
      <c r="AU143" s="130">
        <v>6</v>
      </c>
      <c r="AV143" s="130">
        <v>0</v>
      </c>
      <c r="AW143" s="130">
        <v>0</v>
      </c>
      <c r="AX143" s="130">
        <v>0</v>
      </c>
      <c r="AY143" s="130">
        <v>0</v>
      </c>
      <c r="AZ143" s="130">
        <v>0</v>
      </c>
      <c r="BA143" s="130">
        <v>0</v>
      </c>
      <c r="BB143" s="130">
        <v>0</v>
      </c>
      <c r="BC143" s="130">
        <v>0</v>
      </c>
      <c r="BD143" s="130">
        <v>0</v>
      </c>
      <c r="BE143" s="130">
        <v>0</v>
      </c>
      <c r="BF143" s="130">
        <v>0</v>
      </c>
      <c r="BG143" s="130">
        <v>0</v>
      </c>
      <c r="BH143" s="130">
        <v>0</v>
      </c>
      <c r="BI143" s="130">
        <v>0</v>
      </c>
      <c r="BJ143" s="130">
        <v>0</v>
      </c>
      <c r="BK143" s="130">
        <v>0</v>
      </c>
      <c r="BL143" s="130">
        <v>76</v>
      </c>
      <c r="BM143" s="130">
        <v>80</v>
      </c>
      <c r="BN143" s="143">
        <v>156</v>
      </c>
      <c r="BO143" s="130">
        <v>9</v>
      </c>
    </row>
    <row r="144" spans="1:67" x14ac:dyDescent="0.35">
      <c r="A144" s="130">
        <v>141</v>
      </c>
      <c r="B144" s="130">
        <v>62020013</v>
      </c>
      <c r="C144" s="123" t="s">
        <v>17</v>
      </c>
      <c r="D144" s="130">
        <v>0</v>
      </c>
      <c r="E144" s="130">
        <v>0</v>
      </c>
      <c r="F144" s="130">
        <v>0</v>
      </c>
      <c r="G144" s="130">
        <v>0</v>
      </c>
      <c r="H144" s="130">
        <v>5</v>
      </c>
      <c r="I144" s="130">
        <v>4</v>
      </c>
      <c r="J144" s="130">
        <v>9</v>
      </c>
      <c r="K144" s="130">
        <v>1</v>
      </c>
      <c r="L144" s="130">
        <v>7</v>
      </c>
      <c r="M144" s="130">
        <v>6</v>
      </c>
      <c r="N144" s="130">
        <v>13</v>
      </c>
      <c r="O144" s="130">
        <v>1</v>
      </c>
      <c r="P144" s="130">
        <v>12</v>
      </c>
      <c r="Q144" s="130">
        <v>10</v>
      </c>
      <c r="R144" s="130">
        <v>22</v>
      </c>
      <c r="S144" s="130">
        <v>2</v>
      </c>
      <c r="T144" s="130">
        <v>4</v>
      </c>
      <c r="U144" s="130">
        <v>6</v>
      </c>
      <c r="V144" s="130">
        <v>10</v>
      </c>
      <c r="W144" s="130">
        <v>1</v>
      </c>
      <c r="X144" s="130">
        <v>5</v>
      </c>
      <c r="Y144" s="130">
        <v>5</v>
      </c>
      <c r="Z144" s="130">
        <v>10</v>
      </c>
      <c r="AA144" s="130">
        <v>1</v>
      </c>
      <c r="AB144" s="130">
        <v>8</v>
      </c>
      <c r="AC144" s="130">
        <v>11</v>
      </c>
      <c r="AD144" s="130">
        <v>19</v>
      </c>
      <c r="AE144" s="130">
        <v>1</v>
      </c>
      <c r="AF144" s="130">
        <v>10</v>
      </c>
      <c r="AG144" s="130">
        <v>8</v>
      </c>
      <c r="AH144" s="130">
        <v>18</v>
      </c>
      <c r="AI144" s="130">
        <v>1</v>
      </c>
      <c r="AJ144" s="130">
        <v>10</v>
      </c>
      <c r="AK144" s="130">
        <v>7</v>
      </c>
      <c r="AL144" s="130">
        <v>17</v>
      </c>
      <c r="AM144" s="130">
        <v>1</v>
      </c>
      <c r="AN144" s="130">
        <v>11</v>
      </c>
      <c r="AO144" s="130">
        <v>5</v>
      </c>
      <c r="AP144" s="130">
        <v>16</v>
      </c>
      <c r="AQ144" s="130">
        <v>1</v>
      </c>
      <c r="AR144" s="130">
        <v>48</v>
      </c>
      <c r="AS144" s="130">
        <v>42</v>
      </c>
      <c r="AT144" s="130">
        <v>90</v>
      </c>
      <c r="AU144" s="130">
        <v>6</v>
      </c>
      <c r="AV144" s="130">
        <v>4</v>
      </c>
      <c r="AW144" s="130">
        <v>11</v>
      </c>
      <c r="AX144" s="130">
        <v>15</v>
      </c>
      <c r="AY144" s="130">
        <v>1</v>
      </c>
      <c r="AZ144" s="130">
        <v>11</v>
      </c>
      <c r="BA144" s="130">
        <v>8</v>
      </c>
      <c r="BB144" s="130">
        <v>19</v>
      </c>
      <c r="BC144" s="130">
        <v>1</v>
      </c>
      <c r="BD144" s="130">
        <v>9</v>
      </c>
      <c r="BE144" s="130">
        <v>9</v>
      </c>
      <c r="BF144" s="130">
        <v>18</v>
      </c>
      <c r="BG144" s="130">
        <v>1</v>
      </c>
      <c r="BH144" s="130">
        <v>24</v>
      </c>
      <c r="BI144" s="130">
        <v>28</v>
      </c>
      <c r="BJ144" s="130">
        <v>52</v>
      </c>
      <c r="BK144" s="130">
        <v>3</v>
      </c>
      <c r="BL144" s="130">
        <v>84</v>
      </c>
      <c r="BM144" s="130">
        <v>80</v>
      </c>
      <c r="BN144" s="143">
        <v>164</v>
      </c>
      <c r="BO144" s="130">
        <v>11</v>
      </c>
    </row>
    <row r="145" spans="1:67" x14ac:dyDescent="0.35">
      <c r="A145" s="130">
        <v>142</v>
      </c>
      <c r="B145" s="130">
        <v>62020089</v>
      </c>
      <c r="C145" s="123" t="s">
        <v>83</v>
      </c>
      <c r="D145" s="130">
        <v>0</v>
      </c>
      <c r="E145" s="130">
        <v>0</v>
      </c>
      <c r="F145" s="130">
        <v>0</v>
      </c>
      <c r="G145" s="130">
        <v>0</v>
      </c>
      <c r="H145" s="130">
        <v>5</v>
      </c>
      <c r="I145" s="130">
        <v>7</v>
      </c>
      <c r="J145" s="130">
        <v>12</v>
      </c>
      <c r="K145" s="130">
        <v>1</v>
      </c>
      <c r="L145" s="130">
        <v>6</v>
      </c>
      <c r="M145" s="130">
        <v>2</v>
      </c>
      <c r="N145" s="130">
        <v>8</v>
      </c>
      <c r="O145" s="130">
        <v>1</v>
      </c>
      <c r="P145" s="130">
        <v>11</v>
      </c>
      <c r="Q145" s="130">
        <v>9</v>
      </c>
      <c r="R145" s="130">
        <v>20</v>
      </c>
      <c r="S145" s="130">
        <v>2</v>
      </c>
      <c r="T145" s="130">
        <v>6</v>
      </c>
      <c r="U145" s="130">
        <v>9</v>
      </c>
      <c r="V145" s="130">
        <v>15</v>
      </c>
      <c r="W145" s="130">
        <v>1</v>
      </c>
      <c r="X145" s="130">
        <v>6</v>
      </c>
      <c r="Y145" s="130">
        <v>7</v>
      </c>
      <c r="Z145" s="130">
        <v>13</v>
      </c>
      <c r="AA145" s="130">
        <v>1</v>
      </c>
      <c r="AB145" s="130">
        <v>9</v>
      </c>
      <c r="AC145" s="130">
        <v>7</v>
      </c>
      <c r="AD145" s="130">
        <v>16</v>
      </c>
      <c r="AE145" s="130">
        <v>1</v>
      </c>
      <c r="AF145" s="130">
        <v>9</v>
      </c>
      <c r="AG145" s="130">
        <v>6</v>
      </c>
      <c r="AH145" s="130">
        <v>15</v>
      </c>
      <c r="AI145" s="130">
        <v>1</v>
      </c>
      <c r="AJ145" s="130">
        <v>10</v>
      </c>
      <c r="AK145" s="130">
        <v>7</v>
      </c>
      <c r="AL145" s="130">
        <v>17</v>
      </c>
      <c r="AM145" s="130">
        <v>1</v>
      </c>
      <c r="AN145" s="130">
        <v>6</v>
      </c>
      <c r="AO145" s="130">
        <v>13</v>
      </c>
      <c r="AP145" s="130">
        <v>19</v>
      </c>
      <c r="AQ145" s="130">
        <v>1</v>
      </c>
      <c r="AR145" s="130">
        <v>46</v>
      </c>
      <c r="AS145" s="130">
        <v>49</v>
      </c>
      <c r="AT145" s="130">
        <v>95</v>
      </c>
      <c r="AU145" s="130">
        <v>6</v>
      </c>
      <c r="AV145" s="130">
        <v>12</v>
      </c>
      <c r="AW145" s="130">
        <v>2</v>
      </c>
      <c r="AX145" s="130">
        <v>14</v>
      </c>
      <c r="AY145" s="130">
        <v>1</v>
      </c>
      <c r="AZ145" s="130">
        <v>13</v>
      </c>
      <c r="BA145" s="130">
        <v>5</v>
      </c>
      <c r="BB145" s="130">
        <v>18</v>
      </c>
      <c r="BC145" s="130">
        <v>1</v>
      </c>
      <c r="BD145" s="130">
        <v>9</v>
      </c>
      <c r="BE145" s="130">
        <v>8</v>
      </c>
      <c r="BF145" s="130">
        <v>17</v>
      </c>
      <c r="BG145" s="130">
        <v>1</v>
      </c>
      <c r="BH145" s="130">
        <v>34</v>
      </c>
      <c r="BI145" s="130">
        <v>15</v>
      </c>
      <c r="BJ145" s="130">
        <v>49</v>
      </c>
      <c r="BK145" s="130">
        <v>3</v>
      </c>
      <c r="BL145" s="130">
        <v>91</v>
      </c>
      <c r="BM145" s="130">
        <v>73</v>
      </c>
      <c r="BN145" s="143">
        <v>164</v>
      </c>
      <c r="BO145" s="130">
        <v>11</v>
      </c>
    </row>
    <row r="146" spans="1:67" x14ac:dyDescent="0.35">
      <c r="A146" s="130">
        <v>143</v>
      </c>
      <c r="B146" s="130">
        <v>62020101</v>
      </c>
      <c r="C146" s="123" t="s">
        <v>91</v>
      </c>
      <c r="D146" s="130">
        <v>10</v>
      </c>
      <c r="E146" s="130">
        <v>7</v>
      </c>
      <c r="F146" s="130">
        <v>17</v>
      </c>
      <c r="G146" s="130">
        <v>1</v>
      </c>
      <c r="H146" s="130">
        <v>7</v>
      </c>
      <c r="I146" s="130">
        <v>11</v>
      </c>
      <c r="J146" s="130">
        <v>18</v>
      </c>
      <c r="K146" s="130">
        <v>1</v>
      </c>
      <c r="L146" s="130">
        <v>9</v>
      </c>
      <c r="M146" s="130">
        <v>6</v>
      </c>
      <c r="N146" s="130">
        <v>15</v>
      </c>
      <c r="O146" s="130">
        <v>1</v>
      </c>
      <c r="P146" s="130">
        <v>26</v>
      </c>
      <c r="Q146" s="130">
        <v>24</v>
      </c>
      <c r="R146" s="130">
        <v>50</v>
      </c>
      <c r="S146" s="130">
        <v>3</v>
      </c>
      <c r="T146" s="130">
        <v>6</v>
      </c>
      <c r="U146" s="130">
        <v>8</v>
      </c>
      <c r="V146" s="130">
        <v>14</v>
      </c>
      <c r="W146" s="130">
        <v>1</v>
      </c>
      <c r="X146" s="130">
        <v>10</v>
      </c>
      <c r="Y146" s="130">
        <v>9</v>
      </c>
      <c r="Z146" s="130">
        <v>19</v>
      </c>
      <c r="AA146" s="130">
        <v>1</v>
      </c>
      <c r="AB146" s="130">
        <v>12</v>
      </c>
      <c r="AC146" s="130">
        <v>11</v>
      </c>
      <c r="AD146" s="130">
        <v>23</v>
      </c>
      <c r="AE146" s="130">
        <v>1</v>
      </c>
      <c r="AF146" s="130">
        <v>15</v>
      </c>
      <c r="AG146" s="130">
        <v>5</v>
      </c>
      <c r="AH146" s="130">
        <v>20</v>
      </c>
      <c r="AI146" s="130">
        <v>1</v>
      </c>
      <c r="AJ146" s="130">
        <v>14</v>
      </c>
      <c r="AK146" s="130">
        <v>8</v>
      </c>
      <c r="AL146" s="130">
        <v>22</v>
      </c>
      <c r="AM146" s="130">
        <v>1</v>
      </c>
      <c r="AN146" s="130">
        <v>11</v>
      </c>
      <c r="AO146" s="130">
        <v>5</v>
      </c>
      <c r="AP146" s="130">
        <v>16</v>
      </c>
      <c r="AQ146" s="130">
        <v>1</v>
      </c>
      <c r="AR146" s="130">
        <v>68</v>
      </c>
      <c r="AS146" s="130">
        <v>46</v>
      </c>
      <c r="AT146" s="130">
        <v>114</v>
      </c>
      <c r="AU146" s="130">
        <v>6</v>
      </c>
      <c r="AV146" s="130">
        <v>0</v>
      </c>
      <c r="AW146" s="130">
        <v>0</v>
      </c>
      <c r="AX146" s="130">
        <v>0</v>
      </c>
      <c r="AY146" s="130">
        <v>0</v>
      </c>
      <c r="AZ146" s="130">
        <v>0</v>
      </c>
      <c r="BA146" s="130">
        <v>0</v>
      </c>
      <c r="BB146" s="130">
        <v>0</v>
      </c>
      <c r="BC146" s="130">
        <v>0</v>
      </c>
      <c r="BD146" s="130">
        <v>0</v>
      </c>
      <c r="BE146" s="130">
        <v>0</v>
      </c>
      <c r="BF146" s="130">
        <v>0</v>
      </c>
      <c r="BG146" s="130">
        <v>0</v>
      </c>
      <c r="BH146" s="130">
        <v>0</v>
      </c>
      <c r="BI146" s="130">
        <v>0</v>
      </c>
      <c r="BJ146" s="130">
        <v>0</v>
      </c>
      <c r="BK146" s="130">
        <v>0</v>
      </c>
      <c r="BL146" s="130">
        <v>94</v>
      </c>
      <c r="BM146" s="130">
        <v>70</v>
      </c>
      <c r="BN146" s="143">
        <v>164</v>
      </c>
      <c r="BO146" s="130">
        <v>9</v>
      </c>
    </row>
    <row r="147" spans="1:67" x14ac:dyDescent="0.35">
      <c r="A147" s="130">
        <v>144</v>
      </c>
      <c r="B147" s="130">
        <v>62020004</v>
      </c>
      <c r="C147" s="123" t="s">
        <v>8</v>
      </c>
      <c r="D147" s="130">
        <v>2</v>
      </c>
      <c r="E147" s="130">
        <v>2</v>
      </c>
      <c r="F147" s="130">
        <v>4</v>
      </c>
      <c r="G147" s="130">
        <v>1</v>
      </c>
      <c r="H147" s="130">
        <v>7</v>
      </c>
      <c r="I147" s="130">
        <v>4</v>
      </c>
      <c r="J147" s="130">
        <v>11</v>
      </c>
      <c r="K147" s="130">
        <v>1</v>
      </c>
      <c r="L147" s="130">
        <v>8</v>
      </c>
      <c r="M147" s="130">
        <v>4</v>
      </c>
      <c r="N147" s="130">
        <v>12</v>
      </c>
      <c r="O147" s="130">
        <v>1</v>
      </c>
      <c r="P147" s="130">
        <v>17</v>
      </c>
      <c r="Q147" s="130">
        <v>10</v>
      </c>
      <c r="R147" s="130">
        <v>27</v>
      </c>
      <c r="S147" s="130">
        <v>3</v>
      </c>
      <c r="T147" s="130">
        <v>9</v>
      </c>
      <c r="U147" s="130">
        <v>3</v>
      </c>
      <c r="V147" s="130">
        <v>12</v>
      </c>
      <c r="W147" s="130">
        <v>1</v>
      </c>
      <c r="X147" s="130">
        <v>4</v>
      </c>
      <c r="Y147" s="130">
        <v>6</v>
      </c>
      <c r="Z147" s="130">
        <v>10</v>
      </c>
      <c r="AA147" s="130">
        <v>1</v>
      </c>
      <c r="AB147" s="130">
        <v>5</v>
      </c>
      <c r="AC147" s="130">
        <v>3</v>
      </c>
      <c r="AD147" s="130">
        <v>8</v>
      </c>
      <c r="AE147" s="130">
        <v>1</v>
      </c>
      <c r="AF147" s="130">
        <v>6</v>
      </c>
      <c r="AG147" s="130">
        <v>5</v>
      </c>
      <c r="AH147" s="130">
        <v>11</v>
      </c>
      <c r="AI147" s="130">
        <v>1</v>
      </c>
      <c r="AJ147" s="130">
        <v>4</v>
      </c>
      <c r="AK147" s="130">
        <v>6</v>
      </c>
      <c r="AL147" s="130">
        <v>10</v>
      </c>
      <c r="AM147" s="130">
        <v>1</v>
      </c>
      <c r="AN147" s="130">
        <v>11</v>
      </c>
      <c r="AO147" s="130">
        <v>7</v>
      </c>
      <c r="AP147" s="130">
        <v>18</v>
      </c>
      <c r="AQ147" s="130">
        <v>1</v>
      </c>
      <c r="AR147" s="130">
        <v>39</v>
      </c>
      <c r="AS147" s="130">
        <v>30</v>
      </c>
      <c r="AT147" s="130">
        <v>69</v>
      </c>
      <c r="AU147" s="130">
        <v>6</v>
      </c>
      <c r="AV147" s="130">
        <v>12</v>
      </c>
      <c r="AW147" s="130">
        <v>3</v>
      </c>
      <c r="AX147" s="130">
        <v>15</v>
      </c>
      <c r="AY147" s="130">
        <v>1</v>
      </c>
      <c r="AZ147" s="130">
        <v>18</v>
      </c>
      <c r="BA147" s="130">
        <v>14</v>
      </c>
      <c r="BB147" s="130">
        <v>32</v>
      </c>
      <c r="BC147" s="130">
        <v>1</v>
      </c>
      <c r="BD147" s="130">
        <v>13</v>
      </c>
      <c r="BE147" s="130">
        <v>10</v>
      </c>
      <c r="BF147" s="130">
        <v>23</v>
      </c>
      <c r="BG147" s="130">
        <v>1</v>
      </c>
      <c r="BH147" s="130">
        <v>43</v>
      </c>
      <c r="BI147" s="130">
        <v>27</v>
      </c>
      <c r="BJ147" s="130">
        <v>70</v>
      </c>
      <c r="BK147" s="130">
        <v>3</v>
      </c>
      <c r="BL147" s="130">
        <v>99</v>
      </c>
      <c r="BM147" s="130">
        <v>67</v>
      </c>
      <c r="BN147" s="143">
        <v>166</v>
      </c>
      <c r="BO147" s="130">
        <v>12</v>
      </c>
    </row>
    <row r="148" spans="1:67" x14ac:dyDescent="0.35">
      <c r="A148" s="130">
        <v>145</v>
      </c>
      <c r="B148" s="130">
        <v>62020019</v>
      </c>
      <c r="C148" s="123" t="s">
        <v>23</v>
      </c>
      <c r="D148" s="130">
        <v>0</v>
      </c>
      <c r="E148" s="130">
        <v>0</v>
      </c>
      <c r="F148" s="130">
        <v>0</v>
      </c>
      <c r="G148" s="130">
        <v>0</v>
      </c>
      <c r="H148" s="130">
        <v>9</v>
      </c>
      <c r="I148" s="130">
        <v>7</v>
      </c>
      <c r="J148" s="130">
        <v>16</v>
      </c>
      <c r="K148" s="130">
        <v>1</v>
      </c>
      <c r="L148" s="130">
        <v>6</v>
      </c>
      <c r="M148" s="130">
        <v>5</v>
      </c>
      <c r="N148" s="130">
        <v>11</v>
      </c>
      <c r="O148" s="130">
        <v>1</v>
      </c>
      <c r="P148" s="130">
        <v>15</v>
      </c>
      <c r="Q148" s="130">
        <v>12</v>
      </c>
      <c r="R148" s="130">
        <v>27</v>
      </c>
      <c r="S148" s="130">
        <v>2</v>
      </c>
      <c r="T148" s="130">
        <v>5</v>
      </c>
      <c r="U148" s="130">
        <v>6</v>
      </c>
      <c r="V148" s="130">
        <v>11</v>
      </c>
      <c r="W148" s="130">
        <v>1</v>
      </c>
      <c r="X148" s="130">
        <v>9</v>
      </c>
      <c r="Y148" s="130">
        <v>10</v>
      </c>
      <c r="Z148" s="130">
        <v>19</v>
      </c>
      <c r="AA148" s="130">
        <v>1</v>
      </c>
      <c r="AB148" s="130">
        <v>5</v>
      </c>
      <c r="AC148" s="130">
        <v>12</v>
      </c>
      <c r="AD148" s="130">
        <v>17</v>
      </c>
      <c r="AE148" s="130">
        <v>1</v>
      </c>
      <c r="AF148" s="130">
        <v>8</v>
      </c>
      <c r="AG148" s="130">
        <v>8</v>
      </c>
      <c r="AH148" s="130">
        <v>16</v>
      </c>
      <c r="AI148" s="130">
        <v>1</v>
      </c>
      <c r="AJ148" s="130">
        <v>8</v>
      </c>
      <c r="AK148" s="130">
        <v>13</v>
      </c>
      <c r="AL148" s="130">
        <v>21</v>
      </c>
      <c r="AM148" s="130">
        <v>1</v>
      </c>
      <c r="AN148" s="130">
        <v>3</v>
      </c>
      <c r="AO148" s="130">
        <v>10</v>
      </c>
      <c r="AP148" s="130">
        <v>13</v>
      </c>
      <c r="AQ148" s="130">
        <v>1</v>
      </c>
      <c r="AR148" s="130">
        <v>38</v>
      </c>
      <c r="AS148" s="130">
        <v>59</v>
      </c>
      <c r="AT148" s="130">
        <v>97</v>
      </c>
      <c r="AU148" s="130">
        <v>6</v>
      </c>
      <c r="AV148" s="130">
        <v>11</v>
      </c>
      <c r="AW148" s="130">
        <v>5</v>
      </c>
      <c r="AX148" s="130">
        <v>16</v>
      </c>
      <c r="AY148" s="130">
        <v>1</v>
      </c>
      <c r="AZ148" s="130">
        <v>12</v>
      </c>
      <c r="BA148" s="130">
        <v>6</v>
      </c>
      <c r="BB148" s="130">
        <v>18</v>
      </c>
      <c r="BC148" s="130">
        <v>1</v>
      </c>
      <c r="BD148" s="130">
        <v>5</v>
      </c>
      <c r="BE148" s="130">
        <v>3</v>
      </c>
      <c r="BF148" s="130">
        <v>8</v>
      </c>
      <c r="BG148" s="130">
        <v>1</v>
      </c>
      <c r="BH148" s="130">
        <v>28</v>
      </c>
      <c r="BI148" s="130">
        <v>14</v>
      </c>
      <c r="BJ148" s="130">
        <v>42</v>
      </c>
      <c r="BK148" s="130">
        <v>3</v>
      </c>
      <c r="BL148" s="130">
        <v>81</v>
      </c>
      <c r="BM148" s="130">
        <v>85</v>
      </c>
      <c r="BN148" s="143">
        <v>166</v>
      </c>
      <c r="BO148" s="130">
        <v>11</v>
      </c>
    </row>
    <row r="149" spans="1:67" x14ac:dyDescent="0.35">
      <c r="A149" s="130">
        <v>146</v>
      </c>
      <c r="B149" s="130">
        <v>62020030</v>
      </c>
      <c r="C149" s="123" t="s">
        <v>34</v>
      </c>
      <c r="D149" s="130">
        <v>0</v>
      </c>
      <c r="E149" s="130">
        <v>0</v>
      </c>
      <c r="F149" s="130">
        <v>0</v>
      </c>
      <c r="G149" s="130">
        <v>0</v>
      </c>
      <c r="H149" s="130">
        <v>7</v>
      </c>
      <c r="I149" s="130">
        <v>8</v>
      </c>
      <c r="J149" s="130">
        <v>15</v>
      </c>
      <c r="K149" s="130">
        <v>1</v>
      </c>
      <c r="L149" s="130">
        <v>6</v>
      </c>
      <c r="M149" s="130">
        <v>6</v>
      </c>
      <c r="N149" s="130">
        <v>12</v>
      </c>
      <c r="O149" s="130">
        <v>1</v>
      </c>
      <c r="P149" s="130">
        <v>13</v>
      </c>
      <c r="Q149" s="130">
        <v>14</v>
      </c>
      <c r="R149" s="130">
        <v>27</v>
      </c>
      <c r="S149" s="130">
        <v>2</v>
      </c>
      <c r="T149" s="130">
        <v>4</v>
      </c>
      <c r="U149" s="130">
        <v>6</v>
      </c>
      <c r="V149" s="130">
        <v>10</v>
      </c>
      <c r="W149" s="130">
        <v>1</v>
      </c>
      <c r="X149" s="130">
        <v>8</v>
      </c>
      <c r="Y149" s="130">
        <v>8</v>
      </c>
      <c r="Z149" s="130">
        <v>16</v>
      </c>
      <c r="AA149" s="130">
        <v>1</v>
      </c>
      <c r="AB149" s="130">
        <v>9</v>
      </c>
      <c r="AC149" s="130">
        <v>9</v>
      </c>
      <c r="AD149" s="130">
        <v>18</v>
      </c>
      <c r="AE149" s="130">
        <v>1</v>
      </c>
      <c r="AF149" s="130">
        <v>5</v>
      </c>
      <c r="AG149" s="130">
        <v>4</v>
      </c>
      <c r="AH149" s="130">
        <v>9</v>
      </c>
      <c r="AI149" s="130">
        <v>1</v>
      </c>
      <c r="AJ149" s="130">
        <v>11</v>
      </c>
      <c r="AK149" s="130">
        <v>11</v>
      </c>
      <c r="AL149" s="130">
        <v>22</v>
      </c>
      <c r="AM149" s="130">
        <v>1</v>
      </c>
      <c r="AN149" s="130">
        <v>10</v>
      </c>
      <c r="AO149" s="130">
        <v>8</v>
      </c>
      <c r="AP149" s="130">
        <v>18</v>
      </c>
      <c r="AQ149" s="130">
        <v>1</v>
      </c>
      <c r="AR149" s="130">
        <v>47</v>
      </c>
      <c r="AS149" s="130">
        <v>46</v>
      </c>
      <c r="AT149" s="130">
        <v>93</v>
      </c>
      <c r="AU149" s="130">
        <v>6</v>
      </c>
      <c r="AV149" s="130">
        <v>7</v>
      </c>
      <c r="AW149" s="130">
        <v>10</v>
      </c>
      <c r="AX149" s="130">
        <v>17</v>
      </c>
      <c r="AY149" s="130">
        <v>1</v>
      </c>
      <c r="AZ149" s="130">
        <v>10</v>
      </c>
      <c r="BA149" s="130">
        <v>10</v>
      </c>
      <c r="BB149" s="130">
        <v>20</v>
      </c>
      <c r="BC149" s="130">
        <v>1</v>
      </c>
      <c r="BD149" s="130">
        <v>7</v>
      </c>
      <c r="BE149" s="130">
        <v>2</v>
      </c>
      <c r="BF149" s="130">
        <v>9</v>
      </c>
      <c r="BG149" s="130">
        <v>1</v>
      </c>
      <c r="BH149" s="130">
        <v>24</v>
      </c>
      <c r="BI149" s="130">
        <v>22</v>
      </c>
      <c r="BJ149" s="130">
        <v>46</v>
      </c>
      <c r="BK149" s="130">
        <v>3</v>
      </c>
      <c r="BL149" s="130">
        <v>84</v>
      </c>
      <c r="BM149" s="130">
        <v>82</v>
      </c>
      <c r="BN149" s="143">
        <v>166</v>
      </c>
      <c r="BO149" s="130">
        <v>11</v>
      </c>
    </row>
    <row r="150" spans="1:67" x14ac:dyDescent="0.35">
      <c r="A150" s="130">
        <v>147</v>
      </c>
      <c r="B150" s="130">
        <v>62020188</v>
      </c>
      <c r="C150" s="123" t="s">
        <v>166</v>
      </c>
      <c r="D150" s="130">
        <v>0</v>
      </c>
      <c r="E150" s="130">
        <v>0</v>
      </c>
      <c r="F150" s="130">
        <v>0</v>
      </c>
      <c r="G150" s="130">
        <v>0</v>
      </c>
      <c r="H150" s="130">
        <v>5</v>
      </c>
      <c r="I150" s="130">
        <v>10</v>
      </c>
      <c r="J150" s="130">
        <v>15</v>
      </c>
      <c r="K150" s="130">
        <v>1</v>
      </c>
      <c r="L150" s="130">
        <v>9</v>
      </c>
      <c r="M150" s="130">
        <v>12</v>
      </c>
      <c r="N150" s="130">
        <v>21</v>
      </c>
      <c r="O150" s="130">
        <v>1</v>
      </c>
      <c r="P150" s="130">
        <v>14</v>
      </c>
      <c r="Q150" s="130">
        <v>22</v>
      </c>
      <c r="R150" s="130">
        <v>36</v>
      </c>
      <c r="S150" s="130">
        <v>2</v>
      </c>
      <c r="T150" s="130">
        <v>5</v>
      </c>
      <c r="U150" s="130">
        <v>9</v>
      </c>
      <c r="V150" s="130">
        <v>14</v>
      </c>
      <c r="W150" s="130">
        <v>1</v>
      </c>
      <c r="X150" s="130">
        <v>4</v>
      </c>
      <c r="Y150" s="130">
        <v>6</v>
      </c>
      <c r="Z150" s="130">
        <v>10</v>
      </c>
      <c r="AA150" s="130">
        <v>1</v>
      </c>
      <c r="AB150" s="130">
        <v>2</v>
      </c>
      <c r="AC150" s="130">
        <v>9</v>
      </c>
      <c r="AD150" s="130">
        <v>11</v>
      </c>
      <c r="AE150" s="130">
        <v>1</v>
      </c>
      <c r="AF150" s="130">
        <v>8</v>
      </c>
      <c r="AG150" s="130">
        <v>8</v>
      </c>
      <c r="AH150" s="130">
        <v>16</v>
      </c>
      <c r="AI150" s="130">
        <v>1</v>
      </c>
      <c r="AJ150" s="130">
        <v>13</v>
      </c>
      <c r="AK150" s="130">
        <v>6</v>
      </c>
      <c r="AL150" s="130">
        <v>19</v>
      </c>
      <c r="AM150" s="130">
        <v>1</v>
      </c>
      <c r="AN150" s="130">
        <v>6</v>
      </c>
      <c r="AO150" s="130">
        <v>8</v>
      </c>
      <c r="AP150" s="130">
        <v>14</v>
      </c>
      <c r="AQ150" s="130">
        <v>1</v>
      </c>
      <c r="AR150" s="130">
        <v>38</v>
      </c>
      <c r="AS150" s="130">
        <v>46</v>
      </c>
      <c r="AT150" s="130">
        <v>84</v>
      </c>
      <c r="AU150" s="130">
        <v>6</v>
      </c>
      <c r="AV150" s="130">
        <v>13</v>
      </c>
      <c r="AW150" s="130">
        <v>9</v>
      </c>
      <c r="AX150" s="130">
        <v>22</v>
      </c>
      <c r="AY150" s="130">
        <v>1</v>
      </c>
      <c r="AZ150" s="130">
        <v>8</v>
      </c>
      <c r="BA150" s="130">
        <v>3</v>
      </c>
      <c r="BB150" s="130">
        <v>11</v>
      </c>
      <c r="BC150" s="130">
        <v>1</v>
      </c>
      <c r="BD150" s="130">
        <v>12</v>
      </c>
      <c r="BE150" s="130">
        <v>7</v>
      </c>
      <c r="BF150" s="130">
        <v>19</v>
      </c>
      <c r="BG150" s="130">
        <v>1</v>
      </c>
      <c r="BH150" s="130">
        <v>33</v>
      </c>
      <c r="BI150" s="130">
        <v>19</v>
      </c>
      <c r="BJ150" s="130">
        <v>52</v>
      </c>
      <c r="BK150" s="130">
        <v>3</v>
      </c>
      <c r="BL150" s="130">
        <v>85</v>
      </c>
      <c r="BM150" s="130">
        <v>87</v>
      </c>
      <c r="BN150" s="143">
        <v>172</v>
      </c>
      <c r="BO150" s="130">
        <v>11</v>
      </c>
    </row>
    <row r="151" spans="1:67" x14ac:dyDescent="0.35">
      <c r="A151" s="130">
        <v>148</v>
      </c>
      <c r="B151" s="130">
        <v>62020046</v>
      </c>
      <c r="C151" s="123" t="s">
        <v>47</v>
      </c>
      <c r="D151" s="130">
        <v>0</v>
      </c>
      <c r="E151" s="130">
        <v>0</v>
      </c>
      <c r="F151" s="130">
        <v>0</v>
      </c>
      <c r="G151" s="130">
        <v>0</v>
      </c>
      <c r="H151" s="130">
        <v>9</v>
      </c>
      <c r="I151" s="130">
        <v>12</v>
      </c>
      <c r="J151" s="130">
        <v>21</v>
      </c>
      <c r="K151" s="130">
        <v>1</v>
      </c>
      <c r="L151" s="130">
        <v>10</v>
      </c>
      <c r="M151" s="130">
        <v>7</v>
      </c>
      <c r="N151" s="130">
        <v>17</v>
      </c>
      <c r="O151" s="130">
        <v>1</v>
      </c>
      <c r="P151" s="130">
        <v>19</v>
      </c>
      <c r="Q151" s="130">
        <v>19</v>
      </c>
      <c r="R151" s="130">
        <v>38</v>
      </c>
      <c r="S151" s="130">
        <v>2</v>
      </c>
      <c r="T151" s="130">
        <v>8</v>
      </c>
      <c r="U151" s="130">
        <v>8</v>
      </c>
      <c r="V151" s="130">
        <v>16</v>
      </c>
      <c r="W151" s="130">
        <v>1</v>
      </c>
      <c r="X151" s="130">
        <v>8</v>
      </c>
      <c r="Y151" s="130">
        <v>7</v>
      </c>
      <c r="Z151" s="130">
        <v>15</v>
      </c>
      <c r="AA151" s="130">
        <v>1</v>
      </c>
      <c r="AB151" s="130">
        <v>11</v>
      </c>
      <c r="AC151" s="130">
        <v>4</v>
      </c>
      <c r="AD151" s="130">
        <v>15</v>
      </c>
      <c r="AE151" s="130">
        <v>1</v>
      </c>
      <c r="AF151" s="130">
        <v>10</v>
      </c>
      <c r="AG151" s="130">
        <v>6</v>
      </c>
      <c r="AH151" s="130">
        <v>16</v>
      </c>
      <c r="AI151" s="130">
        <v>1</v>
      </c>
      <c r="AJ151" s="130">
        <v>10</v>
      </c>
      <c r="AK151" s="130">
        <v>12</v>
      </c>
      <c r="AL151" s="130">
        <v>22</v>
      </c>
      <c r="AM151" s="130">
        <v>1</v>
      </c>
      <c r="AN151" s="130">
        <v>12</v>
      </c>
      <c r="AO151" s="130">
        <v>7</v>
      </c>
      <c r="AP151" s="130">
        <v>19</v>
      </c>
      <c r="AQ151" s="130">
        <v>1</v>
      </c>
      <c r="AR151" s="130">
        <v>59</v>
      </c>
      <c r="AS151" s="130">
        <v>44</v>
      </c>
      <c r="AT151" s="130">
        <v>103</v>
      </c>
      <c r="AU151" s="130">
        <v>6</v>
      </c>
      <c r="AV151" s="130">
        <v>11</v>
      </c>
      <c r="AW151" s="130">
        <v>5</v>
      </c>
      <c r="AX151" s="130">
        <v>16</v>
      </c>
      <c r="AY151" s="130">
        <v>1</v>
      </c>
      <c r="AZ151" s="130">
        <v>3</v>
      </c>
      <c r="BA151" s="130">
        <v>5</v>
      </c>
      <c r="BB151" s="130">
        <v>8</v>
      </c>
      <c r="BC151" s="130">
        <v>1</v>
      </c>
      <c r="BD151" s="130">
        <v>4</v>
      </c>
      <c r="BE151" s="130">
        <v>6</v>
      </c>
      <c r="BF151" s="130">
        <v>10</v>
      </c>
      <c r="BG151" s="130">
        <v>1</v>
      </c>
      <c r="BH151" s="130">
        <v>18</v>
      </c>
      <c r="BI151" s="130">
        <v>16</v>
      </c>
      <c r="BJ151" s="130">
        <v>34</v>
      </c>
      <c r="BK151" s="130">
        <v>3</v>
      </c>
      <c r="BL151" s="130">
        <v>96</v>
      </c>
      <c r="BM151" s="130">
        <v>79</v>
      </c>
      <c r="BN151" s="143">
        <v>175</v>
      </c>
      <c r="BO151" s="130">
        <v>11</v>
      </c>
    </row>
    <row r="152" spans="1:67" x14ac:dyDescent="0.35">
      <c r="A152" s="130">
        <v>149</v>
      </c>
      <c r="B152" s="130">
        <v>62020174</v>
      </c>
      <c r="C152" s="123" t="s">
        <v>154</v>
      </c>
      <c r="D152" s="130">
        <v>0</v>
      </c>
      <c r="E152" s="130">
        <v>0</v>
      </c>
      <c r="F152" s="130">
        <v>0</v>
      </c>
      <c r="G152" s="130">
        <v>0</v>
      </c>
      <c r="H152" s="130">
        <v>7</v>
      </c>
      <c r="I152" s="130">
        <v>5</v>
      </c>
      <c r="J152" s="130">
        <v>12</v>
      </c>
      <c r="K152" s="130">
        <v>1</v>
      </c>
      <c r="L152" s="130">
        <v>6</v>
      </c>
      <c r="M152" s="130">
        <v>5</v>
      </c>
      <c r="N152" s="130">
        <v>11</v>
      </c>
      <c r="O152" s="130">
        <v>1</v>
      </c>
      <c r="P152" s="130">
        <v>13</v>
      </c>
      <c r="Q152" s="130">
        <v>10</v>
      </c>
      <c r="R152" s="130">
        <v>23</v>
      </c>
      <c r="S152" s="130">
        <v>2</v>
      </c>
      <c r="T152" s="130">
        <v>9</v>
      </c>
      <c r="U152" s="130">
        <v>9</v>
      </c>
      <c r="V152" s="130">
        <v>18</v>
      </c>
      <c r="W152" s="130">
        <v>1</v>
      </c>
      <c r="X152" s="130">
        <v>7</v>
      </c>
      <c r="Y152" s="130">
        <v>4</v>
      </c>
      <c r="Z152" s="130">
        <v>11</v>
      </c>
      <c r="AA152" s="130">
        <v>1</v>
      </c>
      <c r="AB152" s="130">
        <v>11</v>
      </c>
      <c r="AC152" s="130">
        <v>5</v>
      </c>
      <c r="AD152" s="130">
        <v>16</v>
      </c>
      <c r="AE152" s="130">
        <v>1</v>
      </c>
      <c r="AF152" s="130">
        <v>8</v>
      </c>
      <c r="AG152" s="130">
        <v>10</v>
      </c>
      <c r="AH152" s="130">
        <v>18</v>
      </c>
      <c r="AI152" s="130">
        <v>1</v>
      </c>
      <c r="AJ152" s="130">
        <v>7</v>
      </c>
      <c r="AK152" s="130">
        <v>12</v>
      </c>
      <c r="AL152" s="130">
        <v>19</v>
      </c>
      <c r="AM152" s="130">
        <v>1</v>
      </c>
      <c r="AN152" s="130">
        <v>9</v>
      </c>
      <c r="AO152" s="130">
        <v>10</v>
      </c>
      <c r="AP152" s="130">
        <v>19</v>
      </c>
      <c r="AQ152" s="130">
        <v>1</v>
      </c>
      <c r="AR152" s="130">
        <v>51</v>
      </c>
      <c r="AS152" s="130">
        <v>50</v>
      </c>
      <c r="AT152" s="130">
        <v>101</v>
      </c>
      <c r="AU152" s="130">
        <v>6</v>
      </c>
      <c r="AV152" s="130">
        <v>6</v>
      </c>
      <c r="AW152" s="130">
        <v>12</v>
      </c>
      <c r="AX152" s="130">
        <v>18</v>
      </c>
      <c r="AY152" s="130">
        <v>1</v>
      </c>
      <c r="AZ152" s="130">
        <v>11</v>
      </c>
      <c r="BA152" s="130">
        <v>7</v>
      </c>
      <c r="BB152" s="130">
        <v>18</v>
      </c>
      <c r="BC152" s="130">
        <v>1</v>
      </c>
      <c r="BD152" s="130">
        <v>10</v>
      </c>
      <c r="BE152" s="130">
        <v>8</v>
      </c>
      <c r="BF152" s="130">
        <v>18</v>
      </c>
      <c r="BG152" s="130">
        <v>1</v>
      </c>
      <c r="BH152" s="130">
        <v>27</v>
      </c>
      <c r="BI152" s="130">
        <v>27</v>
      </c>
      <c r="BJ152" s="130">
        <v>54</v>
      </c>
      <c r="BK152" s="130">
        <v>3</v>
      </c>
      <c r="BL152" s="130">
        <v>91</v>
      </c>
      <c r="BM152" s="130">
        <v>87</v>
      </c>
      <c r="BN152" s="143">
        <v>178</v>
      </c>
      <c r="BO152" s="130">
        <v>11</v>
      </c>
    </row>
    <row r="153" spans="1:67" x14ac:dyDescent="0.35">
      <c r="A153" s="130">
        <v>150</v>
      </c>
      <c r="B153" s="130">
        <v>62020138</v>
      </c>
      <c r="C153" s="123" t="s">
        <v>122</v>
      </c>
      <c r="D153" s="130">
        <v>0</v>
      </c>
      <c r="E153" s="130">
        <v>0</v>
      </c>
      <c r="F153" s="130">
        <v>0</v>
      </c>
      <c r="G153" s="130">
        <v>0</v>
      </c>
      <c r="H153" s="130">
        <v>5</v>
      </c>
      <c r="I153" s="130">
        <v>7</v>
      </c>
      <c r="J153" s="130">
        <v>12</v>
      </c>
      <c r="K153" s="130">
        <v>1</v>
      </c>
      <c r="L153" s="130">
        <v>12</v>
      </c>
      <c r="M153" s="130">
        <v>9</v>
      </c>
      <c r="N153" s="130">
        <v>21</v>
      </c>
      <c r="O153" s="130">
        <v>1</v>
      </c>
      <c r="P153" s="130">
        <v>17</v>
      </c>
      <c r="Q153" s="130">
        <v>16</v>
      </c>
      <c r="R153" s="130">
        <v>33</v>
      </c>
      <c r="S153" s="130">
        <v>2</v>
      </c>
      <c r="T153" s="130">
        <v>12</v>
      </c>
      <c r="U153" s="130">
        <v>5</v>
      </c>
      <c r="V153" s="130">
        <v>17</v>
      </c>
      <c r="W153" s="130">
        <v>1</v>
      </c>
      <c r="X153" s="130">
        <v>14</v>
      </c>
      <c r="Y153" s="130">
        <v>9</v>
      </c>
      <c r="Z153" s="130">
        <v>23</v>
      </c>
      <c r="AA153" s="130">
        <v>1</v>
      </c>
      <c r="AB153" s="130">
        <v>8</v>
      </c>
      <c r="AC153" s="130">
        <v>11</v>
      </c>
      <c r="AD153" s="130">
        <v>19</v>
      </c>
      <c r="AE153" s="130">
        <v>1</v>
      </c>
      <c r="AF153" s="130">
        <v>17</v>
      </c>
      <c r="AG153" s="130">
        <v>15</v>
      </c>
      <c r="AH153" s="130">
        <v>32</v>
      </c>
      <c r="AI153" s="130">
        <v>1</v>
      </c>
      <c r="AJ153" s="130">
        <v>16</v>
      </c>
      <c r="AK153" s="130">
        <v>15</v>
      </c>
      <c r="AL153" s="130">
        <v>31</v>
      </c>
      <c r="AM153" s="130">
        <v>1</v>
      </c>
      <c r="AN153" s="130">
        <v>16</v>
      </c>
      <c r="AO153" s="130">
        <v>16</v>
      </c>
      <c r="AP153" s="130">
        <v>32</v>
      </c>
      <c r="AQ153" s="130">
        <v>1</v>
      </c>
      <c r="AR153" s="130">
        <v>83</v>
      </c>
      <c r="AS153" s="130">
        <v>71</v>
      </c>
      <c r="AT153" s="130">
        <v>154</v>
      </c>
      <c r="AU153" s="130">
        <v>6</v>
      </c>
      <c r="AV153" s="130">
        <v>0</v>
      </c>
      <c r="AW153" s="130">
        <v>0</v>
      </c>
      <c r="AX153" s="130">
        <v>0</v>
      </c>
      <c r="AY153" s="130">
        <v>0</v>
      </c>
      <c r="AZ153" s="130">
        <v>0</v>
      </c>
      <c r="BA153" s="130">
        <v>0</v>
      </c>
      <c r="BB153" s="130">
        <v>0</v>
      </c>
      <c r="BC153" s="130">
        <v>0</v>
      </c>
      <c r="BD153" s="130">
        <v>0</v>
      </c>
      <c r="BE153" s="130">
        <v>0</v>
      </c>
      <c r="BF153" s="130">
        <v>0</v>
      </c>
      <c r="BG153" s="130">
        <v>0</v>
      </c>
      <c r="BH153" s="130">
        <v>0</v>
      </c>
      <c r="BI153" s="130">
        <v>0</v>
      </c>
      <c r="BJ153" s="130">
        <v>0</v>
      </c>
      <c r="BK153" s="130">
        <v>0</v>
      </c>
      <c r="BL153" s="130">
        <v>100</v>
      </c>
      <c r="BM153" s="130">
        <v>87</v>
      </c>
      <c r="BN153" s="143">
        <v>187</v>
      </c>
      <c r="BO153" s="130">
        <v>8</v>
      </c>
    </row>
    <row r="154" spans="1:67" x14ac:dyDescent="0.35">
      <c r="A154" s="130">
        <v>151</v>
      </c>
      <c r="B154" s="130">
        <v>62020201</v>
      </c>
      <c r="C154" s="123" t="s">
        <v>179</v>
      </c>
      <c r="D154" s="130">
        <v>0</v>
      </c>
      <c r="E154" s="130">
        <v>0</v>
      </c>
      <c r="F154" s="130">
        <v>0</v>
      </c>
      <c r="G154" s="130">
        <v>0</v>
      </c>
      <c r="H154" s="130">
        <v>10</v>
      </c>
      <c r="I154" s="130">
        <v>5</v>
      </c>
      <c r="J154" s="130">
        <v>15</v>
      </c>
      <c r="K154" s="130">
        <v>1</v>
      </c>
      <c r="L154" s="130">
        <v>6</v>
      </c>
      <c r="M154" s="130">
        <v>6</v>
      </c>
      <c r="N154" s="130">
        <v>12</v>
      </c>
      <c r="O154" s="130">
        <v>1</v>
      </c>
      <c r="P154" s="130">
        <v>16</v>
      </c>
      <c r="Q154" s="130">
        <v>11</v>
      </c>
      <c r="R154" s="130">
        <v>27</v>
      </c>
      <c r="S154" s="130">
        <v>2</v>
      </c>
      <c r="T154" s="130">
        <v>9</v>
      </c>
      <c r="U154" s="130">
        <v>6</v>
      </c>
      <c r="V154" s="130">
        <v>15</v>
      </c>
      <c r="W154" s="130">
        <v>1</v>
      </c>
      <c r="X154" s="130">
        <v>7</v>
      </c>
      <c r="Y154" s="130">
        <v>6</v>
      </c>
      <c r="Z154" s="130">
        <v>13</v>
      </c>
      <c r="AA154" s="130">
        <v>1</v>
      </c>
      <c r="AB154" s="130">
        <v>6</v>
      </c>
      <c r="AC154" s="130">
        <v>9</v>
      </c>
      <c r="AD154" s="130">
        <v>15</v>
      </c>
      <c r="AE154" s="130">
        <v>1</v>
      </c>
      <c r="AF154" s="130">
        <v>4</v>
      </c>
      <c r="AG154" s="130">
        <v>7</v>
      </c>
      <c r="AH154" s="130">
        <v>11</v>
      </c>
      <c r="AI154" s="130">
        <v>1</v>
      </c>
      <c r="AJ154" s="130">
        <v>10</v>
      </c>
      <c r="AK154" s="130">
        <v>11</v>
      </c>
      <c r="AL154" s="130">
        <v>21</v>
      </c>
      <c r="AM154" s="130">
        <v>1</v>
      </c>
      <c r="AN154" s="130">
        <v>9</v>
      </c>
      <c r="AO154" s="130">
        <v>14</v>
      </c>
      <c r="AP154" s="130">
        <v>23</v>
      </c>
      <c r="AQ154" s="130">
        <v>1</v>
      </c>
      <c r="AR154" s="130">
        <v>45</v>
      </c>
      <c r="AS154" s="130">
        <v>53</v>
      </c>
      <c r="AT154" s="130">
        <v>98</v>
      </c>
      <c r="AU154" s="130">
        <v>6</v>
      </c>
      <c r="AV154" s="130">
        <v>13</v>
      </c>
      <c r="AW154" s="130">
        <v>10</v>
      </c>
      <c r="AX154" s="130">
        <v>23</v>
      </c>
      <c r="AY154" s="130">
        <v>1</v>
      </c>
      <c r="AZ154" s="130">
        <v>11</v>
      </c>
      <c r="BA154" s="130">
        <v>7</v>
      </c>
      <c r="BB154" s="130">
        <v>18</v>
      </c>
      <c r="BC154" s="130">
        <v>1</v>
      </c>
      <c r="BD154" s="130">
        <v>9</v>
      </c>
      <c r="BE154" s="130">
        <v>12</v>
      </c>
      <c r="BF154" s="130">
        <v>21</v>
      </c>
      <c r="BG154" s="130">
        <v>1</v>
      </c>
      <c r="BH154" s="130">
        <v>33</v>
      </c>
      <c r="BI154" s="130">
        <v>29</v>
      </c>
      <c r="BJ154" s="130">
        <v>62</v>
      </c>
      <c r="BK154" s="130">
        <v>3</v>
      </c>
      <c r="BL154" s="130">
        <v>94</v>
      </c>
      <c r="BM154" s="130">
        <v>93</v>
      </c>
      <c r="BN154" s="143">
        <v>187</v>
      </c>
      <c r="BO154" s="130">
        <v>11</v>
      </c>
    </row>
    <row r="155" spans="1:67" x14ac:dyDescent="0.35">
      <c r="A155" s="130">
        <v>152</v>
      </c>
      <c r="B155" s="130">
        <v>62020027</v>
      </c>
      <c r="C155" s="123" t="s">
        <v>31</v>
      </c>
      <c r="D155" s="130">
        <v>0</v>
      </c>
      <c r="E155" s="130">
        <v>0</v>
      </c>
      <c r="F155" s="130">
        <v>0</v>
      </c>
      <c r="G155" s="130">
        <v>0</v>
      </c>
      <c r="H155" s="130">
        <v>18</v>
      </c>
      <c r="I155" s="130">
        <v>18</v>
      </c>
      <c r="J155" s="130">
        <v>36</v>
      </c>
      <c r="K155" s="130">
        <v>1</v>
      </c>
      <c r="L155" s="130">
        <v>12</v>
      </c>
      <c r="M155" s="130">
        <v>10</v>
      </c>
      <c r="N155" s="130">
        <v>22</v>
      </c>
      <c r="O155" s="130">
        <v>1</v>
      </c>
      <c r="P155" s="130">
        <v>30</v>
      </c>
      <c r="Q155" s="130">
        <v>28</v>
      </c>
      <c r="R155" s="130">
        <v>58</v>
      </c>
      <c r="S155" s="130">
        <v>2</v>
      </c>
      <c r="T155" s="130">
        <v>16</v>
      </c>
      <c r="U155" s="130">
        <v>14</v>
      </c>
      <c r="V155" s="130">
        <v>30</v>
      </c>
      <c r="W155" s="130">
        <v>1</v>
      </c>
      <c r="X155" s="130">
        <v>18</v>
      </c>
      <c r="Y155" s="130">
        <v>14</v>
      </c>
      <c r="Z155" s="130">
        <v>32</v>
      </c>
      <c r="AA155" s="130">
        <v>1</v>
      </c>
      <c r="AB155" s="130">
        <v>9</v>
      </c>
      <c r="AC155" s="130">
        <v>9</v>
      </c>
      <c r="AD155" s="130">
        <v>18</v>
      </c>
      <c r="AE155" s="130">
        <v>1</v>
      </c>
      <c r="AF155" s="130">
        <v>10</v>
      </c>
      <c r="AG155" s="130">
        <v>6</v>
      </c>
      <c r="AH155" s="130">
        <v>16</v>
      </c>
      <c r="AI155" s="130">
        <v>1</v>
      </c>
      <c r="AJ155" s="130">
        <v>6</v>
      </c>
      <c r="AK155" s="130">
        <v>7</v>
      </c>
      <c r="AL155" s="130">
        <v>13</v>
      </c>
      <c r="AM155" s="130">
        <v>1</v>
      </c>
      <c r="AN155" s="130">
        <v>8</v>
      </c>
      <c r="AO155" s="130">
        <v>13</v>
      </c>
      <c r="AP155" s="130">
        <v>21</v>
      </c>
      <c r="AQ155" s="130">
        <v>1</v>
      </c>
      <c r="AR155" s="130">
        <v>67</v>
      </c>
      <c r="AS155" s="130">
        <v>63</v>
      </c>
      <c r="AT155" s="130">
        <v>130</v>
      </c>
      <c r="AU155" s="130">
        <v>6</v>
      </c>
      <c r="AV155" s="130">
        <v>0</v>
      </c>
      <c r="AW155" s="130">
        <v>0</v>
      </c>
      <c r="AX155" s="130">
        <v>0</v>
      </c>
      <c r="AY155" s="130">
        <v>0</v>
      </c>
      <c r="AZ155" s="130">
        <v>0</v>
      </c>
      <c r="BA155" s="130">
        <v>0</v>
      </c>
      <c r="BB155" s="130">
        <v>0</v>
      </c>
      <c r="BC155" s="130">
        <v>0</v>
      </c>
      <c r="BD155" s="130">
        <v>0</v>
      </c>
      <c r="BE155" s="130">
        <v>0</v>
      </c>
      <c r="BF155" s="130">
        <v>0</v>
      </c>
      <c r="BG155" s="130">
        <v>0</v>
      </c>
      <c r="BH155" s="130">
        <v>0</v>
      </c>
      <c r="BI155" s="130">
        <v>0</v>
      </c>
      <c r="BJ155" s="130">
        <v>0</v>
      </c>
      <c r="BK155" s="130">
        <v>0</v>
      </c>
      <c r="BL155" s="130">
        <v>97</v>
      </c>
      <c r="BM155" s="130">
        <v>91</v>
      </c>
      <c r="BN155" s="143">
        <v>188</v>
      </c>
      <c r="BO155" s="130">
        <v>8</v>
      </c>
    </row>
    <row r="156" spans="1:67" x14ac:dyDescent="0.35">
      <c r="A156" s="130">
        <v>153</v>
      </c>
      <c r="B156" s="130">
        <v>62020158</v>
      </c>
      <c r="C156" s="123" t="s">
        <v>138</v>
      </c>
      <c r="D156" s="130">
        <v>0</v>
      </c>
      <c r="E156" s="130">
        <v>0</v>
      </c>
      <c r="F156" s="130">
        <v>0</v>
      </c>
      <c r="G156" s="130">
        <v>0</v>
      </c>
      <c r="H156" s="130">
        <v>11</v>
      </c>
      <c r="I156" s="130">
        <v>8</v>
      </c>
      <c r="J156" s="130">
        <v>19</v>
      </c>
      <c r="K156" s="130">
        <v>1</v>
      </c>
      <c r="L156" s="130">
        <v>19</v>
      </c>
      <c r="M156" s="130">
        <v>11</v>
      </c>
      <c r="N156" s="130">
        <v>30</v>
      </c>
      <c r="O156" s="130">
        <v>1</v>
      </c>
      <c r="P156" s="130">
        <v>30</v>
      </c>
      <c r="Q156" s="130">
        <v>19</v>
      </c>
      <c r="R156" s="130">
        <v>49</v>
      </c>
      <c r="S156" s="130">
        <v>2</v>
      </c>
      <c r="T156" s="130">
        <v>13</v>
      </c>
      <c r="U156" s="130">
        <v>9</v>
      </c>
      <c r="V156" s="130">
        <v>22</v>
      </c>
      <c r="W156" s="130">
        <v>1</v>
      </c>
      <c r="X156" s="130">
        <v>4</v>
      </c>
      <c r="Y156" s="130">
        <v>10</v>
      </c>
      <c r="Z156" s="130">
        <v>14</v>
      </c>
      <c r="AA156" s="130">
        <v>1</v>
      </c>
      <c r="AB156" s="130">
        <v>7</v>
      </c>
      <c r="AC156" s="130">
        <v>7</v>
      </c>
      <c r="AD156" s="130">
        <v>14</v>
      </c>
      <c r="AE156" s="130">
        <v>1</v>
      </c>
      <c r="AF156" s="130">
        <v>13</v>
      </c>
      <c r="AG156" s="130">
        <v>11</v>
      </c>
      <c r="AH156" s="130">
        <v>24</v>
      </c>
      <c r="AI156" s="130">
        <v>1</v>
      </c>
      <c r="AJ156" s="130">
        <v>7</v>
      </c>
      <c r="AK156" s="130">
        <v>10</v>
      </c>
      <c r="AL156" s="130">
        <v>17</v>
      </c>
      <c r="AM156" s="130">
        <v>1</v>
      </c>
      <c r="AN156" s="130">
        <v>15</v>
      </c>
      <c r="AO156" s="130">
        <v>9</v>
      </c>
      <c r="AP156" s="130">
        <v>24</v>
      </c>
      <c r="AQ156" s="130">
        <v>1</v>
      </c>
      <c r="AR156" s="130">
        <v>59</v>
      </c>
      <c r="AS156" s="130">
        <v>56</v>
      </c>
      <c r="AT156" s="130">
        <v>115</v>
      </c>
      <c r="AU156" s="130">
        <v>6</v>
      </c>
      <c r="AV156" s="130">
        <v>7</v>
      </c>
      <c r="AW156" s="130">
        <v>1</v>
      </c>
      <c r="AX156" s="130">
        <v>8</v>
      </c>
      <c r="AY156" s="130">
        <v>1</v>
      </c>
      <c r="AZ156" s="130">
        <v>6</v>
      </c>
      <c r="BA156" s="130">
        <v>1</v>
      </c>
      <c r="BB156" s="130">
        <v>7</v>
      </c>
      <c r="BC156" s="130">
        <v>1</v>
      </c>
      <c r="BD156" s="130">
        <v>10</v>
      </c>
      <c r="BE156" s="130">
        <v>1</v>
      </c>
      <c r="BF156" s="130">
        <v>11</v>
      </c>
      <c r="BG156" s="130">
        <v>1</v>
      </c>
      <c r="BH156" s="130">
        <v>23</v>
      </c>
      <c r="BI156" s="130">
        <v>3</v>
      </c>
      <c r="BJ156" s="130">
        <v>26</v>
      </c>
      <c r="BK156" s="130">
        <v>3</v>
      </c>
      <c r="BL156" s="130">
        <v>112</v>
      </c>
      <c r="BM156" s="130">
        <v>78</v>
      </c>
      <c r="BN156" s="143">
        <v>190</v>
      </c>
      <c r="BO156" s="130">
        <v>11</v>
      </c>
    </row>
    <row r="157" spans="1:67" x14ac:dyDescent="0.35">
      <c r="A157" s="130">
        <v>154</v>
      </c>
      <c r="B157" s="130">
        <v>62020032</v>
      </c>
      <c r="C157" s="123" t="s">
        <v>36</v>
      </c>
      <c r="D157" s="130">
        <v>0</v>
      </c>
      <c r="E157" s="130">
        <v>0</v>
      </c>
      <c r="F157" s="130">
        <v>0</v>
      </c>
      <c r="G157" s="130">
        <v>0</v>
      </c>
      <c r="H157" s="130">
        <v>12</v>
      </c>
      <c r="I157" s="130">
        <v>4</v>
      </c>
      <c r="J157" s="130">
        <v>16</v>
      </c>
      <c r="K157" s="130">
        <v>1</v>
      </c>
      <c r="L157" s="130">
        <v>10</v>
      </c>
      <c r="M157" s="130">
        <v>9</v>
      </c>
      <c r="N157" s="130">
        <v>19</v>
      </c>
      <c r="O157" s="130">
        <v>1</v>
      </c>
      <c r="P157" s="130">
        <v>22</v>
      </c>
      <c r="Q157" s="130">
        <v>13</v>
      </c>
      <c r="R157" s="130">
        <v>35</v>
      </c>
      <c r="S157" s="130">
        <v>2</v>
      </c>
      <c r="T157" s="130">
        <v>15</v>
      </c>
      <c r="U157" s="130">
        <v>10</v>
      </c>
      <c r="V157" s="130">
        <v>25</v>
      </c>
      <c r="W157" s="130">
        <v>1</v>
      </c>
      <c r="X157" s="130">
        <v>14</v>
      </c>
      <c r="Y157" s="130">
        <v>4</v>
      </c>
      <c r="Z157" s="130">
        <v>18</v>
      </c>
      <c r="AA157" s="130">
        <v>1</v>
      </c>
      <c r="AB157" s="130">
        <v>8</v>
      </c>
      <c r="AC157" s="130">
        <v>9</v>
      </c>
      <c r="AD157" s="130">
        <v>17</v>
      </c>
      <c r="AE157" s="130">
        <v>1</v>
      </c>
      <c r="AF157" s="130">
        <v>8</v>
      </c>
      <c r="AG157" s="130">
        <v>8</v>
      </c>
      <c r="AH157" s="130">
        <v>16</v>
      </c>
      <c r="AI157" s="130">
        <v>1</v>
      </c>
      <c r="AJ157" s="130">
        <v>8</v>
      </c>
      <c r="AK157" s="130">
        <v>8</v>
      </c>
      <c r="AL157" s="130">
        <v>16</v>
      </c>
      <c r="AM157" s="130">
        <v>1</v>
      </c>
      <c r="AN157" s="130">
        <v>10</v>
      </c>
      <c r="AO157" s="130">
        <v>8</v>
      </c>
      <c r="AP157" s="130">
        <v>18</v>
      </c>
      <c r="AQ157" s="130">
        <v>1</v>
      </c>
      <c r="AR157" s="130">
        <v>63</v>
      </c>
      <c r="AS157" s="130">
        <v>47</v>
      </c>
      <c r="AT157" s="130">
        <v>110</v>
      </c>
      <c r="AU157" s="130">
        <v>6</v>
      </c>
      <c r="AV157" s="130">
        <v>8</v>
      </c>
      <c r="AW157" s="130">
        <v>13</v>
      </c>
      <c r="AX157" s="130">
        <v>21</v>
      </c>
      <c r="AY157" s="130">
        <v>1</v>
      </c>
      <c r="AZ157" s="130">
        <v>3</v>
      </c>
      <c r="BA157" s="130">
        <v>9</v>
      </c>
      <c r="BB157" s="130">
        <v>12</v>
      </c>
      <c r="BC157" s="130">
        <v>1</v>
      </c>
      <c r="BD157" s="130">
        <v>9</v>
      </c>
      <c r="BE157" s="130">
        <v>4</v>
      </c>
      <c r="BF157" s="130">
        <v>13</v>
      </c>
      <c r="BG157" s="130">
        <v>1</v>
      </c>
      <c r="BH157" s="130">
        <v>20</v>
      </c>
      <c r="BI157" s="130">
        <v>26</v>
      </c>
      <c r="BJ157" s="130">
        <v>46</v>
      </c>
      <c r="BK157" s="130">
        <v>3</v>
      </c>
      <c r="BL157" s="130">
        <v>105</v>
      </c>
      <c r="BM157" s="130">
        <v>86</v>
      </c>
      <c r="BN157" s="143">
        <v>191</v>
      </c>
      <c r="BO157" s="130">
        <v>11</v>
      </c>
    </row>
    <row r="158" spans="1:67" x14ac:dyDescent="0.35">
      <c r="A158" s="130">
        <v>155</v>
      </c>
      <c r="B158" s="130">
        <v>62020172</v>
      </c>
      <c r="C158" s="123" t="s">
        <v>152</v>
      </c>
      <c r="D158" s="130">
        <v>0</v>
      </c>
      <c r="E158" s="130">
        <v>0</v>
      </c>
      <c r="F158" s="130">
        <v>0</v>
      </c>
      <c r="G158" s="130">
        <v>0</v>
      </c>
      <c r="H158" s="130">
        <v>7</v>
      </c>
      <c r="I158" s="130">
        <v>3</v>
      </c>
      <c r="J158" s="130">
        <v>10</v>
      </c>
      <c r="K158" s="130">
        <v>1</v>
      </c>
      <c r="L158" s="130">
        <v>14</v>
      </c>
      <c r="M158" s="130">
        <v>11</v>
      </c>
      <c r="N158" s="130">
        <v>25</v>
      </c>
      <c r="O158" s="130">
        <v>1</v>
      </c>
      <c r="P158" s="130">
        <v>21</v>
      </c>
      <c r="Q158" s="130">
        <v>14</v>
      </c>
      <c r="R158" s="130">
        <v>35</v>
      </c>
      <c r="S158" s="130">
        <v>2</v>
      </c>
      <c r="T158" s="130">
        <v>7</v>
      </c>
      <c r="U158" s="130">
        <v>6</v>
      </c>
      <c r="V158" s="130">
        <v>13</v>
      </c>
      <c r="W158" s="130">
        <v>1</v>
      </c>
      <c r="X158" s="130">
        <v>10</v>
      </c>
      <c r="Y158" s="130">
        <v>7</v>
      </c>
      <c r="Z158" s="130">
        <v>17</v>
      </c>
      <c r="AA158" s="130">
        <v>1</v>
      </c>
      <c r="AB158" s="130">
        <v>4</v>
      </c>
      <c r="AC158" s="130">
        <v>7</v>
      </c>
      <c r="AD158" s="130">
        <v>11</v>
      </c>
      <c r="AE158" s="130">
        <v>1</v>
      </c>
      <c r="AF158" s="130">
        <v>10</v>
      </c>
      <c r="AG158" s="130">
        <v>7</v>
      </c>
      <c r="AH158" s="130">
        <v>17</v>
      </c>
      <c r="AI158" s="130">
        <v>1</v>
      </c>
      <c r="AJ158" s="130">
        <v>11</v>
      </c>
      <c r="AK158" s="130">
        <v>9</v>
      </c>
      <c r="AL158" s="130">
        <v>20</v>
      </c>
      <c r="AM158" s="130">
        <v>1</v>
      </c>
      <c r="AN158" s="130">
        <v>13</v>
      </c>
      <c r="AO158" s="130">
        <v>10</v>
      </c>
      <c r="AP158" s="130">
        <v>23</v>
      </c>
      <c r="AQ158" s="130">
        <v>1</v>
      </c>
      <c r="AR158" s="130">
        <v>55</v>
      </c>
      <c r="AS158" s="130">
        <v>46</v>
      </c>
      <c r="AT158" s="130">
        <v>101</v>
      </c>
      <c r="AU158" s="130">
        <v>6</v>
      </c>
      <c r="AV158" s="130">
        <v>11</v>
      </c>
      <c r="AW158" s="130">
        <v>11</v>
      </c>
      <c r="AX158" s="130">
        <v>22</v>
      </c>
      <c r="AY158" s="130">
        <v>1</v>
      </c>
      <c r="AZ158" s="130">
        <v>12</v>
      </c>
      <c r="BA158" s="130">
        <v>7</v>
      </c>
      <c r="BB158" s="130">
        <v>19</v>
      </c>
      <c r="BC158" s="130">
        <v>1</v>
      </c>
      <c r="BD158" s="130">
        <v>10</v>
      </c>
      <c r="BE158" s="130">
        <v>4</v>
      </c>
      <c r="BF158" s="130">
        <v>14</v>
      </c>
      <c r="BG158" s="130">
        <v>1</v>
      </c>
      <c r="BH158" s="130">
        <v>33</v>
      </c>
      <c r="BI158" s="130">
        <v>22</v>
      </c>
      <c r="BJ158" s="130">
        <v>55</v>
      </c>
      <c r="BK158" s="130">
        <v>3</v>
      </c>
      <c r="BL158" s="130">
        <v>109</v>
      </c>
      <c r="BM158" s="130">
        <v>82</v>
      </c>
      <c r="BN158" s="143">
        <v>191</v>
      </c>
      <c r="BO158" s="130">
        <v>11</v>
      </c>
    </row>
    <row r="159" spans="1:67" x14ac:dyDescent="0.35">
      <c r="A159" s="130">
        <v>156</v>
      </c>
      <c r="B159" s="130">
        <v>62020167</v>
      </c>
      <c r="C159" s="123" t="s">
        <v>147</v>
      </c>
      <c r="D159" s="130">
        <v>0</v>
      </c>
      <c r="E159" s="130">
        <v>0</v>
      </c>
      <c r="F159" s="130">
        <v>0</v>
      </c>
      <c r="G159" s="130">
        <v>0</v>
      </c>
      <c r="H159" s="130">
        <v>11</v>
      </c>
      <c r="I159" s="130">
        <v>9</v>
      </c>
      <c r="J159" s="130">
        <v>20</v>
      </c>
      <c r="K159" s="130">
        <v>1</v>
      </c>
      <c r="L159" s="130">
        <v>14</v>
      </c>
      <c r="M159" s="130">
        <v>4</v>
      </c>
      <c r="N159" s="130">
        <v>18</v>
      </c>
      <c r="O159" s="130">
        <v>1</v>
      </c>
      <c r="P159" s="130">
        <v>25</v>
      </c>
      <c r="Q159" s="130">
        <v>13</v>
      </c>
      <c r="R159" s="130">
        <v>38</v>
      </c>
      <c r="S159" s="130">
        <v>2</v>
      </c>
      <c r="T159" s="130">
        <v>11</v>
      </c>
      <c r="U159" s="130">
        <v>4</v>
      </c>
      <c r="V159" s="130">
        <v>15</v>
      </c>
      <c r="W159" s="130">
        <v>1</v>
      </c>
      <c r="X159" s="130">
        <v>13</v>
      </c>
      <c r="Y159" s="130">
        <v>11</v>
      </c>
      <c r="Z159" s="130">
        <v>24</v>
      </c>
      <c r="AA159" s="130">
        <v>1</v>
      </c>
      <c r="AB159" s="130">
        <v>8</v>
      </c>
      <c r="AC159" s="130">
        <v>8</v>
      </c>
      <c r="AD159" s="130">
        <v>16</v>
      </c>
      <c r="AE159" s="130">
        <v>1</v>
      </c>
      <c r="AF159" s="130">
        <v>12</v>
      </c>
      <c r="AG159" s="130">
        <v>12</v>
      </c>
      <c r="AH159" s="130">
        <v>24</v>
      </c>
      <c r="AI159" s="130">
        <v>1</v>
      </c>
      <c r="AJ159" s="130">
        <v>12</v>
      </c>
      <c r="AK159" s="130">
        <v>14</v>
      </c>
      <c r="AL159" s="130">
        <v>26</v>
      </c>
      <c r="AM159" s="130">
        <v>1</v>
      </c>
      <c r="AN159" s="130">
        <v>11</v>
      </c>
      <c r="AO159" s="130">
        <v>9</v>
      </c>
      <c r="AP159" s="130">
        <v>20</v>
      </c>
      <c r="AQ159" s="130">
        <v>1</v>
      </c>
      <c r="AR159" s="130">
        <v>67</v>
      </c>
      <c r="AS159" s="130">
        <v>58</v>
      </c>
      <c r="AT159" s="130">
        <v>125</v>
      </c>
      <c r="AU159" s="130">
        <v>6</v>
      </c>
      <c r="AV159" s="130">
        <v>9</v>
      </c>
      <c r="AW159" s="130">
        <v>7</v>
      </c>
      <c r="AX159" s="130">
        <v>16</v>
      </c>
      <c r="AY159" s="130">
        <v>1</v>
      </c>
      <c r="AZ159" s="130">
        <v>3</v>
      </c>
      <c r="BA159" s="130">
        <v>3</v>
      </c>
      <c r="BB159" s="130">
        <v>6</v>
      </c>
      <c r="BC159" s="130">
        <v>1</v>
      </c>
      <c r="BD159" s="130">
        <v>7</v>
      </c>
      <c r="BE159" s="130">
        <v>3</v>
      </c>
      <c r="BF159" s="130">
        <v>10</v>
      </c>
      <c r="BG159" s="130">
        <v>1</v>
      </c>
      <c r="BH159" s="130">
        <v>19</v>
      </c>
      <c r="BI159" s="130">
        <v>13</v>
      </c>
      <c r="BJ159" s="130">
        <v>32</v>
      </c>
      <c r="BK159" s="130">
        <v>3</v>
      </c>
      <c r="BL159" s="130">
        <v>111</v>
      </c>
      <c r="BM159" s="130">
        <v>84</v>
      </c>
      <c r="BN159" s="143">
        <v>195</v>
      </c>
      <c r="BO159" s="130">
        <v>11</v>
      </c>
    </row>
    <row r="160" spans="1:67" x14ac:dyDescent="0.35">
      <c r="A160" s="130">
        <v>157</v>
      </c>
      <c r="B160" s="130">
        <v>62020018</v>
      </c>
      <c r="C160" s="123" t="s">
        <v>22</v>
      </c>
      <c r="D160" s="130">
        <v>0</v>
      </c>
      <c r="E160" s="130">
        <v>0</v>
      </c>
      <c r="F160" s="130">
        <v>0</v>
      </c>
      <c r="G160" s="130">
        <v>0</v>
      </c>
      <c r="H160" s="130">
        <v>9</v>
      </c>
      <c r="I160" s="130">
        <v>8</v>
      </c>
      <c r="J160" s="130">
        <v>17</v>
      </c>
      <c r="K160" s="130">
        <v>1</v>
      </c>
      <c r="L160" s="130">
        <v>10</v>
      </c>
      <c r="M160" s="130">
        <v>13</v>
      </c>
      <c r="N160" s="130">
        <v>23</v>
      </c>
      <c r="O160" s="130">
        <v>1</v>
      </c>
      <c r="P160" s="130">
        <v>19</v>
      </c>
      <c r="Q160" s="130">
        <v>21</v>
      </c>
      <c r="R160" s="130">
        <v>40</v>
      </c>
      <c r="S160" s="130">
        <v>2</v>
      </c>
      <c r="T160" s="130">
        <v>15</v>
      </c>
      <c r="U160" s="130">
        <v>10</v>
      </c>
      <c r="V160" s="130">
        <v>25</v>
      </c>
      <c r="W160" s="130">
        <v>1</v>
      </c>
      <c r="X160" s="130">
        <v>7</v>
      </c>
      <c r="Y160" s="130">
        <v>22</v>
      </c>
      <c r="Z160" s="130">
        <v>29</v>
      </c>
      <c r="AA160" s="130">
        <v>1</v>
      </c>
      <c r="AB160" s="130">
        <v>13</v>
      </c>
      <c r="AC160" s="130">
        <v>14</v>
      </c>
      <c r="AD160" s="130">
        <v>27</v>
      </c>
      <c r="AE160" s="130">
        <v>1</v>
      </c>
      <c r="AF160" s="130">
        <v>14</v>
      </c>
      <c r="AG160" s="130">
        <v>11</v>
      </c>
      <c r="AH160" s="130">
        <v>25</v>
      </c>
      <c r="AI160" s="130">
        <v>1</v>
      </c>
      <c r="AJ160" s="130">
        <v>15</v>
      </c>
      <c r="AK160" s="130">
        <v>11</v>
      </c>
      <c r="AL160" s="130">
        <v>26</v>
      </c>
      <c r="AM160" s="130">
        <v>1</v>
      </c>
      <c r="AN160" s="130">
        <v>13</v>
      </c>
      <c r="AO160" s="130">
        <v>11</v>
      </c>
      <c r="AP160" s="130">
        <v>24</v>
      </c>
      <c r="AQ160" s="130">
        <v>1</v>
      </c>
      <c r="AR160" s="130">
        <v>77</v>
      </c>
      <c r="AS160" s="130">
        <v>79</v>
      </c>
      <c r="AT160" s="130">
        <v>156</v>
      </c>
      <c r="AU160" s="130">
        <v>6</v>
      </c>
      <c r="AV160" s="130">
        <v>0</v>
      </c>
      <c r="AW160" s="130">
        <v>0</v>
      </c>
      <c r="AX160" s="130">
        <v>0</v>
      </c>
      <c r="AY160" s="130">
        <v>0</v>
      </c>
      <c r="AZ160" s="130">
        <v>0</v>
      </c>
      <c r="BA160" s="130">
        <v>0</v>
      </c>
      <c r="BB160" s="130">
        <v>0</v>
      </c>
      <c r="BC160" s="130">
        <v>0</v>
      </c>
      <c r="BD160" s="130">
        <v>0</v>
      </c>
      <c r="BE160" s="130">
        <v>0</v>
      </c>
      <c r="BF160" s="130">
        <v>0</v>
      </c>
      <c r="BG160" s="130">
        <v>0</v>
      </c>
      <c r="BH160" s="130">
        <v>0</v>
      </c>
      <c r="BI160" s="130">
        <v>0</v>
      </c>
      <c r="BJ160" s="130">
        <v>0</v>
      </c>
      <c r="BK160" s="130">
        <v>0</v>
      </c>
      <c r="BL160" s="130">
        <v>96</v>
      </c>
      <c r="BM160" s="130">
        <v>100</v>
      </c>
      <c r="BN160" s="143">
        <v>196</v>
      </c>
      <c r="BO160" s="130">
        <v>8</v>
      </c>
    </row>
    <row r="161" spans="1:67" x14ac:dyDescent="0.35">
      <c r="A161" s="130">
        <v>158</v>
      </c>
      <c r="B161" s="130">
        <v>62020114</v>
      </c>
      <c r="C161" s="123" t="s">
        <v>103</v>
      </c>
      <c r="D161" s="130">
        <v>0</v>
      </c>
      <c r="E161" s="130">
        <v>0</v>
      </c>
      <c r="F161" s="130">
        <v>0</v>
      </c>
      <c r="G161" s="130">
        <v>0</v>
      </c>
      <c r="H161" s="130">
        <v>7</v>
      </c>
      <c r="I161" s="130">
        <v>5</v>
      </c>
      <c r="J161" s="130">
        <v>12</v>
      </c>
      <c r="K161" s="130">
        <v>1</v>
      </c>
      <c r="L161" s="130">
        <v>8</v>
      </c>
      <c r="M161" s="130">
        <v>4</v>
      </c>
      <c r="N161" s="130">
        <v>12</v>
      </c>
      <c r="O161" s="130">
        <v>1</v>
      </c>
      <c r="P161" s="130">
        <v>15</v>
      </c>
      <c r="Q161" s="130">
        <v>9</v>
      </c>
      <c r="R161" s="130">
        <v>24</v>
      </c>
      <c r="S161" s="130">
        <v>2</v>
      </c>
      <c r="T161" s="130">
        <v>12</v>
      </c>
      <c r="U161" s="130">
        <v>4</v>
      </c>
      <c r="V161" s="130">
        <v>16</v>
      </c>
      <c r="W161" s="130">
        <v>1</v>
      </c>
      <c r="X161" s="130">
        <v>10</v>
      </c>
      <c r="Y161" s="130">
        <v>5</v>
      </c>
      <c r="Z161" s="130">
        <v>15</v>
      </c>
      <c r="AA161" s="130">
        <v>1</v>
      </c>
      <c r="AB161" s="130">
        <v>5</v>
      </c>
      <c r="AC161" s="130">
        <v>8</v>
      </c>
      <c r="AD161" s="130">
        <v>13</v>
      </c>
      <c r="AE161" s="130">
        <v>1</v>
      </c>
      <c r="AF161" s="130">
        <v>11</v>
      </c>
      <c r="AG161" s="130">
        <v>10</v>
      </c>
      <c r="AH161" s="130">
        <v>21</v>
      </c>
      <c r="AI161" s="130">
        <v>1</v>
      </c>
      <c r="AJ161" s="130">
        <v>13</v>
      </c>
      <c r="AK161" s="130">
        <v>14</v>
      </c>
      <c r="AL161" s="130">
        <v>27</v>
      </c>
      <c r="AM161" s="130">
        <v>1</v>
      </c>
      <c r="AN161" s="130">
        <v>14</v>
      </c>
      <c r="AO161" s="130">
        <v>12</v>
      </c>
      <c r="AP161" s="130">
        <v>26</v>
      </c>
      <c r="AQ161" s="130">
        <v>1</v>
      </c>
      <c r="AR161" s="130">
        <v>65</v>
      </c>
      <c r="AS161" s="130">
        <v>53</v>
      </c>
      <c r="AT161" s="130">
        <v>118</v>
      </c>
      <c r="AU161" s="130">
        <v>6</v>
      </c>
      <c r="AV161" s="130">
        <v>10</v>
      </c>
      <c r="AW161" s="130">
        <v>6</v>
      </c>
      <c r="AX161" s="130">
        <v>16</v>
      </c>
      <c r="AY161" s="130">
        <v>1</v>
      </c>
      <c r="AZ161" s="130">
        <v>14</v>
      </c>
      <c r="BA161" s="130">
        <v>7</v>
      </c>
      <c r="BB161" s="130">
        <v>21</v>
      </c>
      <c r="BC161" s="130">
        <v>1</v>
      </c>
      <c r="BD161" s="130">
        <v>7</v>
      </c>
      <c r="BE161" s="130">
        <v>10</v>
      </c>
      <c r="BF161" s="130">
        <v>17</v>
      </c>
      <c r="BG161" s="130">
        <v>1</v>
      </c>
      <c r="BH161" s="130">
        <v>31</v>
      </c>
      <c r="BI161" s="130">
        <v>23</v>
      </c>
      <c r="BJ161" s="130">
        <v>54</v>
      </c>
      <c r="BK161" s="130">
        <v>3</v>
      </c>
      <c r="BL161" s="130">
        <v>111</v>
      </c>
      <c r="BM161" s="130">
        <v>85</v>
      </c>
      <c r="BN161" s="143">
        <v>196</v>
      </c>
      <c r="BO161" s="130">
        <v>11</v>
      </c>
    </row>
    <row r="162" spans="1:67" x14ac:dyDescent="0.35">
      <c r="A162" s="130">
        <v>159</v>
      </c>
      <c r="B162" s="130">
        <v>62020059</v>
      </c>
      <c r="C162" s="123" t="s">
        <v>58</v>
      </c>
      <c r="D162" s="130">
        <v>0</v>
      </c>
      <c r="E162" s="130">
        <v>0</v>
      </c>
      <c r="F162" s="130">
        <v>0</v>
      </c>
      <c r="G162" s="130">
        <v>0</v>
      </c>
      <c r="H162" s="130">
        <v>6</v>
      </c>
      <c r="I162" s="130">
        <v>1</v>
      </c>
      <c r="J162" s="130">
        <v>7</v>
      </c>
      <c r="K162" s="130">
        <v>1</v>
      </c>
      <c r="L162" s="130">
        <v>4</v>
      </c>
      <c r="M162" s="130">
        <v>3</v>
      </c>
      <c r="N162" s="130">
        <v>7</v>
      </c>
      <c r="O162" s="130">
        <v>1</v>
      </c>
      <c r="P162" s="130">
        <v>10</v>
      </c>
      <c r="Q162" s="130">
        <v>4</v>
      </c>
      <c r="R162" s="130">
        <v>14</v>
      </c>
      <c r="S162" s="130">
        <v>2</v>
      </c>
      <c r="T162" s="130">
        <v>1</v>
      </c>
      <c r="U162" s="130">
        <v>7</v>
      </c>
      <c r="V162" s="130">
        <v>8</v>
      </c>
      <c r="W162" s="130">
        <v>1</v>
      </c>
      <c r="X162" s="130">
        <v>3</v>
      </c>
      <c r="Y162" s="130">
        <v>3</v>
      </c>
      <c r="Z162" s="130">
        <v>6</v>
      </c>
      <c r="AA162" s="130">
        <v>1</v>
      </c>
      <c r="AB162" s="130">
        <v>9</v>
      </c>
      <c r="AC162" s="130">
        <v>4</v>
      </c>
      <c r="AD162" s="130">
        <v>13</v>
      </c>
      <c r="AE162" s="130">
        <v>1</v>
      </c>
      <c r="AF162" s="130">
        <v>7</v>
      </c>
      <c r="AG162" s="130">
        <v>9</v>
      </c>
      <c r="AH162" s="130">
        <v>16</v>
      </c>
      <c r="AI162" s="130">
        <v>1</v>
      </c>
      <c r="AJ162" s="130">
        <v>13</v>
      </c>
      <c r="AK162" s="130">
        <v>12</v>
      </c>
      <c r="AL162" s="130">
        <v>25</v>
      </c>
      <c r="AM162" s="130">
        <v>1</v>
      </c>
      <c r="AN162" s="130">
        <v>10</v>
      </c>
      <c r="AO162" s="130">
        <v>18</v>
      </c>
      <c r="AP162" s="130">
        <v>28</v>
      </c>
      <c r="AQ162" s="130">
        <v>1</v>
      </c>
      <c r="AR162" s="130">
        <v>43</v>
      </c>
      <c r="AS162" s="130">
        <v>53</v>
      </c>
      <c r="AT162" s="130">
        <v>96</v>
      </c>
      <c r="AU162" s="130">
        <v>6</v>
      </c>
      <c r="AV162" s="130">
        <v>15</v>
      </c>
      <c r="AW162" s="130">
        <v>12</v>
      </c>
      <c r="AX162" s="130">
        <v>27</v>
      </c>
      <c r="AY162" s="130">
        <v>1</v>
      </c>
      <c r="AZ162" s="130">
        <v>19</v>
      </c>
      <c r="BA162" s="130">
        <v>8</v>
      </c>
      <c r="BB162" s="130">
        <v>27</v>
      </c>
      <c r="BC162" s="130">
        <v>1</v>
      </c>
      <c r="BD162" s="130">
        <v>23</v>
      </c>
      <c r="BE162" s="130">
        <v>12</v>
      </c>
      <c r="BF162" s="130">
        <v>35</v>
      </c>
      <c r="BG162" s="130">
        <v>1</v>
      </c>
      <c r="BH162" s="130">
        <v>57</v>
      </c>
      <c r="BI162" s="130">
        <v>32</v>
      </c>
      <c r="BJ162" s="130">
        <v>89</v>
      </c>
      <c r="BK162" s="130">
        <v>3</v>
      </c>
      <c r="BL162" s="130">
        <v>110</v>
      </c>
      <c r="BM162" s="130">
        <v>89</v>
      </c>
      <c r="BN162" s="143">
        <v>199</v>
      </c>
      <c r="BO162" s="130">
        <v>11</v>
      </c>
    </row>
    <row r="163" spans="1:67" x14ac:dyDescent="0.35">
      <c r="A163" s="130">
        <v>160</v>
      </c>
      <c r="B163" s="130">
        <v>62020169</v>
      </c>
      <c r="C163" s="123" t="s">
        <v>149</v>
      </c>
      <c r="D163" s="130">
        <v>0</v>
      </c>
      <c r="E163" s="130">
        <v>0</v>
      </c>
      <c r="F163" s="130">
        <v>0</v>
      </c>
      <c r="G163" s="130">
        <v>0</v>
      </c>
      <c r="H163" s="130">
        <v>4</v>
      </c>
      <c r="I163" s="130">
        <v>12</v>
      </c>
      <c r="J163" s="130">
        <v>16</v>
      </c>
      <c r="K163" s="130">
        <v>1</v>
      </c>
      <c r="L163" s="130">
        <v>9</v>
      </c>
      <c r="M163" s="130">
        <v>1</v>
      </c>
      <c r="N163" s="130">
        <v>10</v>
      </c>
      <c r="O163" s="130">
        <v>1</v>
      </c>
      <c r="P163" s="130">
        <v>13</v>
      </c>
      <c r="Q163" s="130">
        <v>13</v>
      </c>
      <c r="R163" s="130">
        <v>26</v>
      </c>
      <c r="S163" s="130">
        <v>2</v>
      </c>
      <c r="T163" s="130">
        <v>14</v>
      </c>
      <c r="U163" s="130">
        <v>6</v>
      </c>
      <c r="V163" s="130">
        <v>20</v>
      </c>
      <c r="W163" s="130">
        <v>1</v>
      </c>
      <c r="X163" s="130">
        <v>5</v>
      </c>
      <c r="Y163" s="130">
        <v>8</v>
      </c>
      <c r="Z163" s="130">
        <v>13</v>
      </c>
      <c r="AA163" s="130">
        <v>1</v>
      </c>
      <c r="AB163" s="130">
        <v>8</v>
      </c>
      <c r="AC163" s="130">
        <v>7</v>
      </c>
      <c r="AD163" s="130">
        <v>15</v>
      </c>
      <c r="AE163" s="130">
        <v>1</v>
      </c>
      <c r="AF163" s="130">
        <v>9</v>
      </c>
      <c r="AG163" s="130">
        <v>9</v>
      </c>
      <c r="AH163" s="130">
        <v>18</v>
      </c>
      <c r="AI163" s="130">
        <v>1</v>
      </c>
      <c r="AJ163" s="130">
        <v>16</v>
      </c>
      <c r="AK163" s="130">
        <v>13</v>
      </c>
      <c r="AL163" s="130">
        <v>29</v>
      </c>
      <c r="AM163" s="130">
        <v>1</v>
      </c>
      <c r="AN163" s="130">
        <v>9</v>
      </c>
      <c r="AO163" s="130">
        <v>11</v>
      </c>
      <c r="AP163" s="130">
        <v>20</v>
      </c>
      <c r="AQ163" s="130">
        <v>1</v>
      </c>
      <c r="AR163" s="130">
        <v>61</v>
      </c>
      <c r="AS163" s="130">
        <v>54</v>
      </c>
      <c r="AT163" s="130">
        <v>115</v>
      </c>
      <c r="AU163" s="130">
        <v>6</v>
      </c>
      <c r="AV163" s="130">
        <v>18</v>
      </c>
      <c r="AW163" s="130">
        <v>5</v>
      </c>
      <c r="AX163" s="130">
        <v>23</v>
      </c>
      <c r="AY163" s="130">
        <v>1</v>
      </c>
      <c r="AZ163" s="130">
        <v>12</v>
      </c>
      <c r="BA163" s="130">
        <v>11</v>
      </c>
      <c r="BB163" s="130">
        <v>23</v>
      </c>
      <c r="BC163" s="130">
        <v>1</v>
      </c>
      <c r="BD163" s="130">
        <v>7</v>
      </c>
      <c r="BE163" s="130">
        <v>7</v>
      </c>
      <c r="BF163" s="130">
        <v>14</v>
      </c>
      <c r="BG163" s="130">
        <v>1</v>
      </c>
      <c r="BH163" s="130">
        <v>37</v>
      </c>
      <c r="BI163" s="130">
        <v>23</v>
      </c>
      <c r="BJ163" s="130">
        <v>60</v>
      </c>
      <c r="BK163" s="130">
        <v>3</v>
      </c>
      <c r="BL163" s="130">
        <v>111</v>
      </c>
      <c r="BM163" s="130">
        <v>90</v>
      </c>
      <c r="BN163" s="143">
        <v>201</v>
      </c>
      <c r="BO163" s="130">
        <v>11</v>
      </c>
    </row>
    <row r="164" spans="1:67" x14ac:dyDescent="0.35">
      <c r="A164" s="130">
        <v>161</v>
      </c>
      <c r="B164" s="130">
        <v>62020131</v>
      </c>
      <c r="C164" s="123" t="s">
        <v>117</v>
      </c>
      <c r="D164" s="130">
        <v>3</v>
      </c>
      <c r="E164" s="130">
        <v>4</v>
      </c>
      <c r="F164" s="130">
        <v>7</v>
      </c>
      <c r="G164" s="130">
        <v>1</v>
      </c>
      <c r="H164" s="130">
        <v>10</v>
      </c>
      <c r="I164" s="130">
        <v>9</v>
      </c>
      <c r="J164" s="130">
        <v>19</v>
      </c>
      <c r="K164" s="130">
        <v>1</v>
      </c>
      <c r="L164" s="130">
        <v>8</v>
      </c>
      <c r="M164" s="130">
        <v>11</v>
      </c>
      <c r="N164" s="130">
        <v>19</v>
      </c>
      <c r="O164" s="130">
        <v>1</v>
      </c>
      <c r="P164" s="130">
        <v>21</v>
      </c>
      <c r="Q164" s="130">
        <v>24</v>
      </c>
      <c r="R164" s="130">
        <v>45</v>
      </c>
      <c r="S164" s="130">
        <v>3</v>
      </c>
      <c r="T164" s="130">
        <v>19</v>
      </c>
      <c r="U164" s="130">
        <v>9</v>
      </c>
      <c r="V164" s="130">
        <v>28</v>
      </c>
      <c r="W164" s="130">
        <v>1</v>
      </c>
      <c r="X164" s="130">
        <v>10</v>
      </c>
      <c r="Y164" s="130">
        <v>10</v>
      </c>
      <c r="Z164" s="130">
        <v>20</v>
      </c>
      <c r="AA164" s="130">
        <v>1</v>
      </c>
      <c r="AB164" s="130">
        <v>6</v>
      </c>
      <c r="AC164" s="130">
        <v>7</v>
      </c>
      <c r="AD164" s="130">
        <v>13</v>
      </c>
      <c r="AE164" s="130">
        <v>1</v>
      </c>
      <c r="AF164" s="130">
        <v>10</v>
      </c>
      <c r="AG164" s="130">
        <v>8</v>
      </c>
      <c r="AH164" s="130">
        <v>18</v>
      </c>
      <c r="AI164" s="130">
        <v>1</v>
      </c>
      <c r="AJ164" s="130">
        <v>9</v>
      </c>
      <c r="AK164" s="130">
        <v>7</v>
      </c>
      <c r="AL164" s="130">
        <v>16</v>
      </c>
      <c r="AM164" s="130">
        <v>1</v>
      </c>
      <c r="AN164" s="130">
        <v>8</v>
      </c>
      <c r="AO164" s="130">
        <v>5</v>
      </c>
      <c r="AP164" s="130">
        <v>13</v>
      </c>
      <c r="AQ164" s="130">
        <v>1</v>
      </c>
      <c r="AR164" s="130">
        <v>62</v>
      </c>
      <c r="AS164" s="130">
        <v>46</v>
      </c>
      <c r="AT164" s="130">
        <v>108</v>
      </c>
      <c r="AU164" s="130">
        <v>6</v>
      </c>
      <c r="AV164" s="130">
        <v>9</v>
      </c>
      <c r="AW164" s="130">
        <v>5</v>
      </c>
      <c r="AX164" s="130">
        <v>14</v>
      </c>
      <c r="AY164" s="130">
        <v>1</v>
      </c>
      <c r="AZ164" s="130">
        <v>12</v>
      </c>
      <c r="BA164" s="130">
        <v>9</v>
      </c>
      <c r="BB164" s="130">
        <v>21</v>
      </c>
      <c r="BC164" s="130">
        <v>1</v>
      </c>
      <c r="BD164" s="130">
        <v>11</v>
      </c>
      <c r="BE164" s="130">
        <v>7</v>
      </c>
      <c r="BF164" s="130">
        <v>18</v>
      </c>
      <c r="BG164" s="130">
        <v>1</v>
      </c>
      <c r="BH164" s="130">
        <v>32</v>
      </c>
      <c r="BI164" s="130">
        <v>21</v>
      </c>
      <c r="BJ164" s="130">
        <v>53</v>
      </c>
      <c r="BK164" s="130">
        <v>3</v>
      </c>
      <c r="BL164" s="130">
        <v>115</v>
      </c>
      <c r="BM164" s="130">
        <v>91</v>
      </c>
      <c r="BN164" s="143">
        <v>206</v>
      </c>
      <c r="BO164" s="130">
        <v>12</v>
      </c>
    </row>
    <row r="165" spans="1:67" x14ac:dyDescent="0.35">
      <c r="A165" s="130">
        <v>162</v>
      </c>
      <c r="B165" s="130">
        <v>62020133</v>
      </c>
      <c r="C165" s="123" t="s">
        <v>331</v>
      </c>
      <c r="D165" s="130">
        <v>7</v>
      </c>
      <c r="E165" s="130">
        <v>4</v>
      </c>
      <c r="F165" s="130">
        <v>11</v>
      </c>
      <c r="G165" s="130">
        <v>1</v>
      </c>
      <c r="H165" s="130">
        <v>8</v>
      </c>
      <c r="I165" s="130">
        <v>3</v>
      </c>
      <c r="J165" s="130">
        <v>11</v>
      </c>
      <c r="K165" s="130">
        <v>1</v>
      </c>
      <c r="L165" s="130">
        <v>4</v>
      </c>
      <c r="M165" s="130">
        <v>6</v>
      </c>
      <c r="N165" s="130">
        <v>10</v>
      </c>
      <c r="O165" s="130">
        <v>1</v>
      </c>
      <c r="P165" s="130">
        <v>19</v>
      </c>
      <c r="Q165" s="130">
        <v>13</v>
      </c>
      <c r="R165" s="130">
        <v>32</v>
      </c>
      <c r="S165" s="130">
        <v>3</v>
      </c>
      <c r="T165" s="130">
        <v>16</v>
      </c>
      <c r="U165" s="130">
        <v>10</v>
      </c>
      <c r="V165" s="130">
        <v>26</v>
      </c>
      <c r="W165" s="130">
        <v>1</v>
      </c>
      <c r="X165" s="130">
        <v>19</v>
      </c>
      <c r="Y165" s="130">
        <v>10</v>
      </c>
      <c r="Z165" s="130">
        <v>29</v>
      </c>
      <c r="AA165" s="130">
        <v>1</v>
      </c>
      <c r="AB165" s="130">
        <v>22</v>
      </c>
      <c r="AC165" s="130">
        <v>12</v>
      </c>
      <c r="AD165" s="130">
        <v>34</v>
      </c>
      <c r="AE165" s="130">
        <v>1</v>
      </c>
      <c r="AF165" s="130">
        <v>18</v>
      </c>
      <c r="AG165" s="130">
        <v>9</v>
      </c>
      <c r="AH165" s="130">
        <v>27</v>
      </c>
      <c r="AI165" s="130">
        <v>1</v>
      </c>
      <c r="AJ165" s="130">
        <v>9</v>
      </c>
      <c r="AK165" s="130">
        <v>10</v>
      </c>
      <c r="AL165" s="130">
        <v>19</v>
      </c>
      <c r="AM165" s="130">
        <v>1</v>
      </c>
      <c r="AN165" s="130">
        <v>17</v>
      </c>
      <c r="AO165" s="130">
        <v>23</v>
      </c>
      <c r="AP165" s="130">
        <v>40</v>
      </c>
      <c r="AQ165" s="130">
        <v>1</v>
      </c>
      <c r="AR165" s="130">
        <v>101</v>
      </c>
      <c r="AS165" s="130">
        <v>74</v>
      </c>
      <c r="AT165" s="130">
        <v>175</v>
      </c>
      <c r="AU165" s="130">
        <v>6</v>
      </c>
      <c r="AV165" s="130">
        <v>0</v>
      </c>
      <c r="AW165" s="130">
        <v>0</v>
      </c>
      <c r="AX165" s="130">
        <v>0</v>
      </c>
      <c r="AY165" s="130">
        <v>0</v>
      </c>
      <c r="AZ165" s="130">
        <v>0</v>
      </c>
      <c r="BA165" s="130">
        <v>0</v>
      </c>
      <c r="BB165" s="130">
        <v>0</v>
      </c>
      <c r="BC165" s="130">
        <v>0</v>
      </c>
      <c r="BD165" s="130">
        <v>0</v>
      </c>
      <c r="BE165" s="130">
        <v>0</v>
      </c>
      <c r="BF165" s="130">
        <v>0</v>
      </c>
      <c r="BG165" s="130">
        <v>0</v>
      </c>
      <c r="BH165" s="130">
        <v>0</v>
      </c>
      <c r="BI165" s="130">
        <v>0</v>
      </c>
      <c r="BJ165" s="130">
        <v>0</v>
      </c>
      <c r="BK165" s="130">
        <v>0</v>
      </c>
      <c r="BL165" s="130">
        <v>120</v>
      </c>
      <c r="BM165" s="130">
        <v>87</v>
      </c>
      <c r="BN165" s="143">
        <v>207</v>
      </c>
      <c r="BO165" s="130">
        <v>9</v>
      </c>
    </row>
    <row r="166" spans="1:67" x14ac:dyDescent="0.35">
      <c r="A166" s="130">
        <v>163</v>
      </c>
      <c r="B166" s="130">
        <v>62020063</v>
      </c>
      <c r="C166" s="123" t="s">
        <v>62</v>
      </c>
      <c r="D166" s="130">
        <v>7</v>
      </c>
      <c r="E166" s="130">
        <v>3</v>
      </c>
      <c r="F166" s="130">
        <v>10</v>
      </c>
      <c r="G166" s="130">
        <v>1</v>
      </c>
      <c r="H166" s="130">
        <v>1</v>
      </c>
      <c r="I166" s="130">
        <v>10</v>
      </c>
      <c r="J166" s="130">
        <v>11</v>
      </c>
      <c r="K166" s="130">
        <v>1</v>
      </c>
      <c r="L166" s="130">
        <v>6</v>
      </c>
      <c r="M166" s="130">
        <v>7</v>
      </c>
      <c r="N166" s="130">
        <v>13</v>
      </c>
      <c r="O166" s="130">
        <v>1</v>
      </c>
      <c r="P166" s="130">
        <v>14</v>
      </c>
      <c r="Q166" s="130">
        <v>20</v>
      </c>
      <c r="R166" s="130">
        <v>34</v>
      </c>
      <c r="S166" s="130">
        <v>3</v>
      </c>
      <c r="T166" s="130">
        <v>4</v>
      </c>
      <c r="U166" s="130">
        <v>8</v>
      </c>
      <c r="V166" s="130">
        <v>12</v>
      </c>
      <c r="W166" s="130">
        <v>1</v>
      </c>
      <c r="X166" s="130">
        <v>3</v>
      </c>
      <c r="Y166" s="130">
        <v>5</v>
      </c>
      <c r="Z166" s="130">
        <v>8</v>
      </c>
      <c r="AA166" s="130">
        <v>1</v>
      </c>
      <c r="AB166" s="130">
        <v>9</v>
      </c>
      <c r="AC166" s="130">
        <v>6</v>
      </c>
      <c r="AD166" s="130">
        <v>15</v>
      </c>
      <c r="AE166" s="130">
        <v>1</v>
      </c>
      <c r="AF166" s="130">
        <v>9</v>
      </c>
      <c r="AG166" s="130">
        <v>7</v>
      </c>
      <c r="AH166" s="130">
        <v>16</v>
      </c>
      <c r="AI166" s="130">
        <v>1</v>
      </c>
      <c r="AJ166" s="130">
        <v>12</v>
      </c>
      <c r="AK166" s="130">
        <v>6</v>
      </c>
      <c r="AL166" s="130">
        <v>18</v>
      </c>
      <c r="AM166" s="130">
        <v>1</v>
      </c>
      <c r="AN166" s="130">
        <v>10</v>
      </c>
      <c r="AO166" s="130">
        <v>8</v>
      </c>
      <c r="AP166" s="130">
        <v>18</v>
      </c>
      <c r="AQ166" s="130">
        <v>1</v>
      </c>
      <c r="AR166" s="130">
        <v>47</v>
      </c>
      <c r="AS166" s="130">
        <v>40</v>
      </c>
      <c r="AT166" s="130">
        <v>87</v>
      </c>
      <c r="AU166" s="130">
        <v>6</v>
      </c>
      <c r="AV166" s="130">
        <v>13</v>
      </c>
      <c r="AW166" s="130">
        <v>10</v>
      </c>
      <c r="AX166" s="130">
        <v>23</v>
      </c>
      <c r="AY166" s="130">
        <v>1</v>
      </c>
      <c r="AZ166" s="130">
        <v>12</v>
      </c>
      <c r="BA166" s="130">
        <v>13</v>
      </c>
      <c r="BB166" s="130">
        <v>25</v>
      </c>
      <c r="BC166" s="130">
        <v>1</v>
      </c>
      <c r="BD166" s="130">
        <v>27</v>
      </c>
      <c r="BE166" s="130">
        <v>13</v>
      </c>
      <c r="BF166" s="130">
        <v>40</v>
      </c>
      <c r="BG166" s="130">
        <v>1</v>
      </c>
      <c r="BH166" s="130">
        <v>52</v>
      </c>
      <c r="BI166" s="130">
        <v>36</v>
      </c>
      <c r="BJ166" s="130">
        <v>88</v>
      </c>
      <c r="BK166" s="130">
        <v>3</v>
      </c>
      <c r="BL166" s="130">
        <v>113</v>
      </c>
      <c r="BM166" s="130">
        <v>96</v>
      </c>
      <c r="BN166" s="143">
        <v>209</v>
      </c>
      <c r="BO166" s="130">
        <v>12</v>
      </c>
    </row>
    <row r="167" spans="1:67" x14ac:dyDescent="0.35">
      <c r="A167" s="130">
        <v>164</v>
      </c>
      <c r="B167" s="130">
        <v>62020161</v>
      </c>
      <c r="C167" s="123" t="s">
        <v>141</v>
      </c>
      <c r="D167" s="130">
        <v>0</v>
      </c>
      <c r="E167" s="130">
        <v>0</v>
      </c>
      <c r="F167" s="130">
        <v>0</v>
      </c>
      <c r="G167" s="130">
        <v>0</v>
      </c>
      <c r="H167" s="130">
        <v>11</v>
      </c>
      <c r="I167" s="130">
        <v>12</v>
      </c>
      <c r="J167" s="130">
        <v>23</v>
      </c>
      <c r="K167" s="130">
        <v>1</v>
      </c>
      <c r="L167" s="130">
        <v>14</v>
      </c>
      <c r="M167" s="130">
        <v>6</v>
      </c>
      <c r="N167" s="130">
        <v>20</v>
      </c>
      <c r="O167" s="130">
        <v>1</v>
      </c>
      <c r="P167" s="130">
        <v>25</v>
      </c>
      <c r="Q167" s="130">
        <v>18</v>
      </c>
      <c r="R167" s="130">
        <v>43</v>
      </c>
      <c r="S167" s="130">
        <v>2</v>
      </c>
      <c r="T167" s="130">
        <v>15</v>
      </c>
      <c r="U167" s="130">
        <v>12</v>
      </c>
      <c r="V167" s="130">
        <v>27</v>
      </c>
      <c r="W167" s="130">
        <v>1</v>
      </c>
      <c r="X167" s="130">
        <v>11</v>
      </c>
      <c r="Y167" s="130">
        <v>19</v>
      </c>
      <c r="Z167" s="130">
        <v>30</v>
      </c>
      <c r="AA167" s="130">
        <v>1</v>
      </c>
      <c r="AB167" s="130">
        <v>4</v>
      </c>
      <c r="AC167" s="130">
        <v>15</v>
      </c>
      <c r="AD167" s="130">
        <v>19</v>
      </c>
      <c r="AE167" s="130">
        <v>1</v>
      </c>
      <c r="AF167" s="130">
        <v>12</v>
      </c>
      <c r="AG167" s="130">
        <v>15</v>
      </c>
      <c r="AH167" s="130">
        <v>27</v>
      </c>
      <c r="AI167" s="130">
        <v>1</v>
      </c>
      <c r="AJ167" s="130">
        <v>16</v>
      </c>
      <c r="AK167" s="130">
        <v>17</v>
      </c>
      <c r="AL167" s="130">
        <v>33</v>
      </c>
      <c r="AM167" s="130">
        <v>1</v>
      </c>
      <c r="AN167" s="130">
        <v>23</v>
      </c>
      <c r="AO167" s="130">
        <v>8</v>
      </c>
      <c r="AP167" s="130">
        <v>31</v>
      </c>
      <c r="AQ167" s="130">
        <v>1</v>
      </c>
      <c r="AR167" s="130">
        <v>81</v>
      </c>
      <c r="AS167" s="130">
        <v>86</v>
      </c>
      <c r="AT167" s="130">
        <v>167</v>
      </c>
      <c r="AU167" s="130">
        <v>6</v>
      </c>
      <c r="AV167" s="130">
        <v>0</v>
      </c>
      <c r="AW167" s="130">
        <v>0</v>
      </c>
      <c r="AX167" s="130">
        <v>0</v>
      </c>
      <c r="AY167" s="130">
        <v>0</v>
      </c>
      <c r="AZ167" s="130">
        <v>0</v>
      </c>
      <c r="BA167" s="130">
        <v>0</v>
      </c>
      <c r="BB167" s="130">
        <v>0</v>
      </c>
      <c r="BC167" s="130">
        <v>0</v>
      </c>
      <c r="BD167" s="130">
        <v>0</v>
      </c>
      <c r="BE167" s="130">
        <v>0</v>
      </c>
      <c r="BF167" s="130">
        <v>0</v>
      </c>
      <c r="BG167" s="130">
        <v>0</v>
      </c>
      <c r="BH167" s="130">
        <v>0</v>
      </c>
      <c r="BI167" s="130">
        <v>0</v>
      </c>
      <c r="BJ167" s="130">
        <v>0</v>
      </c>
      <c r="BK167" s="130">
        <v>0</v>
      </c>
      <c r="BL167" s="130">
        <v>106</v>
      </c>
      <c r="BM167" s="130">
        <v>104</v>
      </c>
      <c r="BN167" s="143">
        <v>210</v>
      </c>
      <c r="BO167" s="130">
        <v>8</v>
      </c>
    </row>
    <row r="168" spans="1:67" x14ac:dyDescent="0.35">
      <c r="A168" s="130">
        <v>165</v>
      </c>
      <c r="B168" s="130">
        <v>62020083</v>
      </c>
      <c r="C168" s="123" t="s">
        <v>79</v>
      </c>
      <c r="D168" s="130">
        <v>7</v>
      </c>
      <c r="E168" s="130">
        <v>4</v>
      </c>
      <c r="F168" s="130">
        <v>11</v>
      </c>
      <c r="G168" s="130">
        <v>1</v>
      </c>
      <c r="H168" s="130">
        <v>3</v>
      </c>
      <c r="I168" s="130">
        <v>7</v>
      </c>
      <c r="J168" s="130">
        <v>10</v>
      </c>
      <c r="K168" s="130">
        <v>1</v>
      </c>
      <c r="L168" s="130">
        <v>12</v>
      </c>
      <c r="M168" s="130">
        <v>8</v>
      </c>
      <c r="N168" s="130">
        <v>20</v>
      </c>
      <c r="O168" s="130">
        <v>1</v>
      </c>
      <c r="P168" s="130">
        <v>22</v>
      </c>
      <c r="Q168" s="130">
        <v>19</v>
      </c>
      <c r="R168" s="130">
        <v>41</v>
      </c>
      <c r="S168" s="130">
        <v>3</v>
      </c>
      <c r="T168" s="130">
        <v>5</v>
      </c>
      <c r="U168" s="130">
        <v>6</v>
      </c>
      <c r="V168" s="130">
        <v>11</v>
      </c>
      <c r="W168" s="130">
        <v>1</v>
      </c>
      <c r="X168" s="130">
        <v>12</v>
      </c>
      <c r="Y168" s="130">
        <v>5</v>
      </c>
      <c r="Z168" s="130">
        <v>17</v>
      </c>
      <c r="AA168" s="130">
        <v>1</v>
      </c>
      <c r="AB168" s="130">
        <v>12</v>
      </c>
      <c r="AC168" s="130">
        <v>8</v>
      </c>
      <c r="AD168" s="130">
        <v>20</v>
      </c>
      <c r="AE168" s="130">
        <v>1</v>
      </c>
      <c r="AF168" s="130">
        <v>10</v>
      </c>
      <c r="AG168" s="130">
        <v>11</v>
      </c>
      <c r="AH168" s="130">
        <v>21</v>
      </c>
      <c r="AI168" s="130">
        <v>1</v>
      </c>
      <c r="AJ168" s="130">
        <v>10</v>
      </c>
      <c r="AK168" s="130">
        <v>10</v>
      </c>
      <c r="AL168" s="130">
        <v>20</v>
      </c>
      <c r="AM168" s="130">
        <v>1</v>
      </c>
      <c r="AN168" s="130">
        <v>10</v>
      </c>
      <c r="AO168" s="130">
        <v>13</v>
      </c>
      <c r="AP168" s="130">
        <v>23</v>
      </c>
      <c r="AQ168" s="130">
        <v>1</v>
      </c>
      <c r="AR168" s="130">
        <v>59</v>
      </c>
      <c r="AS168" s="130">
        <v>53</v>
      </c>
      <c r="AT168" s="130">
        <v>112</v>
      </c>
      <c r="AU168" s="130">
        <v>6</v>
      </c>
      <c r="AV168" s="130">
        <v>12</v>
      </c>
      <c r="AW168" s="130">
        <v>6</v>
      </c>
      <c r="AX168" s="130">
        <v>18</v>
      </c>
      <c r="AY168" s="130">
        <v>1</v>
      </c>
      <c r="AZ168" s="130">
        <v>6</v>
      </c>
      <c r="BA168" s="130">
        <v>11</v>
      </c>
      <c r="BB168" s="130">
        <v>17</v>
      </c>
      <c r="BC168" s="130">
        <v>1</v>
      </c>
      <c r="BD168" s="130">
        <v>13</v>
      </c>
      <c r="BE168" s="130">
        <v>12</v>
      </c>
      <c r="BF168" s="130">
        <v>25</v>
      </c>
      <c r="BG168" s="130">
        <v>1</v>
      </c>
      <c r="BH168" s="130">
        <v>31</v>
      </c>
      <c r="BI168" s="130">
        <v>29</v>
      </c>
      <c r="BJ168" s="130">
        <v>60</v>
      </c>
      <c r="BK168" s="130">
        <v>3</v>
      </c>
      <c r="BL168" s="130">
        <v>112</v>
      </c>
      <c r="BM168" s="130">
        <v>101</v>
      </c>
      <c r="BN168" s="143">
        <v>213</v>
      </c>
      <c r="BO168" s="130">
        <v>12</v>
      </c>
    </row>
    <row r="169" spans="1:67" x14ac:dyDescent="0.35">
      <c r="A169" s="130">
        <v>166</v>
      </c>
      <c r="B169" s="130">
        <v>62020166</v>
      </c>
      <c r="C169" s="123" t="s">
        <v>146</v>
      </c>
      <c r="D169" s="130">
        <v>0</v>
      </c>
      <c r="E169" s="130">
        <v>0</v>
      </c>
      <c r="F169" s="130">
        <v>0</v>
      </c>
      <c r="G169" s="130">
        <v>0</v>
      </c>
      <c r="H169" s="130">
        <v>9</v>
      </c>
      <c r="I169" s="130">
        <v>15</v>
      </c>
      <c r="J169" s="130">
        <v>24</v>
      </c>
      <c r="K169" s="130">
        <v>1</v>
      </c>
      <c r="L169" s="130">
        <v>12</v>
      </c>
      <c r="M169" s="130">
        <v>10</v>
      </c>
      <c r="N169" s="130">
        <v>22</v>
      </c>
      <c r="O169" s="130">
        <v>1</v>
      </c>
      <c r="P169" s="130">
        <v>21</v>
      </c>
      <c r="Q169" s="130">
        <v>25</v>
      </c>
      <c r="R169" s="130">
        <v>46</v>
      </c>
      <c r="S169" s="130">
        <v>2</v>
      </c>
      <c r="T169" s="130">
        <v>6</v>
      </c>
      <c r="U169" s="130">
        <v>14</v>
      </c>
      <c r="V169" s="130">
        <v>20</v>
      </c>
      <c r="W169" s="130">
        <v>1</v>
      </c>
      <c r="X169" s="130">
        <v>10</v>
      </c>
      <c r="Y169" s="130">
        <v>7</v>
      </c>
      <c r="Z169" s="130">
        <v>17</v>
      </c>
      <c r="AA169" s="130">
        <v>1</v>
      </c>
      <c r="AB169" s="130">
        <v>9</v>
      </c>
      <c r="AC169" s="130">
        <v>8</v>
      </c>
      <c r="AD169" s="130">
        <v>17</v>
      </c>
      <c r="AE169" s="130">
        <v>1</v>
      </c>
      <c r="AF169" s="130">
        <v>17</v>
      </c>
      <c r="AG169" s="130">
        <v>16</v>
      </c>
      <c r="AH169" s="130">
        <v>33</v>
      </c>
      <c r="AI169" s="130">
        <v>1</v>
      </c>
      <c r="AJ169" s="130">
        <v>13</v>
      </c>
      <c r="AK169" s="130">
        <v>10</v>
      </c>
      <c r="AL169" s="130">
        <v>23</v>
      </c>
      <c r="AM169" s="130">
        <v>1</v>
      </c>
      <c r="AN169" s="130">
        <v>11</v>
      </c>
      <c r="AO169" s="130">
        <v>8</v>
      </c>
      <c r="AP169" s="130">
        <v>19</v>
      </c>
      <c r="AQ169" s="130">
        <v>1</v>
      </c>
      <c r="AR169" s="130">
        <v>66</v>
      </c>
      <c r="AS169" s="130">
        <v>63</v>
      </c>
      <c r="AT169" s="130">
        <v>129</v>
      </c>
      <c r="AU169" s="130">
        <v>6</v>
      </c>
      <c r="AV169" s="130">
        <v>9</v>
      </c>
      <c r="AW169" s="130">
        <v>6</v>
      </c>
      <c r="AX169" s="130">
        <v>15</v>
      </c>
      <c r="AY169" s="130">
        <v>1</v>
      </c>
      <c r="AZ169" s="130">
        <v>10</v>
      </c>
      <c r="BA169" s="130">
        <v>6</v>
      </c>
      <c r="BB169" s="130">
        <v>16</v>
      </c>
      <c r="BC169" s="130">
        <v>1</v>
      </c>
      <c r="BD169" s="130">
        <v>5</v>
      </c>
      <c r="BE169" s="130">
        <v>2</v>
      </c>
      <c r="BF169" s="130">
        <v>7</v>
      </c>
      <c r="BG169" s="130">
        <v>1</v>
      </c>
      <c r="BH169" s="130">
        <v>24</v>
      </c>
      <c r="BI169" s="130">
        <v>14</v>
      </c>
      <c r="BJ169" s="130">
        <v>38</v>
      </c>
      <c r="BK169" s="130">
        <v>3</v>
      </c>
      <c r="BL169" s="130">
        <v>111</v>
      </c>
      <c r="BM169" s="130">
        <v>102</v>
      </c>
      <c r="BN169" s="143">
        <v>213</v>
      </c>
      <c r="BO169" s="130">
        <v>11</v>
      </c>
    </row>
    <row r="170" spans="1:67" x14ac:dyDescent="0.35">
      <c r="A170" s="130">
        <v>167</v>
      </c>
      <c r="B170" s="130">
        <v>62020021</v>
      </c>
      <c r="C170" s="123" t="s">
        <v>25</v>
      </c>
      <c r="D170" s="130">
        <v>0</v>
      </c>
      <c r="E170" s="130">
        <v>0</v>
      </c>
      <c r="F170" s="130">
        <v>0</v>
      </c>
      <c r="G170" s="130">
        <v>0</v>
      </c>
      <c r="H170" s="130">
        <v>5</v>
      </c>
      <c r="I170" s="130">
        <v>6</v>
      </c>
      <c r="J170" s="130">
        <v>11</v>
      </c>
      <c r="K170" s="130">
        <v>1</v>
      </c>
      <c r="L170" s="130">
        <v>7</v>
      </c>
      <c r="M170" s="130">
        <v>9</v>
      </c>
      <c r="N170" s="130">
        <v>16</v>
      </c>
      <c r="O170" s="130">
        <v>1</v>
      </c>
      <c r="P170" s="130">
        <v>12</v>
      </c>
      <c r="Q170" s="130">
        <v>15</v>
      </c>
      <c r="R170" s="130">
        <v>27</v>
      </c>
      <c r="S170" s="130">
        <v>2</v>
      </c>
      <c r="T170" s="130">
        <v>5</v>
      </c>
      <c r="U170" s="130">
        <v>3</v>
      </c>
      <c r="V170" s="130">
        <v>8</v>
      </c>
      <c r="W170" s="130">
        <v>1</v>
      </c>
      <c r="X170" s="130">
        <v>15</v>
      </c>
      <c r="Y170" s="130">
        <v>10</v>
      </c>
      <c r="Z170" s="130">
        <v>25</v>
      </c>
      <c r="AA170" s="130">
        <v>1</v>
      </c>
      <c r="AB170" s="130">
        <v>12</v>
      </c>
      <c r="AC170" s="130">
        <v>10</v>
      </c>
      <c r="AD170" s="130">
        <v>22</v>
      </c>
      <c r="AE170" s="130">
        <v>1</v>
      </c>
      <c r="AF170" s="130">
        <v>16</v>
      </c>
      <c r="AG170" s="130">
        <v>14</v>
      </c>
      <c r="AH170" s="130">
        <v>30</v>
      </c>
      <c r="AI170" s="130">
        <v>1</v>
      </c>
      <c r="AJ170" s="130">
        <v>12</v>
      </c>
      <c r="AK170" s="130">
        <v>11</v>
      </c>
      <c r="AL170" s="130">
        <v>23</v>
      </c>
      <c r="AM170" s="130">
        <v>1</v>
      </c>
      <c r="AN170" s="130">
        <v>18</v>
      </c>
      <c r="AO170" s="130">
        <v>8</v>
      </c>
      <c r="AP170" s="130">
        <v>26</v>
      </c>
      <c r="AQ170" s="130">
        <v>1</v>
      </c>
      <c r="AR170" s="130">
        <v>78</v>
      </c>
      <c r="AS170" s="130">
        <v>56</v>
      </c>
      <c r="AT170" s="130">
        <v>134</v>
      </c>
      <c r="AU170" s="130">
        <v>6</v>
      </c>
      <c r="AV170" s="130">
        <v>16</v>
      </c>
      <c r="AW170" s="130">
        <v>4</v>
      </c>
      <c r="AX170" s="130">
        <v>20</v>
      </c>
      <c r="AY170" s="130">
        <v>1</v>
      </c>
      <c r="AZ170" s="130">
        <v>13</v>
      </c>
      <c r="BA170" s="130">
        <v>4</v>
      </c>
      <c r="BB170" s="130">
        <v>17</v>
      </c>
      <c r="BC170" s="130">
        <v>1</v>
      </c>
      <c r="BD170" s="130">
        <v>9</v>
      </c>
      <c r="BE170" s="130">
        <v>7</v>
      </c>
      <c r="BF170" s="130">
        <v>16</v>
      </c>
      <c r="BG170" s="130">
        <v>1</v>
      </c>
      <c r="BH170" s="130">
        <v>38</v>
      </c>
      <c r="BI170" s="130">
        <v>15</v>
      </c>
      <c r="BJ170" s="130">
        <v>53</v>
      </c>
      <c r="BK170" s="130">
        <v>3</v>
      </c>
      <c r="BL170" s="130">
        <v>128</v>
      </c>
      <c r="BM170" s="130">
        <v>86</v>
      </c>
      <c r="BN170" s="143">
        <v>214</v>
      </c>
      <c r="BO170" s="130">
        <v>11</v>
      </c>
    </row>
    <row r="171" spans="1:67" x14ac:dyDescent="0.35">
      <c r="A171" s="130">
        <v>168</v>
      </c>
      <c r="B171" s="130">
        <v>62020200</v>
      </c>
      <c r="C171" s="123" t="s">
        <v>178</v>
      </c>
      <c r="D171" s="130">
        <v>0</v>
      </c>
      <c r="E171" s="130">
        <v>0</v>
      </c>
      <c r="F171" s="130">
        <v>0</v>
      </c>
      <c r="G171" s="130">
        <v>0</v>
      </c>
      <c r="H171" s="130">
        <v>7</v>
      </c>
      <c r="I171" s="130">
        <v>6</v>
      </c>
      <c r="J171" s="130">
        <v>13</v>
      </c>
      <c r="K171" s="130">
        <v>1</v>
      </c>
      <c r="L171" s="130">
        <v>14</v>
      </c>
      <c r="M171" s="130">
        <v>5</v>
      </c>
      <c r="N171" s="130">
        <v>19</v>
      </c>
      <c r="O171" s="130">
        <v>1</v>
      </c>
      <c r="P171" s="130">
        <v>21</v>
      </c>
      <c r="Q171" s="130">
        <v>11</v>
      </c>
      <c r="R171" s="130">
        <v>32</v>
      </c>
      <c r="S171" s="130">
        <v>2</v>
      </c>
      <c r="T171" s="130">
        <v>9</v>
      </c>
      <c r="U171" s="130">
        <v>1</v>
      </c>
      <c r="V171" s="130">
        <v>10</v>
      </c>
      <c r="W171" s="130">
        <v>1</v>
      </c>
      <c r="X171" s="130">
        <v>14</v>
      </c>
      <c r="Y171" s="130">
        <v>7</v>
      </c>
      <c r="Z171" s="130">
        <v>21</v>
      </c>
      <c r="AA171" s="130">
        <v>1</v>
      </c>
      <c r="AB171" s="130">
        <v>11</v>
      </c>
      <c r="AC171" s="130">
        <v>6</v>
      </c>
      <c r="AD171" s="130">
        <v>17</v>
      </c>
      <c r="AE171" s="130">
        <v>1</v>
      </c>
      <c r="AF171" s="130">
        <v>13</v>
      </c>
      <c r="AG171" s="130">
        <v>4</v>
      </c>
      <c r="AH171" s="130">
        <v>17</v>
      </c>
      <c r="AI171" s="130">
        <v>1</v>
      </c>
      <c r="AJ171" s="130">
        <v>8</v>
      </c>
      <c r="AK171" s="130">
        <v>7</v>
      </c>
      <c r="AL171" s="130">
        <v>15</v>
      </c>
      <c r="AM171" s="130">
        <v>1</v>
      </c>
      <c r="AN171" s="130">
        <v>10</v>
      </c>
      <c r="AO171" s="130">
        <v>10</v>
      </c>
      <c r="AP171" s="130">
        <v>20</v>
      </c>
      <c r="AQ171" s="130">
        <v>1</v>
      </c>
      <c r="AR171" s="130">
        <v>65</v>
      </c>
      <c r="AS171" s="130">
        <v>35</v>
      </c>
      <c r="AT171" s="130">
        <v>100</v>
      </c>
      <c r="AU171" s="130">
        <v>6</v>
      </c>
      <c r="AV171" s="130">
        <v>13</v>
      </c>
      <c r="AW171" s="130">
        <v>20</v>
      </c>
      <c r="AX171" s="130">
        <v>33</v>
      </c>
      <c r="AY171" s="130">
        <v>1</v>
      </c>
      <c r="AZ171" s="130">
        <v>10</v>
      </c>
      <c r="BA171" s="130">
        <v>18</v>
      </c>
      <c r="BB171" s="130">
        <v>28</v>
      </c>
      <c r="BC171" s="130">
        <v>1</v>
      </c>
      <c r="BD171" s="130">
        <v>12</v>
      </c>
      <c r="BE171" s="130">
        <v>10</v>
      </c>
      <c r="BF171" s="130">
        <v>22</v>
      </c>
      <c r="BG171" s="130">
        <v>1</v>
      </c>
      <c r="BH171" s="130">
        <v>35</v>
      </c>
      <c r="BI171" s="130">
        <v>48</v>
      </c>
      <c r="BJ171" s="130">
        <v>83</v>
      </c>
      <c r="BK171" s="130">
        <v>3</v>
      </c>
      <c r="BL171" s="130">
        <v>121</v>
      </c>
      <c r="BM171" s="130">
        <v>94</v>
      </c>
      <c r="BN171" s="143">
        <v>215</v>
      </c>
      <c r="BO171" s="130">
        <v>11</v>
      </c>
    </row>
    <row r="172" spans="1:67" x14ac:dyDescent="0.35">
      <c r="A172" s="130">
        <v>169</v>
      </c>
      <c r="B172" s="130">
        <v>62020097</v>
      </c>
      <c r="C172" s="123" t="s">
        <v>88</v>
      </c>
      <c r="D172" s="130">
        <v>7</v>
      </c>
      <c r="E172" s="130">
        <v>4</v>
      </c>
      <c r="F172" s="130">
        <v>11</v>
      </c>
      <c r="G172" s="130">
        <v>1</v>
      </c>
      <c r="H172" s="130">
        <v>7</v>
      </c>
      <c r="I172" s="130">
        <v>8</v>
      </c>
      <c r="J172" s="130">
        <v>15</v>
      </c>
      <c r="K172" s="130">
        <v>1</v>
      </c>
      <c r="L172" s="130">
        <v>9</v>
      </c>
      <c r="M172" s="130">
        <v>8</v>
      </c>
      <c r="N172" s="130">
        <v>17</v>
      </c>
      <c r="O172" s="130">
        <v>1</v>
      </c>
      <c r="P172" s="130">
        <v>23</v>
      </c>
      <c r="Q172" s="130">
        <v>20</v>
      </c>
      <c r="R172" s="130">
        <v>43</v>
      </c>
      <c r="S172" s="130">
        <v>3</v>
      </c>
      <c r="T172" s="130">
        <v>8</v>
      </c>
      <c r="U172" s="130">
        <v>7</v>
      </c>
      <c r="V172" s="130">
        <v>15</v>
      </c>
      <c r="W172" s="130">
        <v>1</v>
      </c>
      <c r="X172" s="130">
        <v>9</v>
      </c>
      <c r="Y172" s="130">
        <v>8</v>
      </c>
      <c r="Z172" s="130">
        <v>17</v>
      </c>
      <c r="AA172" s="130">
        <v>1</v>
      </c>
      <c r="AB172" s="130">
        <v>8</v>
      </c>
      <c r="AC172" s="130">
        <v>2</v>
      </c>
      <c r="AD172" s="130">
        <v>10</v>
      </c>
      <c r="AE172" s="130">
        <v>1</v>
      </c>
      <c r="AF172" s="130">
        <v>12</v>
      </c>
      <c r="AG172" s="130">
        <v>12</v>
      </c>
      <c r="AH172" s="130">
        <v>24</v>
      </c>
      <c r="AI172" s="130">
        <v>1</v>
      </c>
      <c r="AJ172" s="130">
        <v>10</v>
      </c>
      <c r="AK172" s="130">
        <v>19</v>
      </c>
      <c r="AL172" s="130">
        <v>29</v>
      </c>
      <c r="AM172" s="130">
        <v>1</v>
      </c>
      <c r="AN172" s="130">
        <v>12</v>
      </c>
      <c r="AO172" s="130">
        <v>11</v>
      </c>
      <c r="AP172" s="130">
        <v>23</v>
      </c>
      <c r="AQ172" s="130">
        <v>1</v>
      </c>
      <c r="AR172" s="130">
        <v>59</v>
      </c>
      <c r="AS172" s="130">
        <v>59</v>
      </c>
      <c r="AT172" s="130">
        <v>118</v>
      </c>
      <c r="AU172" s="130">
        <v>6</v>
      </c>
      <c r="AV172" s="130">
        <v>10</v>
      </c>
      <c r="AW172" s="130">
        <v>13</v>
      </c>
      <c r="AX172" s="130">
        <v>23</v>
      </c>
      <c r="AY172" s="130">
        <v>1</v>
      </c>
      <c r="AZ172" s="130">
        <v>9</v>
      </c>
      <c r="BA172" s="130">
        <v>3</v>
      </c>
      <c r="BB172" s="130">
        <v>12</v>
      </c>
      <c r="BC172" s="130">
        <v>1</v>
      </c>
      <c r="BD172" s="130">
        <v>11</v>
      </c>
      <c r="BE172" s="130">
        <v>15</v>
      </c>
      <c r="BF172" s="130">
        <v>26</v>
      </c>
      <c r="BG172" s="130">
        <v>1</v>
      </c>
      <c r="BH172" s="130">
        <v>30</v>
      </c>
      <c r="BI172" s="130">
        <v>31</v>
      </c>
      <c r="BJ172" s="130">
        <v>61</v>
      </c>
      <c r="BK172" s="130">
        <v>3</v>
      </c>
      <c r="BL172" s="130">
        <v>112</v>
      </c>
      <c r="BM172" s="130">
        <v>110</v>
      </c>
      <c r="BN172" s="143">
        <v>222</v>
      </c>
      <c r="BO172" s="130">
        <v>12</v>
      </c>
    </row>
    <row r="173" spans="1:67" x14ac:dyDescent="0.35">
      <c r="A173" s="130">
        <v>170</v>
      </c>
      <c r="B173" s="130">
        <v>62020205</v>
      </c>
      <c r="C173" s="123" t="s">
        <v>183</v>
      </c>
      <c r="D173" s="130">
        <v>0</v>
      </c>
      <c r="E173" s="130">
        <v>0</v>
      </c>
      <c r="F173" s="130">
        <v>0</v>
      </c>
      <c r="G173" s="130">
        <v>0</v>
      </c>
      <c r="H173" s="130">
        <v>15</v>
      </c>
      <c r="I173" s="130">
        <v>8</v>
      </c>
      <c r="J173" s="130">
        <v>23</v>
      </c>
      <c r="K173" s="130">
        <v>1</v>
      </c>
      <c r="L173" s="130">
        <v>9</v>
      </c>
      <c r="M173" s="130">
        <v>9</v>
      </c>
      <c r="N173" s="130">
        <v>18</v>
      </c>
      <c r="O173" s="130">
        <v>1</v>
      </c>
      <c r="P173" s="130">
        <v>24</v>
      </c>
      <c r="Q173" s="130">
        <v>17</v>
      </c>
      <c r="R173" s="130">
        <v>41</v>
      </c>
      <c r="S173" s="130">
        <v>2</v>
      </c>
      <c r="T173" s="130">
        <v>5</v>
      </c>
      <c r="U173" s="130">
        <v>8</v>
      </c>
      <c r="V173" s="130">
        <v>13</v>
      </c>
      <c r="W173" s="130">
        <v>1</v>
      </c>
      <c r="X173" s="130">
        <v>11</v>
      </c>
      <c r="Y173" s="130">
        <v>10</v>
      </c>
      <c r="Z173" s="130">
        <v>21</v>
      </c>
      <c r="AA173" s="130">
        <v>1</v>
      </c>
      <c r="AB173" s="130">
        <v>5</v>
      </c>
      <c r="AC173" s="130">
        <v>9</v>
      </c>
      <c r="AD173" s="130">
        <v>14</v>
      </c>
      <c r="AE173" s="130">
        <v>1</v>
      </c>
      <c r="AF173" s="130">
        <v>11</v>
      </c>
      <c r="AG173" s="130">
        <v>6</v>
      </c>
      <c r="AH173" s="130">
        <v>17</v>
      </c>
      <c r="AI173" s="130">
        <v>1</v>
      </c>
      <c r="AJ173" s="130">
        <v>14</v>
      </c>
      <c r="AK173" s="130">
        <v>9</v>
      </c>
      <c r="AL173" s="130">
        <v>23</v>
      </c>
      <c r="AM173" s="130">
        <v>1</v>
      </c>
      <c r="AN173" s="130">
        <v>16</v>
      </c>
      <c r="AO173" s="130">
        <v>9</v>
      </c>
      <c r="AP173" s="130">
        <v>25</v>
      </c>
      <c r="AQ173" s="130">
        <v>1</v>
      </c>
      <c r="AR173" s="130">
        <v>62</v>
      </c>
      <c r="AS173" s="130">
        <v>51</v>
      </c>
      <c r="AT173" s="130">
        <v>113</v>
      </c>
      <c r="AU173" s="130">
        <v>6</v>
      </c>
      <c r="AV173" s="130">
        <v>13</v>
      </c>
      <c r="AW173" s="130">
        <v>12</v>
      </c>
      <c r="AX173" s="130">
        <v>25</v>
      </c>
      <c r="AY173" s="130">
        <v>1</v>
      </c>
      <c r="AZ173" s="130">
        <v>11</v>
      </c>
      <c r="BA173" s="130">
        <v>7</v>
      </c>
      <c r="BB173" s="130">
        <v>18</v>
      </c>
      <c r="BC173" s="130">
        <v>1</v>
      </c>
      <c r="BD173" s="130">
        <v>11</v>
      </c>
      <c r="BE173" s="130">
        <v>14</v>
      </c>
      <c r="BF173" s="130">
        <v>25</v>
      </c>
      <c r="BG173" s="130">
        <v>1</v>
      </c>
      <c r="BH173" s="130">
        <v>35</v>
      </c>
      <c r="BI173" s="130">
        <v>33</v>
      </c>
      <c r="BJ173" s="130">
        <v>68</v>
      </c>
      <c r="BK173" s="130">
        <v>3</v>
      </c>
      <c r="BL173" s="130">
        <v>121</v>
      </c>
      <c r="BM173" s="130">
        <v>101</v>
      </c>
      <c r="BN173" s="143">
        <v>222</v>
      </c>
      <c r="BO173" s="130">
        <v>11</v>
      </c>
    </row>
    <row r="174" spans="1:67" x14ac:dyDescent="0.35">
      <c r="A174" s="130">
        <v>171</v>
      </c>
      <c r="B174" s="130">
        <v>62020067</v>
      </c>
      <c r="C174" s="123" t="s">
        <v>65</v>
      </c>
      <c r="D174" s="130">
        <v>5</v>
      </c>
      <c r="E174" s="130">
        <v>3</v>
      </c>
      <c r="F174" s="130">
        <v>8</v>
      </c>
      <c r="G174" s="130">
        <v>1</v>
      </c>
      <c r="H174" s="130">
        <v>3</v>
      </c>
      <c r="I174" s="130">
        <v>4</v>
      </c>
      <c r="J174" s="130">
        <v>7</v>
      </c>
      <c r="K174" s="130">
        <v>1</v>
      </c>
      <c r="L174" s="130">
        <v>3</v>
      </c>
      <c r="M174" s="130">
        <v>7</v>
      </c>
      <c r="N174" s="130">
        <v>10</v>
      </c>
      <c r="O174" s="130">
        <v>1</v>
      </c>
      <c r="P174" s="130">
        <v>11</v>
      </c>
      <c r="Q174" s="130">
        <v>14</v>
      </c>
      <c r="R174" s="130">
        <v>25</v>
      </c>
      <c r="S174" s="130">
        <v>3</v>
      </c>
      <c r="T174" s="130">
        <v>10</v>
      </c>
      <c r="U174" s="130">
        <v>4</v>
      </c>
      <c r="V174" s="130">
        <v>14</v>
      </c>
      <c r="W174" s="130">
        <v>1</v>
      </c>
      <c r="X174" s="130">
        <v>3</v>
      </c>
      <c r="Y174" s="130">
        <v>9</v>
      </c>
      <c r="Z174" s="130">
        <v>12</v>
      </c>
      <c r="AA174" s="130">
        <v>1</v>
      </c>
      <c r="AB174" s="130">
        <v>3</v>
      </c>
      <c r="AC174" s="130">
        <v>5</v>
      </c>
      <c r="AD174" s="130">
        <v>8</v>
      </c>
      <c r="AE174" s="130">
        <v>1</v>
      </c>
      <c r="AF174" s="130">
        <v>10</v>
      </c>
      <c r="AG174" s="130">
        <v>11</v>
      </c>
      <c r="AH174" s="130">
        <v>21</v>
      </c>
      <c r="AI174" s="130">
        <v>1</v>
      </c>
      <c r="AJ174" s="130">
        <v>12</v>
      </c>
      <c r="AK174" s="130">
        <v>14</v>
      </c>
      <c r="AL174" s="130">
        <v>26</v>
      </c>
      <c r="AM174" s="130">
        <v>1</v>
      </c>
      <c r="AN174" s="130">
        <v>11</v>
      </c>
      <c r="AO174" s="130">
        <v>14</v>
      </c>
      <c r="AP174" s="130">
        <v>25</v>
      </c>
      <c r="AQ174" s="130">
        <v>1</v>
      </c>
      <c r="AR174" s="130">
        <v>49</v>
      </c>
      <c r="AS174" s="130">
        <v>57</v>
      </c>
      <c r="AT174" s="130">
        <v>106</v>
      </c>
      <c r="AU174" s="130">
        <v>6</v>
      </c>
      <c r="AV174" s="130">
        <v>12</v>
      </c>
      <c r="AW174" s="130">
        <v>14</v>
      </c>
      <c r="AX174" s="130">
        <v>26</v>
      </c>
      <c r="AY174" s="130">
        <v>1</v>
      </c>
      <c r="AZ174" s="130">
        <v>19</v>
      </c>
      <c r="BA174" s="130">
        <v>15</v>
      </c>
      <c r="BB174" s="130">
        <v>34</v>
      </c>
      <c r="BC174" s="130">
        <v>1</v>
      </c>
      <c r="BD174" s="130">
        <v>18</v>
      </c>
      <c r="BE174" s="130">
        <v>24</v>
      </c>
      <c r="BF174" s="130">
        <v>42</v>
      </c>
      <c r="BG174" s="130">
        <v>2</v>
      </c>
      <c r="BH174" s="130">
        <v>49</v>
      </c>
      <c r="BI174" s="130">
        <v>53</v>
      </c>
      <c r="BJ174" s="130">
        <v>102</v>
      </c>
      <c r="BK174" s="130">
        <v>4</v>
      </c>
      <c r="BL174" s="130">
        <v>109</v>
      </c>
      <c r="BM174" s="130">
        <v>124</v>
      </c>
      <c r="BN174" s="143">
        <v>233</v>
      </c>
      <c r="BO174" s="130">
        <v>13</v>
      </c>
    </row>
    <row r="175" spans="1:67" x14ac:dyDescent="0.35">
      <c r="A175" s="130">
        <v>172</v>
      </c>
      <c r="B175" s="130">
        <v>62020058</v>
      </c>
      <c r="C175" s="123" t="s">
        <v>57</v>
      </c>
      <c r="D175" s="130">
        <v>5</v>
      </c>
      <c r="E175" s="130">
        <v>7</v>
      </c>
      <c r="F175" s="130">
        <v>12</v>
      </c>
      <c r="G175" s="130">
        <v>1</v>
      </c>
      <c r="H175" s="130">
        <v>9</v>
      </c>
      <c r="I175" s="130">
        <v>6</v>
      </c>
      <c r="J175" s="130">
        <v>15</v>
      </c>
      <c r="K175" s="130">
        <v>1</v>
      </c>
      <c r="L175" s="130">
        <v>6</v>
      </c>
      <c r="M175" s="130">
        <v>5</v>
      </c>
      <c r="N175" s="130">
        <v>11</v>
      </c>
      <c r="O175" s="130">
        <v>1</v>
      </c>
      <c r="P175" s="130">
        <v>20</v>
      </c>
      <c r="Q175" s="130">
        <v>18</v>
      </c>
      <c r="R175" s="130">
        <v>38</v>
      </c>
      <c r="S175" s="130">
        <v>3</v>
      </c>
      <c r="T175" s="130">
        <v>8</v>
      </c>
      <c r="U175" s="130">
        <v>10</v>
      </c>
      <c r="V175" s="130">
        <v>18</v>
      </c>
      <c r="W175" s="130">
        <v>1</v>
      </c>
      <c r="X175" s="130">
        <v>9</v>
      </c>
      <c r="Y175" s="130">
        <v>9</v>
      </c>
      <c r="Z175" s="130">
        <v>18</v>
      </c>
      <c r="AA175" s="130">
        <v>1</v>
      </c>
      <c r="AB175" s="130">
        <v>9</v>
      </c>
      <c r="AC175" s="130">
        <v>15</v>
      </c>
      <c r="AD175" s="130">
        <v>24</v>
      </c>
      <c r="AE175" s="130">
        <v>1</v>
      </c>
      <c r="AF175" s="130">
        <v>9</v>
      </c>
      <c r="AG175" s="130">
        <v>8</v>
      </c>
      <c r="AH175" s="130">
        <v>17</v>
      </c>
      <c r="AI175" s="130">
        <v>1</v>
      </c>
      <c r="AJ175" s="130">
        <v>8</v>
      </c>
      <c r="AK175" s="130">
        <v>10</v>
      </c>
      <c r="AL175" s="130">
        <v>18</v>
      </c>
      <c r="AM175" s="130">
        <v>1</v>
      </c>
      <c r="AN175" s="130">
        <v>11</v>
      </c>
      <c r="AO175" s="130">
        <v>9</v>
      </c>
      <c r="AP175" s="130">
        <v>20</v>
      </c>
      <c r="AQ175" s="130">
        <v>1</v>
      </c>
      <c r="AR175" s="130">
        <v>54</v>
      </c>
      <c r="AS175" s="130">
        <v>61</v>
      </c>
      <c r="AT175" s="130">
        <v>115</v>
      </c>
      <c r="AU175" s="130">
        <v>6</v>
      </c>
      <c r="AV175" s="130">
        <v>18</v>
      </c>
      <c r="AW175" s="130">
        <v>14</v>
      </c>
      <c r="AX175" s="130">
        <v>32</v>
      </c>
      <c r="AY175" s="130">
        <v>1</v>
      </c>
      <c r="AZ175" s="130">
        <v>18</v>
      </c>
      <c r="BA175" s="130">
        <v>6</v>
      </c>
      <c r="BB175" s="130">
        <v>24</v>
      </c>
      <c r="BC175" s="130">
        <v>1</v>
      </c>
      <c r="BD175" s="130">
        <v>16</v>
      </c>
      <c r="BE175" s="130">
        <v>9</v>
      </c>
      <c r="BF175" s="130">
        <v>25</v>
      </c>
      <c r="BG175" s="130">
        <v>2</v>
      </c>
      <c r="BH175" s="130">
        <v>52</v>
      </c>
      <c r="BI175" s="130">
        <v>29</v>
      </c>
      <c r="BJ175" s="130">
        <v>81</v>
      </c>
      <c r="BK175" s="130">
        <v>4</v>
      </c>
      <c r="BL175" s="130">
        <v>126</v>
      </c>
      <c r="BM175" s="130">
        <v>108</v>
      </c>
      <c r="BN175" s="143">
        <v>234</v>
      </c>
      <c r="BO175" s="130">
        <v>13</v>
      </c>
    </row>
    <row r="176" spans="1:67" x14ac:dyDescent="0.35">
      <c r="A176" s="130">
        <v>173</v>
      </c>
      <c r="B176" s="130">
        <v>62020080</v>
      </c>
      <c r="C176" s="123" t="s">
        <v>77</v>
      </c>
      <c r="D176" s="130">
        <v>10</v>
      </c>
      <c r="E176" s="130">
        <v>5</v>
      </c>
      <c r="F176" s="130">
        <v>15</v>
      </c>
      <c r="G176" s="130">
        <v>1</v>
      </c>
      <c r="H176" s="130">
        <v>5</v>
      </c>
      <c r="I176" s="130">
        <v>8</v>
      </c>
      <c r="J176" s="130">
        <v>13</v>
      </c>
      <c r="K176" s="130">
        <v>1</v>
      </c>
      <c r="L176" s="130">
        <v>17</v>
      </c>
      <c r="M176" s="130">
        <v>6</v>
      </c>
      <c r="N176" s="130">
        <v>23</v>
      </c>
      <c r="O176" s="130">
        <v>1</v>
      </c>
      <c r="P176" s="130">
        <v>32</v>
      </c>
      <c r="Q176" s="130">
        <v>19</v>
      </c>
      <c r="R176" s="130">
        <v>51</v>
      </c>
      <c r="S176" s="130">
        <v>3</v>
      </c>
      <c r="T176" s="130">
        <v>11</v>
      </c>
      <c r="U176" s="130">
        <v>6</v>
      </c>
      <c r="V176" s="130">
        <v>17</v>
      </c>
      <c r="W176" s="130">
        <v>1</v>
      </c>
      <c r="X176" s="130">
        <v>9</v>
      </c>
      <c r="Y176" s="130">
        <v>7</v>
      </c>
      <c r="Z176" s="130">
        <v>16</v>
      </c>
      <c r="AA176" s="130">
        <v>1</v>
      </c>
      <c r="AB176" s="130">
        <v>15</v>
      </c>
      <c r="AC176" s="130">
        <v>10</v>
      </c>
      <c r="AD176" s="130">
        <v>25</v>
      </c>
      <c r="AE176" s="130">
        <v>1</v>
      </c>
      <c r="AF176" s="130">
        <v>16</v>
      </c>
      <c r="AG176" s="130">
        <v>13</v>
      </c>
      <c r="AH176" s="130">
        <v>29</v>
      </c>
      <c r="AI176" s="130">
        <v>1</v>
      </c>
      <c r="AJ176" s="130">
        <v>6</v>
      </c>
      <c r="AK176" s="130">
        <v>6</v>
      </c>
      <c r="AL176" s="130">
        <v>12</v>
      </c>
      <c r="AM176" s="130">
        <v>1</v>
      </c>
      <c r="AN176" s="130">
        <v>13</v>
      </c>
      <c r="AO176" s="130">
        <v>12</v>
      </c>
      <c r="AP176" s="130">
        <v>25</v>
      </c>
      <c r="AQ176" s="130">
        <v>1</v>
      </c>
      <c r="AR176" s="130">
        <v>70</v>
      </c>
      <c r="AS176" s="130">
        <v>54</v>
      </c>
      <c r="AT176" s="130">
        <v>124</v>
      </c>
      <c r="AU176" s="130">
        <v>6</v>
      </c>
      <c r="AV176" s="130">
        <v>10</v>
      </c>
      <c r="AW176" s="130">
        <v>5</v>
      </c>
      <c r="AX176" s="130">
        <v>15</v>
      </c>
      <c r="AY176" s="130">
        <v>1</v>
      </c>
      <c r="AZ176" s="130">
        <v>10</v>
      </c>
      <c r="BA176" s="130">
        <v>11</v>
      </c>
      <c r="BB176" s="130">
        <v>21</v>
      </c>
      <c r="BC176" s="130">
        <v>1</v>
      </c>
      <c r="BD176" s="130">
        <v>10</v>
      </c>
      <c r="BE176" s="130">
        <v>14</v>
      </c>
      <c r="BF176" s="130">
        <v>24</v>
      </c>
      <c r="BG176" s="130">
        <v>1</v>
      </c>
      <c r="BH176" s="130">
        <v>30</v>
      </c>
      <c r="BI176" s="130">
        <v>30</v>
      </c>
      <c r="BJ176" s="130">
        <v>60</v>
      </c>
      <c r="BK176" s="130">
        <v>3</v>
      </c>
      <c r="BL176" s="130">
        <v>132</v>
      </c>
      <c r="BM176" s="130">
        <v>103</v>
      </c>
      <c r="BN176" s="143">
        <v>235</v>
      </c>
      <c r="BO176" s="130">
        <v>12</v>
      </c>
    </row>
    <row r="177" spans="1:67" x14ac:dyDescent="0.35">
      <c r="A177" s="130">
        <v>174</v>
      </c>
      <c r="B177" s="130">
        <v>62020106</v>
      </c>
      <c r="C177" s="123" t="s">
        <v>96</v>
      </c>
      <c r="D177" s="130">
        <v>0</v>
      </c>
      <c r="E177" s="130">
        <v>0</v>
      </c>
      <c r="F177" s="130">
        <v>0</v>
      </c>
      <c r="G177" s="130">
        <v>0</v>
      </c>
      <c r="H177" s="130">
        <v>8</v>
      </c>
      <c r="I177" s="130">
        <v>12</v>
      </c>
      <c r="J177" s="130">
        <v>20</v>
      </c>
      <c r="K177" s="130">
        <v>1</v>
      </c>
      <c r="L177" s="130">
        <v>8</v>
      </c>
      <c r="M177" s="130">
        <v>7</v>
      </c>
      <c r="N177" s="130">
        <v>15</v>
      </c>
      <c r="O177" s="130">
        <v>1</v>
      </c>
      <c r="P177" s="130">
        <v>16</v>
      </c>
      <c r="Q177" s="130">
        <v>19</v>
      </c>
      <c r="R177" s="130">
        <v>35</v>
      </c>
      <c r="S177" s="130">
        <v>2</v>
      </c>
      <c r="T177" s="130">
        <v>7</v>
      </c>
      <c r="U177" s="130">
        <v>8</v>
      </c>
      <c r="V177" s="130">
        <v>15</v>
      </c>
      <c r="W177" s="130">
        <v>1</v>
      </c>
      <c r="X177" s="130">
        <v>6</v>
      </c>
      <c r="Y177" s="130">
        <v>9</v>
      </c>
      <c r="Z177" s="130">
        <v>15</v>
      </c>
      <c r="AA177" s="130">
        <v>1</v>
      </c>
      <c r="AB177" s="130">
        <v>10</v>
      </c>
      <c r="AC177" s="130">
        <v>10</v>
      </c>
      <c r="AD177" s="130">
        <v>20</v>
      </c>
      <c r="AE177" s="130">
        <v>1</v>
      </c>
      <c r="AF177" s="130">
        <v>17</v>
      </c>
      <c r="AG177" s="130">
        <v>10</v>
      </c>
      <c r="AH177" s="130">
        <v>27</v>
      </c>
      <c r="AI177" s="130">
        <v>1</v>
      </c>
      <c r="AJ177" s="130">
        <v>12</v>
      </c>
      <c r="AK177" s="130">
        <v>11</v>
      </c>
      <c r="AL177" s="130">
        <v>23</v>
      </c>
      <c r="AM177" s="130">
        <v>1</v>
      </c>
      <c r="AN177" s="130">
        <v>14</v>
      </c>
      <c r="AO177" s="130">
        <v>19</v>
      </c>
      <c r="AP177" s="130">
        <v>33</v>
      </c>
      <c r="AQ177" s="130">
        <v>1</v>
      </c>
      <c r="AR177" s="130">
        <v>66</v>
      </c>
      <c r="AS177" s="130">
        <v>67</v>
      </c>
      <c r="AT177" s="130">
        <v>133</v>
      </c>
      <c r="AU177" s="130">
        <v>6</v>
      </c>
      <c r="AV177" s="130">
        <v>18</v>
      </c>
      <c r="AW177" s="130">
        <v>10</v>
      </c>
      <c r="AX177" s="130">
        <v>28</v>
      </c>
      <c r="AY177" s="130">
        <v>1</v>
      </c>
      <c r="AZ177" s="130">
        <v>14</v>
      </c>
      <c r="BA177" s="130">
        <v>19</v>
      </c>
      <c r="BB177" s="130">
        <v>33</v>
      </c>
      <c r="BC177" s="130">
        <v>1</v>
      </c>
      <c r="BD177" s="130">
        <v>25</v>
      </c>
      <c r="BE177" s="130">
        <v>6</v>
      </c>
      <c r="BF177" s="130">
        <v>31</v>
      </c>
      <c r="BG177" s="130">
        <v>1</v>
      </c>
      <c r="BH177" s="130">
        <v>57</v>
      </c>
      <c r="BI177" s="130">
        <v>35</v>
      </c>
      <c r="BJ177" s="130">
        <v>92</v>
      </c>
      <c r="BK177" s="130">
        <v>3</v>
      </c>
      <c r="BL177" s="130">
        <v>139</v>
      </c>
      <c r="BM177" s="130">
        <v>121</v>
      </c>
      <c r="BN177" s="143">
        <v>260</v>
      </c>
      <c r="BO177" s="130">
        <v>11</v>
      </c>
    </row>
    <row r="178" spans="1:67" x14ac:dyDescent="0.35">
      <c r="A178" s="130">
        <v>175</v>
      </c>
      <c r="B178" s="130">
        <v>62020181</v>
      </c>
      <c r="C178" s="123" t="s">
        <v>159</v>
      </c>
      <c r="D178" s="130">
        <v>0</v>
      </c>
      <c r="E178" s="130">
        <v>0</v>
      </c>
      <c r="F178" s="130">
        <v>0</v>
      </c>
      <c r="G178" s="130">
        <v>0</v>
      </c>
      <c r="H178" s="130">
        <v>19</v>
      </c>
      <c r="I178" s="130">
        <v>13</v>
      </c>
      <c r="J178" s="130">
        <v>32</v>
      </c>
      <c r="K178" s="130">
        <v>2</v>
      </c>
      <c r="L178" s="130">
        <v>11</v>
      </c>
      <c r="M178" s="130">
        <v>14</v>
      </c>
      <c r="N178" s="130">
        <v>25</v>
      </c>
      <c r="O178" s="130">
        <v>1</v>
      </c>
      <c r="P178" s="130">
        <v>30</v>
      </c>
      <c r="Q178" s="130">
        <v>27</v>
      </c>
      <c r="R178" s="130">
        <v>57</v>
      </c>
      <c r="S178" s="130">
        <v>3</v>
      </c>
      <c r="T178" s="130">
        <v>12</v>
      </c>
      <c r="U178" s="130">
        <v>14</v>
      </c>
      <c r="V178" s="130">
        <v>26</v>
      </c>
      <c r="W178" s="130">
        <v>1</v>
      </c>
      <c r="X178" s="130">
        <v>16</v>
      </c>
      <c r="Y178" s="130">
        <v>17</v>
      </c>
      <c r="Z178" s="130">
        <v>33</v>
      </c>
      <c r="AA178" s="130">
        <v>1</v>
      </c>
      <c r="AB178" s="130">
        <v>14</v>
      </c>
      <c r="AC178" s="130">
        <v>8</v>
      </c>
      <c r="AD178" s="130">
        <v>22</v>
      </c>
      <c r="AE178" s="130">
        <v>1</v>
      </c>
      <c r="AF178" s="130">
        <v>21</v>
      </c>
      <c r="AG178" s="130">
        <v>22</v>
      </c>
      <c r="AH178" s="130">
        <v>43</v>
      </c>
      <c r="AI178" s="130">
        <v>2</v>
      </c>
      <c r="AJ178" s="130">
        <v>13</v>
      </c>
      <c r="AK178" s="130">
        <v>16</v>
      </c>
      <c r="AL178" s="130">
        <v>29</v>
      </c>
      <c r="AM178" s="130">
        <v>1</v>
      </c>
      <c r="AN178" s="130">
        <v>32</v>
      </c>
      <c r="AO178" s="130">
        <v>23</v>
      </c>
      <c r="AP178" s="130">
        <v>55</v>
      </c>
      <c r="AQ178" s="130">
        <v>2</v>
      </c>
      <c r="AR178" s="130">
        <v>108</v>
      </c>
      <c r="AS178" s="130">
        <v>100</v>
      </c>
      <c r="AT178" s="130">
        <v>208</v>
      </c>
      <c r="AU178" s="130">
        <v>8</v>
      </c>
      <c r="AV178" s="130">
        <v>0</v>
      </c>
      <c r="AW178" s="130">
        <v>0</v>
      </c>
      <c r="AX178" s="130">
        <v>0</v>
      </c>
      <c r="AY178" s="130">
        <v>0</v>
      </c>
      <c r="AZ178" s="130">
        <v>0</v>
      </c>
      <c r="BA178" s="130">
        <v>0</v>
      </c>
      <c r="BB178" s="130">
        <v>0</v>
      </c>
      <c r="BC178" s="130">
        <v>0</v>
      </c>
      <c r="BD178" s="130">
        <v>0</v>
      </c>
      <c r="BE178" s="130">
        <v>0</v>
      </c>
      <c r="BF178" s="130">
        <v>0</v>
      </c>
      <c r="BG178" s="130">
        <v>0</v>
      </c>
      <c r="BH178" s="130">
        <v>0</v>
      </c>
      <c r="BI178" s="130">
        <v>0</v>
      </c>
      <c r="BJ178" s="130">
        <v>0</v>
      </c>
      <c r="BK178" s="130">
        <v>0</v>
      </c>
      <c r="BL178" s="130">
        <v>138</v>
      </c>
      <c r="BM178" s="130">
        <v>127</v>
      </c>
      <c r="BN178" s="143">
        <v>265</v>
      </c>
      <c r="BO178" s="130">
        <v>11</v>
      </c>
    </row>
    <row r="179" spans="1:67" x14ac:dyDescent="0.35">
      <c r="A179" s="130">
        <v>176</v>
      </c>
      <c r="B179" s="130">
        <v>62020121</v>
      </c>
      <c r="C179" s="123" t="s">
        <v>110</v>
      </c>
      <c r="D179" s="130">
        <v>1</v>
      </c>
      <c r="E179" s="130">
        <v>3</v>
      </c>
      <c r="F179" s="130">
        <v>4</v>
      </c>
      <c r="G179" s="130">
        <v>1</v>
      </c>
      <c r="H179" s="130">
        <v>9</v>
      </c>
      <c r="I179" s="130">
        <v>1</v>
      </c>
      <c r="J179" s="130">
        <v>10</v>
      </c>
      <c r="K179" s="130">
        <v>1</v>
      </c>
      <c r="L179" s="130">
        <v>7</v>
      </c>
      <c r="M179" s="130">
        <v>4</v>
      </c>
      <c r="N179" s="130">
        <v>11</v>
      </c>
      <c r="O179" s="130">
        <v>1</v>
      </c>
      <c r="P179" s="130">
        <v>17</v>
      </c>
      <c r="Q179" s="130">
        <v>8</v>
      </c>
      <c r="R179" s="130">
        <v>25</v>
      </c>
      <c r="S179" s="130">
        <v>3</v>
      </c>
      <c r="T179" s="130">
        <v>13</v>
      </c>
      <c r="U179" s="130">
        <v>11</v>
      </c>
      <c r="V179" s="130">
        <v>24</v>
      </c>
      <c r="W179" s="130">
        <v>1</v>
      </c>
      <c r="X179" s="130">
        <v>11</v>
      </c>
      <c r="Y179" s="130">
        <v>18</v>
      </c>
      <c r="Z179" s="130">
        <v>29</v>
      </c>
      <c r="AA179" s="130">
        <v>1</v>
      </c>
      <c r="AB179" s="130">
        <v>7</v>
      </c>
      <c r="AC179" s="130">
        <v>10</v>
      </c>
      <c r="AD179" s="130">
        <v>17</v>
      </c>
      <c r="AE179" s="130">
        <v>1</v>
      </c>
      <c r="AF179" s="130">
        <v>18</v>
      </c>
      <c r="AG179" s="130">
        <v>7</v>
      </c>
      <c r="AH179" s="130">
        <v>25</v>
      </c>
      <c r="AI179" s="130">
        <v>1</v>
      </c>
      <c r="AJ179" s="130">
        <v>10</v>
      </c>
      <c r="AK179" s="130">
        <v>17</v>
      </c>
      <c r="AL179" s="130">
        <v>27</v>
      </c>
      <c r="AM179" s="130">
        <v>1</v>
      </c>
      <c r="AN179" s="130">
        <v>13</v>
      </c>
      <c r="AO179" s="130">
        <v>16</v>
      </c>
      <c r="AP179" s="130">
        <v>29</v>
      </c>
      <c r="AQ179" s="130">
        <v>1</v>
      </c>
      <c r="AR179" s="130">
        <v>72</v>
      </c>
      <c r="AS179" s="130">
        <v>79</v>
      </c>
      <c r="AT179" s="130">
        <v>151</v>
      </c>
      <c r="AU179" s="130">
        <v>6</v>
      </c>
      <c r="AV179" s="130">
        <v>18</v>
      </c>
      <c r="AW179" s="130">
        <v>7</v>
      </c>
      <c r="AX179" s="130">
        <v>25</v>
      </c>
      <c r="AY179" s="130">
        <v>1</v>
      </c>
      <c r="AZ179" s="130">
        <v>26</v>
      </c>
      <c r="BA179" s="130">
        <v>17</v>
      </c>
      <c r="BB179" s="130">
        <v>43</v>
      </c>
      <c r="BC179" s="130">
        <v>1</v>
      </c>
      <c r="BD179" s="130">
        <v>18</v>
      </c>
      <c r="BE179" s="130">
        <v>11</v>
      </c>
      <c r="BF179" s="130">
        <v>29</v>
      </c>
      <c r="BG179" s="130">
        <v>1</v>
      </c>
      <c r="BH179" s="130">
        <v>62</v>
      </c>
      <c r="BI179" s="130">
        <v>35</v>
      </c>
      <c r="BJ179" s="130">
        <v>97</v>
      </c>
      <c r="BK179" s="130">
        <v>3</v>
      </c>
      <c r="BL179" s="130">
        <v>151</v>
      </c>
      <c r="BM179" s="130">
        <v>122</v>
      </c>
      <c r="BN179" s="143">
        <v>273</v>
      </c>
      <c r="BO179" s="130">
        <v>12</v>
      </c>
    </row>
    <row r="180" spans="1:67" x14ac:dyDescent="0.35">
      <c r="A180" s="130">
        <v>177</v>
      </c>
      <c r="B180" s="130">
        <v>62020118</v>
      </c>
      <c r="C180" s="123" t="s">
        <v>107</v>
      </c>
      <c r="D180" s="130">
        <v>0</v>
      </c>
      <c r="E180" s="130">
        <v>0</v>
      </c>
      <c r="F180" s="130">
        <v>0</v>
      </c>
      <c r="G180" s="130">
        <v>0</v>
      </c>
      <c r="H180" s="130">
        <v>18</v>
      </c>
      <c r="I180" s="130">
        <v>14</v>
      </c>
      <c r="J180" s="130">
        <v>32</v>
      </c>
      <c r="K180" s="130">
        <v>1</v>
      </c>
      <c r="L180" s="130">
        <v>9</v>
      </c>
      <c r="M180" s="130">
        <v>11</v>
      </c>
      <c r="N180" s="130">
        <v>20</v>
      </c>
      <c r="O180" s="130">
        <v>1</v>
      </c>
      <c r="P180" s="130">
        <v>27</v>
      </c>
      <c r="Q180" s="130">
        <v>25</v>
      </c>
      <c r="R180" s="130">
        <v>52</v>
      </c>
      <c r="S180" s="130">
        <v>2</v>
      </c>
      <c r="T180" s="130">
        <v>11</v>
      </c>
      <c r="U180" s="130">
        <v>14</v>
      </c>
      <c r="V180" s="130">
        <v>25</v>
      </c>
      <c r="W180" s="130">
        <v>1</v>
      </c>
      <c r="X180" s="130">
        <v>9</v>
      </c>
      <c r="Y180" s="130">
        <v>11</v>
      </c>
      <c r="Z180" s="130">
        <v>20</v>
      </c>
      <c r="AA180" s="130">
        <v>1</v>
      </c>
      <c r="AB180" s="130">
        <v>14</v>
      </c>
      <c r="AC180" s="130">
        <v>11</v>
      </c>
      <c r="AD180" s="130">
        <v>25</v>
      </c>
      <c r="AE180" s="130">
        <v>1</v>
      </c>
      <c r="AF180" s="130">
        <v>16</v>
      </c>
      <c r="AG180" s="130">
        <v>12</v>
      </c>
      <c r="AH180" s="130">
        <v>28</v>
      </c>
      <c r="AI180" s="130">
        <v>1</v>
      </c>
      <c r="AJ180" s="130">
        <v>17</v>
      </c>
      <c r="AK180" s="130">
        <v>13</v>
      </c>
      <c r="AL180" s="130">
        <v>30</v>
      </c>
      <c r="AM180" s="130">
        <v>1</v>
      </c>
      <c r="AN180" s="130">
        <v>14</v>
      </c>
      <c r="AO180" s="130">
        <v>14</v>
      </c>
      <c r="AP180" s="130">
        <v>28</v>
      </c>
      <c r="AQ180" s="130">
        <v>1</v>
      </c>
      <c r="AR180" s="130">
        <v>81</v>
      </c>
      <c r="AS180" s="130">
        <v>75</v>
      </c>
      <c r="AT180" s="130">
        <v>156</v>
      </c>
      <c r="AU180" s="130">
        <v>6</v>
      </c>
      <c r="AV180" s="130">
        <v>15</v>
      </c>
      <c r="AW180" s="130">
        <v>6</v>
      </c>
      <c r="AX180" s="130">
        <v>21</v>
      </c>
      <c r="AY180" s="130">
        <v>1</v>
      </c>
      <c r="AZ180" s="130">
        <v>13</v>
      </c>
      <c r="BA180" s="130">
        <v>12</v>
      </c>
      <c r="BB180" s="130">
        <v>25</v>
      </c>
      <c r="BC180" s="130">
        <v>1</v>
      </c>
      <c r="BD180" s="130">
        <v>14</v>
      </c>
      <c r="BE180" s="130">
        <v>8</v>
      </c>
      <c r="BF180" s="130">
        <v>22</v>
      </c>
      <c r="BG180" s="130">
        <v>1</v>
      </c>
      <c r="BH180" s="130">
        <v>42</v>
      </c>
      <c r="BI180" s="130">
        <v>26</v>
      </c>
      <c r="BJ180" s="130">
        <v>68</v>
      </c>
      <c r="BK180" s="130">
        <v>3</v>
      </c>
      <c r="BL180" s="130">
        <v>150</v>
      </c>
      <c r="BM180" s="130">
        <v>126</v>
      </c>
      <c r="BN180" s="143">
        <v>276</v>
      </c>
      <c r="BO180" s="130">
        <v>11</v>
      </c>
    </row>
    <row r="181" spans="1:67" x14ac:dyDescent="0.35">
      <c r="A181" s="130">
        <v>178</v>
      </c>
      <c r="B181" s="130">
        <v>62020182</v>
      </c>
      <c r="C181" s="123" t="s">
        <v>160</v>
      </c>
      <c r="D181" s="130">
        <v>0</v>
      </c>
      <c r="E181" s="130">
        <v>0</v>
      </c>
      <c r="F181" s="130">
        <v>0</v>
      </c>
      <c r="G181" s="130">
        <v>0</v>
      </c>
      <c r="H181" s="130">
        <v>14</v>
      </c>
      <c r="I181" s="130">
        <v>13</v>
      </c>
      <c r="J181" s="130">
        <v>27</v>
      </c>
      <c r="K181" s="130">
        <v>1</v>
      </c>
      <c r="L181" s="130">
        <v>10</v>
      </c>
      <c r="M181" s="130">
        <v>8</v>
      </c>
      <c r="N181" s="130">
        <v>18</v>
      </c>
      <c r="O181" s="130">
        <v>1</v>
      </c>
      <c r="P181" s="130">
        <v>24</v>
      </c>
      <c r="Q181" s="130">
        <v>21</v>
      </c>
      <c r="R181" s="130">
        <v>45</v>
      </c>
      <c r="S181" s="130">
        <v>2</v>
      </c>
      <c r="T181" s="130">
        <v>13</v>
      </c>
      <c r="U181" s="130">
        <v>18</v>
      </c>
      <c r="V181" s="130">
        <v>31</v>
      </c>
      <c r="W181" s="130">
        <v>1</v>
      </c>
      <c r="X181" s="130">
        <v>7</v>
      </c>
      <c r="Y181" s="130">
        <v>18</v>
      </c>
      <c r="Z181" s="130">
        <v>25</v>
      </c>
      <c r="AA181" s="130">
        <v>1</v>
      </c>
      <c r="AB181" s="130">
        <v>17</v>
      </c>
      <c r="AC181" s="130">
        <v>19</v>
      </c>
      <c r="AD181" s="130">
        <v>36</v>
      </c>
      <c r="AE181" s="130">
        <v>1</v>
      </c>
      <c r="AF181" s="130">
        <v>21</v>
      </c>
      <c r="AG181" s="130">
        <v>12</v>
      </c>
      <c r="AH181" s="130">
        <v>33</v>
      </c>
      <c r="AI181" s="130">
        <v>1</v>
      </c>
      <c r="AJ181" s="130">
        <v>18</v>
      </c>
      <c r="AK181" s="130">
        <v>20</v>
      </c>
      <c r="AL181" s="130">
        <v>38</v>
      </c>
      <c r="AM181" s="130">
        <v>1</v>
      </c>
      <c r="AN181" s="130">
        <v>15</v>
      </c>
      <c r="AO181" s="130">
        <v>14</v>
      </c>
      <c r="AP181" s="130">
        <v>29</v>
      </c>
      <c r="AQ181" s="130">
        <v>1</v>
      </c>
      <c r="AR181" s="130">
        <v>91</v>
      </c>
      <c r="AS181" s="130">
        <v>101</v>
      </c>
      <c r="AT181" s="130">
        <v>192</v>
      </c>
      <c r="AU181" s="130">
        <v>6</v>
      </c>
      <c r="AV181" s="130">
        <v>17</v>
      </c>
      <c r="AW181" s="130">
        <v>12</v>
      </c>
      <c r="AX181" s="130">
        <v>29</v>
      </c>
      <c r="AY181" s="130">
        <v>1</v>
      </c>
      <c r="AZ181" s="130">
        <v>11</v>
      </c>
      <c r="BA181" s="130">
        <v>12</v>
      </c>
      <c r="BB181" s="130">
        <v>23</v>
      </c>
      <c r="BC181" s="130">
        <v>1</v>
      </c>
      <c r="BD181" s="130">
        <v>8</v>
      </c>
      <c r="BE181" s="130">
        <v>9</v>
      </c>
      <c r="BF181" s="130">
        <v>17</v>
      </c>
      <c r="BG181" s="130">
        <v>1</v>
      </c>
      <c r="BH181" s="130">
        <v>36</v>
      </c>
      <c r="BI181" s="130">
        <v>33</v>
      </c>
      <c r="BJ181" s="130">
        <v>69</v>
      </c>
      <c r="BK181" s="130">
        <v>3</v>
      </c>
      <c r="BL181" s="130">
        <v>151</v>
      </c>
      <c r="BM181" s="130">
        <v>155</v>
      </c>
      <c r="BN181" s="143">
        <v>306</v>
      </c>
      <c r="BO181" s="130">
        <v>11</v>
      </c>
    </row>
    <row r="182" spans="1:67" x14ac:dyDescent="0.35">
      <c r="A182" s="130">
        <v>179</v>
      </c>
      <c r="B182" s="130">
        <v>62020006</v>
      </c>
      <c r="C182" s="123" t="s">
        <v>10</v>
      </c>
      <c r="D182" s="130">
        <v>0</v>
      </c>
      <c r="E182" s="130">
        <v>0</v>
      </c>
      <c r="F182" s="130">
        <v>0</v>
      </c>
      <c r="G182" s="130">
        <v>0</v>
      </c>
      <c r="H182" s="130">
        <v>17</v>
      </c>
      <c r="I182" s="130">
        <v>21</v>
      </c>
      <c r="J182" s="130">
        <v>38</v>
      </c>
      <c r="K182" s="130">
        <v>2</v>
      </c>
      <c r="L182" s="130">
        <v>28</v>
      </c>
      <c r="M182" s="130">
        <v>24</v>
      </c>
      <c r="N182" s="130">
        <v>52</v>
      </c>
      <c r="O182" s="130">
        <v>2</v>
      </c>
      <c r="P182" s="130">
        <v>45</v>
      </c>
      <c r="Q182" s="130">
        <v>45</v>
      </c>
      <c r="R182" s="130">
        <v>90</v>
      </c>
      <c r="S182" s="130">
        <v>4</v>
      </c>
      <c r="T182" s="130">
        <v>31</v>
      </c>
      <c r="U182" s="130">
        <v>36</v>
      </c>
      <c r="V182" s="130">
        <v>67</v>
      </c>
      <c r="W182" s="130">
        <v>2</v>
      </c>
      <c r="X182" s="130">
        <v>35</v>
      </c>
      <c r="Y182" s="130">
        <v>22</v>
      </c>
      <c r="Z182" s="130">
        <v>57</v>
      </c>
      <c r="AA182" s="130">
        <v>2</v>
      </c>
      <c r="AB182" s="130">
        <v>37</v>
      </c>
      <c r="AC182" s="130">
        <v>26</v>
      </c>
      <c r="AD182" s="130">
        <v>63</v>
      </c>
      <c r="AE182" s="130">
        <v>2</v>
      </c>
      <c r="AF182" s="130">
        <v>35</v>
      </c>
      <c r="AG182" s="130">
        <v>34</v>
      </c>
      <c r="AH182" s="130">
        <v>69</v>
      </c>
      <c r="AI182" s="130">
        <v>2</v>
      </c>
      <c r="AJ182" s="130">
        <v>42</v>
      </c>
      <c r="AK182" s="130">
        <v>30</v>
      </c>
      <c r="AL182" s="130">
        <v>72</v>
      </c>
      <c r="AM182" s="130">
        <v>2</v>
      </c>
      <c r="AN182" s="130">
        <v>42</v>
      </c>
      <c r="AO182" s="130">
        <v>43</v>
      </c>
      <c r="AP182" s="130">
        <v>85</v>
      </c>
      <c r="AQ182" s="130">
        <v>3</v>
      </c>
      <c r="AR182" s="130">
        <v>222</v>
      </c>
      <c r="AS182" s="130">
        <v>191</v>
      </c>
      <c r="AT182" s="130">
        <v>413</v>
      </c>
      <c r="AU182" s="130">
        <v>13</v>
      </c>
      <c r="AV182" s="130">
        <v>0</v>
      </c>
      <c r="AW182" s="130">
        <v>0</v>
      </c>
      <c r="AX182" s="130">
        <v>0</v>
      </c>
      <c r="AY182" s="130">
        <v>0</v>
      </c>
      <c r="AZ182" s="130">
        <v>0</v>
      </c>
      <c r="BA182" s="130">
        <v>0</v>
      </c>
      <c r="BB182" s="130">
        <v>0</v>
      </c>
      <c r="BC182" s="130">
        <v>0</v>
      </c>
      <c r="BD182" s="130">
        <v>0</v>
      </c>
      <c r="BE182" s="130">
        <v>0</v>
      </c>
      <c r="BF182" s="130">
        <v>0</v>
      </c>
      <c r="BG182" s="130">
        <v>0</v>
      </c>
      <c r="BH182" s="130">
        <v>0</v>
      </c>
      <c r="BI182" s="130">
        <v>0</v>
      </c>
      <c r="BJ182" s="130">
        <v>0</v>
      </c>
      <c r="BK182" s="130">
        <v>0</v>
      </c>
      <c r="BL182" s="130">
        <v>267</v>
      </c>
      <c r="BM182" s="130">
        <v>236</v>
      </c>
      <c r="BN182" s="143">
        <v>503</v>
      </c>
      <c r="BO182" s="130">
        <v>17</v>
      </c>
    </row>
    <row r="183" spans="1:67" x14ac:dyDescent="0.35">
      <c r="A183" s="130">
        <v>180</v>
      </c>
      <c r="B183" s="130">
        <v>62020016</v>
      </c>
      <c r="C183" s="123" t="s">
        <v>20</v>
      </c>
      <c r="D183" s="130">
        <v>0</v>
      </c>
      <c r="E183" s="130">
        <v>0</v>
      </c>
      <c r="F183" s="130">
        <v>0</v>
      </c>
      <c r="G183" s="130">
        <v>0</v>
      </c>
      <c r="H183" s="130">
        <v>26</v>
      </c>
      <c r="I183" s="130">
        <v>36</v>
      </c>
      <c r="J183" s="130">
        <v>62</v>
      </c>
      <c r="K183" s="130">
        <v>3</v>
      </c>
      <c r="L183" s="130">
        <v>39</v>
      </c>
      <c r="M183" s="130">
        <v>40</v>
      </c>
      <c r="N183" s="130">
        <v>79</v>
      </c>
      <c r="O183" s="130">
        <v>3</v>
      </c>
      <c r="P183" s="130">
        <v>65</v>
      </c>
      <c r="Q183" s="130">
        <v>76</v>
      </c>
      <c r="R183" s="130">
        <v>141</v>
      </c>
      <c r="S183" s="130">
        <v>6</v>
      </c>
      <c r="T183" s="130">
        <v>36</v>
      </c>
      <c r="U183" s="130">
        <v>38</v>
      </c>
      <c r="V183" s="130">
        <v>74</v>
      </c>
      <c r="W183" s="130">
        <v>2</v>
      </c>
      <c r="X183" s="130">
        <v>47</v>
      </c>
      <c r="Y183" s="130">
        <v>35</v>
      </c>
      <c r="Z183" s="130">
        <v>82</v>
      </c>
      <c r="AA183" s="130">
        <v>3</v>
      </c>
      <c r="AB183" s="130">
        <v>53</v>
      </c>
      <c r="AC183" s="130">
        <v>38</v>
      </c>
      <c r="AD183" s="130">
        <v>91</v>
      </c>
      <c r="AE183" s="130">
        <v>3</v>
      </c>
      <c r="AF183" s="130">
        <v>41</v>
      </c>
      <c r="AG183" s="130">
        <v>51</v>
      </c>
      <c r="AH183" s="130">
        <v>92</v>
      </c>
      <c r="AI183" s="130">
        <v>3</v>
      </c>
      <c r="AJ183" s="130">
        <v>54</v>
      </c>
      <c r="AK183" s="130">
        <v>62</v>
      </c>
      <c r="AL183" s="130">
        <v>116</v>
      </c>
      <c r="AM183" s="130">
        <v>3</v>
      </c>
      <c r="AN183" s="130">
        <v>44</v>
      </c>
      <c r="AO183" s="130">
        <v>48</v>
      </c>
      <c r="AP183" s="130">
        <v>92</v>
      </c>
      <c r="AQ183" s="130">
        <v>3</v>
      </c>
      <c r="AR183" s="130">
        <v>275</v>
      </c>
      <c r="AS183" s="130">
        <v>272</v>
      </c>
      <c r="AT183" s="130">
        <v>547</v>
      </c>
      <c r="AU183" s="130">
        <v>17</v>
      </c>
      <c r="AV183" s="130">
        <v>0</v>
      </c>
      <c r="AW183" s="130">
        <v>0</v>
      </c>
      <c r="AX183" s="130">
        <v>0</v>
      </c>
      <c r="AY183" s="130">
        <v>0</v>
      </c>
      <c r="AZ183" s="130">
        <v>0</v>
      </c>
      <c r="BA183" s="130">
        <v>0</v>
      </c>
      <c r="BB183" s="130">
        <v>0</v>
      </c>
      <c r="BC183" s="130">
        <v>0</v>
      </c>
      <c r="BD183" s="130">
        <v>0</v>
      </c>
      <c r="BE183" s="130">
        <v>0</v>
      </c>
      <c r="BF183" s="130">
        <v>0</v>
      </c>
      <c r="BG183" s="130">
        <v>0</v>
      </c>
      <c r="BH183" s="130">
        <v>0</v>
      </c>
      <c r="BI183" s="130">
        <v>0</v>
      </c>
      <c r="BJ183" s="130">
        <v>0</v>
      </c>
      <c r="BK183" s="130">
        <v>0</v>
      </c>
      <c r="BL183" s="130">
        <v>340</v>
      </c>
      <c r="BM183" s="130">
        <v>348</v>
      </c>
      <c r="BN183" s="143">
        <v>688</v>
      </c>
      <c r="BO183" s="130">
        <v>23</v>
      </c>
    </row>
    <row r="184" spans="1:67" s="101" customFormat="1" x14ac:dyDescent="0.35">
      <c r="A184" s="559" t="s">
        <v>4</v>
      </c>
      <c r="B184" s="559"/>
      <c r="C184" s="559"/>
      <c r="D184" s="108">
        <f t="shared" ref="D184:O184" si="0">SUM(D4:D183)</f>
        <v>253</v>
      </c>
      <c r="E184" s="108">
        <f t="shared" si="0"/>
        <v>211</v>
      </c>
      <c r="F184" s="108">
        <f t="shared" si="0"/>
        <v>464</v>
      </c>
      <c r="G184" s="108">
        <f t="shared" si="0"/>
        <v>77</v>
      </c>
      <c r="H184" s="108">
        <f t="shared" si="0"/>
        <v>917</v>
      </c>
      <c r="I184" s="108">
        <f t="shared" si="0"/>
        <v>863</v>
      </c>
      <c r="J184" s="108">
        <f t="shared" si="0"/>
        <v>1780</v>
      </c>
      <c r="K184" s="108">
        <f t="shared" si="0"/>
        <v>182</v>
      </c>
      <c r="L184" s="108">
        <f t="shared" si="0"/>
        <v>1009</v>
      </c>
      <c r="M184" s="108">
        <f t="shared" si="0"/>
        <v>828</v>
      </c>
      <c r="N184" s="108">
        <f t="shared" si="0"/>
        <v>1837</v>
      </c>
      <c r="O184" s="108">
        <f t="shared" si="0"/>
        <v>179</v>
      </c>
      <c r="P184" s="108">
        <f>SUM(P4:P183)</f>
        <v>2179</v>
      </c>
      <c r="Q184" s="236">
        <f t="shared" ref="Q184:BO184" si="1">SUM(Q4:Q183)</f>
        <v>1902</v>
      </c>
      <c r="R184" s="236">
        <f t="shared" si="1"/>
        <v>4081</v>
      </c>
      <c r="S184" s="236">
        <f t="shared" si="1"/>
        <v>438</v>
      </c>
      <c r="T184" s="236">
        <f t="shared" si="1"/>
        <v>1019</v>
      </c>
      <c r="U184" s="236">
        <f t="shared" si="1"/>
        <v>937</v>
      </c>
      <c r="V184" s="236">
        <f t="shared" si="1"/>
        <v>1956</v>
      </c>
      <c r="W184" s="236">
        <f t="shared" si="1"/>
        <v>182</v>
      </c>
      <c r="X184" s="236">
        <f t="shared" si="1"/>
        <v>1044</v>
      </c>
      <c r="Y184" s="236">
        <f t="shared" si="1"/>
        <v>953</v>
      </c>
      <c r="Z184" s="236">
        <f t="shared" si="1"/>
        <v>1997</v>
      </c>
      <c r="AA184" s="236">
        <f t="shared" si="1"/>
        <v>184</v>
      </c>
      <c r="AB184" s="236">
        <f t="shared" si="1"/>
        <v>1129</v>
      </c>
      <c r="AC184" s="236">
        <f t="shared" si="1"/>
        <v>1025</v>
      </c>
      <c r="AD184" s="236">
        <f t="shared" si="1"/>
        <v>2154</v>
      </c>
      <c r="AE184" s="236">
        <f t="shared" si="1"/>
        <v>184</v>
      </c>
      <c r="AF184" s="236">
        <f t="shared" si="1"/>
        <v>1252</v>
      </c>
      <c r="AG184" s="236">
        <f t="shared" si="1"/>
        <v>1118</v>
      </c>
      <c r="AH184" s="236">
        <f t="shared" si="1"/>
        <v>2370</v>
      </c>
      <c r="AI184" s="236">
        <f t="shared" si="1"/>
        <v>185</v>
      </c>
      <c r="AJ184" s="236">
        <f t="shared" si="1"/>
        <v>1267</v>
      </c>
      <c r="AK184" s="236">
        <f t="shared" si="1"/>
        <v>1207</v>
      </c>
      <c r="AL184" s="236">
        <f t="shared" si="1"/>
        <v>2474</v>
      </c>
      <c r="AM184" s="236">
        <f t="shared" si="1"/>
        <v>188</v>
      </c>
      <c r="AN184" s="236">
        <f t="shared" si="1"/>
        <v>1319</v>
      </c>
      <c r="AO184" s="236">
        <f t="shared" si="1"/>
        <v>1261</v>
      </c>
      <c r="AP184" s="236">
        <f t="shared" si="1"/>
        <v>2580</v>
      </c>
      <c r="AQ184" s="236">
        <f t="shared" si="1"/>
        <v>184</v>
      </c>
      <c r="AR184" s="236">
        <f t="shared" si="1"/>
        <v>7030</v>
      </c>
      <c r="AS184" s="236">
        <f t="shared" si="1"/>
        <v>6501</v>
      </c>
      <c r="AT184" s="236">
        <f t="shared" si="1"/>
        <v>13531</v>
      </c>
      <c r="AU184" s="236">
        <f t="shared" si="1"/>
        <v>1107</v>
      </c>
      <c r="AV184" s="236">
        <f t="shared" si="1"/>
        <v>488</v>
      </c>
      <c r="AW184" s="236">
        <f t="shared" si="1"/>
        <v>354</v>
      </c>
      <c r="AX184" s="236">
        <f t="shared" si="1"/>
        <v>842</v>
      </c>
      <c r="AY184" s="236">
        <f t="shared" si="1"/>
        <v>48</v>
      </c>
      <c r="AZ184" s="236">
        <f t="shared" si="1"/>
        <v>482</v>
      </c>
      <c r="BA184" s="236">
        <f t="shared" si="1"/>
        <v>378</v>
      </c>
      <c r="BB184" s="236">
        <f t="shared" si="1"/>
        <v>860</v>
      </c>
      <c r="BC184" s="236">
        <f t="shared" si="1"/>
        <v>48</v>
      </c>
      <c r="BD184" s="236">
        <f t="shared" si="1"/>
        <v>466</v>
      </c>
      <c r="BE184" s="236">
        <f t="shared" si="1"/>
        <v>359</v>
      </c>
      <c r="BF184" s="236">
        <f t="shared" si="1"/>
        <v>825</v>
      </c>
      <c r="BG184" s="236">
        <f t="shared" si="1"/>
        <v>50</v>
      </c>
      <c r="BH184" s="236">
        <f t="shared" si="1"/>
        <v>1436</v>
      </c>
      <c r="BI184" s="236">
        <f t="shared" si="1"/>
        <v>1091</v>
      </c>
      <c r="BJ184" s="236">
        <f t="shared" si="1"/>
        <v>2527</v>
      </c>
      <c r="BK184" s="236">
        <f t="shared" si="1"/>
        <v>146</v>
      </c>
      <c r="BL184" s="236">
        <f t="shared" si="1"/>
        <v>10645</v>
      </c>
      <c r="BM184" s="236">
        <f t="shared" si="1"/>
        <v>9494</v>
      </c>
      <c r="BN184" s="236">
        <f t="shared" si="1"/>
        <v>20139</v>
      </c>
      <c r="BO184" s="236">
        <f t="shared" si="1"/>
        <v>1691</v>
      </c>
    </row>
  </sheetData>
  <sortState ref="B2:BQ182">
    <sortCondition ref="BN1"/>
  </sortState>
  <mergeCells count="21">
    <mergeCell ref="A1:BO1"/>
    <mergeCell ref="A184:C184"/>
    <mergeCell ref="A2:A3"/>
    <mergeCell ref="AZ2:BC2"/>
    <mergeCell ref="AV2:AY2"/>
    <mergeCell ref="AR2:AU2"/>
    <mergeCell ref="C2:C3"/>
    <mergeCell ref="B2:B3"/>
    <mergeCell ref="D2:G2"/>
    <mergeCell ref="L2:O2"/>
    <mergeCell ref="H2:K2"/>
    <mergeCell ref="BD2:BG2"/>
    <mergeCell ref="BH2:BK2"/>
    <mergeCell ref="BL2:BO2"/>
    <mergeCell ref="P2:S2"/>
    <mergeCell ref="T2:W2"/>
    <mergeCell ref="X2:AA2"/>
    <mergeCell ref="AF2:AI2"/>
    <mergeCell ref="AB2:AE2"/>
    <mergeCell ref="AN2:AQ2"/>
    <mergeCell ref="AJ2:AM2"/>
  </mergeCells>
  <pageMargins left="0.78740157480314965" right="0.19685039370078741" top="0.51181102362204722" bottom="0.4" header="0.27559055118110237" footer="0.16"/>
  <pageSetup paperSize="9" scale="87" firstPageNumber="64" orientation="landscape" useFirstPageNumber="1" horizontalDpi="0" verticalDpi="0" r:id="rId1"/>
  <headerFooter alignWithMargins="0">
    <oddFooter>&amp;R&amp;"-,ตัวหนา"&amp;14&amp;P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"/>
  <sheetViews>
    <sheetView zoomScaleNormal="100" zoomScaleSheetLayoutView="50" workbookViewId="0">
      <pane ySplit="1" topLeftCell="A2" activePane="bottomLeft" state="frozen"/>
      <selection activeCell="BD1" sqref="BD1"/>
      <selection pane="bottomLeft" activeCell="F9" sqref="F9"/>
    </sheetView>
  </sheetViews>
  <sheetFormatPr defaultRowHeight="21" x14ac:dyDescent="0.35"/>
  <cols>
    <col min="1" max="1" width="4.5" style="142" customWidth="1"/>
    <col min="2" max="2" width="15.625" style="363" customWidth="1"/>
    <col min="3" max="3" width="21.25" style="363" customWidth="1"/>
    <col min="4" max="4" width="21.125" style="363" customWidth="1"/>
    <col min="5" max="5" width="17.75" style="363" customWidth="1"/>
    <col min="6" max="6" width="20.5" style="364" customWidth="1"/>
    <col min="7" max="7" width="4" style="142" customWidth="1"/>
    <col min="8" max="8" width="8.25" style="365" customWidth="1"/>
    <col min="9" max="9" width="6.375" style="142" customWidth="1"/>
    <col min="10" max="10" width="7.25" style="142" customWidth="1"/>
    <col min="11" max="16384" width="9" style="365"/>
  </cols>
  <sheetData>
    <row r="1" spans="1:10" s="357" customFormat="1" ht="23.25" customHeight="1" x14ac:dyDescent="0.35">
      <c r="A1" s="561" t="s">
        <v>1564</v>
      </c>
      <c r="B1" s="561"/>
      <c r="C1" s="561"/>
      <c r="D1" s="561"/>
      <c r="E1" s="561"/>
      <c r="F1" s="561"/>
      <c r="G1" s="561"/>
      <c r="H1" s="561"/>
      <c r="I1" s="561"/>
      <c r="J1" s="561"/>
    </row>
    <row r="2" spans="1:10" s="357" customFormat="1" ht="19.5" customHeight="1" x14ac:dyDescent="0.35">
      <c r="A2" s="358"/>
      <c r="B2" s="358"/>
      <c r="C2" s="358"/>
      <c r="D2" s="358"/>
      <c r="E2" s="358"/>
      <c r="F2" s="358"/>
      <c r="G2" s="358"/>
      <c r="H2" s="358"/>
      <c r="I2" s="358"/>
      <c r="J2" s="358"/>
    </row>
    <row r="3" spans="1:10" s="357" customFormat="1" x14ac:dyDescent="0.35">
      <c r="A3" s="326" t="s">
        <v>311</v>
      </c>
      <c r="B3" s="359" t="s">
        <v>684</v>
      </c>
      <c r="C3" s="359" t="s">
        <v>1562</v>
      </c>
      <c r="D3" s="359" t="s">
        <v>1558</v>
      </c>
      <c r="E3" s="359" t="s">
        <v>1560</v>
      </c>
      <c r="F3" s="326" t="s">
        <v>1557</v>
      </c>
      <c r="G3" s="326" t="s">
        <v>685</v>
      </c>
      <c r="H3" s="326" t="s">
        <v>687</v>
      </c>
      <c r="I3" s="326" t="s">
        <v>689</v>
      </c>
      <c r="J3" s="326" t="s">
        <v>686</v>
      </c>
    </row>
    <row r="4" spans="1:10" s="362" customFormat="1" ht="65.25" customHeight="1" x14ac:dyDescent="0.2">
      <c r="A4" s="368">
        <v>1</v>
      </c>
      <c r="B4" s="367" t="s">
        <v>1556</v>
      </c>
      <c r="C4" s="361" t="s">
        <v>1563</v>
      </c>
      <c r="D4" s="366" t="s">
        <v>1559</v>
      </c>
      <c r="E4" s="361" t="s">
        <v>1561</v>
      </c>
      <c r="F4" s="360" t="s">
        <v>688</v>
      </c>
      <c r="G4" s="360" t="s">
        <v>195</v>
      </c>
      <c r="H4" s="337" t="s">
        <v>1565</v>
      </c>
      <c r="I4" s="360">
        <v>12</v>
      </c>
      <c r="J4" s="360" t="s">
        <v>323</v>
      </c>
    </row>
  </sheetData>
  <mergeCells count="1">
    <mergeCell ref="A1:J1"/>
  </mergeCells>
  <pageMargins left="0.78740157480314965" right="0.15748031496062992" top="0.9055118110236221" bottom="0.74803149606299213" header="0.47244094488188981" footer="0.31496062992125984"/>
  <pageSetup paperSize="9" firstPageNumber="71" orientation="landscape" useFirstPageNumber="1" horizontalDpi="0" verticalDpi="0" r:id="rId1"/>
  <headerFooter alignWithMargins="0">
    <oddFooter>&amp;R&amp;"-,ตัวหนา"&amp;14&amp;P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O6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S9" sqref="S9"/>
    </sheetView>
  </sheetViews>
  <sheetFormatPr defaultRowHeight="21" x14ac:dyDescent="0.35"/>
  <cols>
    <col min="1" max="1" width="3.875" style="124" customWidth="1"/>
    <col min="2" max="2" width="9.375" style="124" customWidth="1"/>
    <col min="3" max="3" width="29.5" style="107" customWidth="1"/>
    <col min="4" max="14" width="5.125" style="124" hidden="1" customWidth="1"/>
    <col min="15" max="15" width="3.25" style="124" hidden="1" customWidth="1"/>
    <col min="16" max="19" width="5.125" style="124" customWidth="1"/>
    <col min="20" max="43" width="5.125" style="124" hidden="1" customWidth="1"/>
    <col min="44" max="47" width="5.125" style="124" customWidth="1"/>
    <col min="48" max="59" width="5.125" style="124" hidden="1" customWidth="1"/>
    <col min="60" max="65" width="5.125" style="124" customWidth="1"/>
    <col min="66" max="66" width="5.125" style="142" customWidth="1"/>
    <col min="67" max="67" width="5.125" style="124" customWidth="1"/>
    <col min="68" max="16384" width="9" style="124"/>
  </cols>
  <sheetData>
    <row r="1" spans="1:67" x14ac:dyDescent="0.35">
      <c r="A1" s="556" t="s">
        <v>1566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556"/>
      <c r="AH1" s="556"/>
      <c r="AI1" s="556"/>
      <c r="AJ1" s="556"/>
      <c r="AK1" s="556"/>
      <c r="AL1" s="556"/>
      <c r="AM1" s="556"/>
      <c r="AN1" s="556"/>
      <c r="AO1" s="556"/>
      <c r="AP1" s="556"/>
      <c r="AQ1" s="556"/>
      <c r="AR1" s="556"/>
      <c r="AS1" s="556"/>
      <c r="AT1" s="556"/>
      <c r="AU1" s="556"/>
      <c r="AV1" s="556"/>
      <c r="AW1" s="556"/>
      <c r="AX1" s="556"/>
      <c r="AY1" s="556"/>
      <c r="AZ1" s="556"/>
      <c r="BA1" s="556"/>
      <c r="BB1" s="556"/>
      <c r="BC1" s="556"/>
      <c r="BD1" s="556"/>
      <c r="BE1" s="556"/>
      <c r="BF1" s="556"/>
      <c r="BG1" s="556"/>
      <c r="BH1" s="556"/>
      <c r="BI1" s="556"/>
      <c r="BJ1" s="556"/>
      <c r="BK1" s="556"/>
      <c r="BL1" s="556"/>
      <c r="BM1" s="556"/>
      <c r="BN1" s="556"/>
      <c r="BO1" s="556"/>
    </row>
    <row r="2" spans="1:67" s="125" customFormat="1" x14ac:dyDescent="0.35">
      <c r="A2" s="557" t="s">
        <v>311</v>
      </c>
      <c r="B2" s="557" t="s">
        <v>0</v>
      </c>
      <c r="C2" s="557" t="s">
        <v>1</v>
      </c>
      <c r="D2" s="502" t="s">
        <v>773</v>
      </c>
      <c r="E2" s="502"/>
      <c r="F2" s="502"/>
      <c r="G2" s="502"/>
      <c r="H2" s="502" t="s">
        <v>314</v>
      </c>
      <c r="I2" s="502"/>
      <c r="J2" s="502"/>
      <c r="K2" s="502"/>
      <c r="L2" s="502" t="s">
        <v>315</v>
      </c>
      <c r="M2" s="502"/>
      <c r="N2" s="502"/>
      <c r="O2" s="502"/>
      <c r="P2" s="502" t="s">
        <v>246</v>
      </c>
      <c r="Q2" s="502"/>
      <c r="R2" s="502"/>
      <c r="S2" s="502"/>
      <c r="T2" s="502" t="s">
        <v>774</v>
      </c>
      <c r="U2" s="502"/>
      <c r="V2" s="502"/>
      <c r="W2" s="502"/>
      <c r="X2" s="502" t="s">
        <v>775</v>
      </c>
      <c r="Y2" s="502"/>
      <c r="Z2" s="502"/>
      <c r="AA2" s="502"/>
      <c r="AB2" s="502" t="s">
        <v>336</v>
      </c>
      <c r="AC2" s="502"/>
      <c r="AD2" s="502"/>
      <c r="AE2" s="502"/>
      <c r="AF2" s="502" t="s">
        <v>337</v>
      </c>
      <c r="AG2" s="502"/>
      <c r="AH2" s="502"/>
      <c r="AI2" s="502"/>
      <c r="AJ2" s="502" t="s">
        <v>338</v>
      </c>
      <c r="AK2" s="502"/>
      <c r="AL2" s="502"/>
      <c r="AM2" s="502"/>
      <c r="AN2" s="502" t="s">
        <v>339</v>
      </c>
      <c r="AO2" s="502"/>
      <c r="AP2" s="502"/>
      <c r="AQ2" s="502"/>
      <c r="AR2" s="502" t="s">
        <v>3</v>
      </c>
      <c r="AS2" s="502"/>
      <c r="AT2" s="502"/>
      <c r="AU2" s="502"/>
      <c r="AV2" s="502" t="s">
        <v>340</v>
      </c>
      <c r="AW2" s="502"/>
      <c r="AX2" s="502"/>
      <c r="AY2" s="502"/>
      <c r="AZ2" s="502" t="s">
        <v>324</v>
      </c>
      <c r="BA2" s="502"/>
      <c r="BB2" s="502"/>
      <c r="BC2" s="502"/>
      <c r="BD2" s="502" t="s">
        <v>325</v>
      </c>
      <c r="BE2" s="502"/>
      <c r="BF2" s="502"/>
      <c r="BG2" s="502"/>
      <c r="BH2" s="502" t="s">
        <v>776</v>
      </c>
      <c r="BI2" s="502"/>
      <c r="BJ2" s="502"/>
      <c r="BK2" s="502"/>
      <c r="BL2" s="504" t="s">
        <v>344</v>
      </c>
      <c r="BM2" s="504"/>
      <c r="BN2" s="504"/>
      <c r="BO2" s="504"/>
    </row>
    <row r="3" spans="1:67" s="125" customFormat="1" x14ac:dyDescent="0.35">
      <c r="A3" s="557"/>
      <c r="B3" s="557"/>
      <c r="C3" s="557"/>
      <c r="D3" s="327" t="s">
        <v>195</v>
      </c>
      <c r="E3" s="226" t="s">
        <v>196</v>
      </c>
      <c r="F3" s="226" t="s">
        <v>187</v>
      </c>
      <c r="G3" s="226" t="s">
        <v>312</v>
      </c>
      <c r="H3" s="327" t="s">
        <v>195</v>
      </c>
      <c r="I3" s="226" t="s">
        <v>196</v>
      </c>
      <c r="J3" s="226" t="s">
        <v>187</v>
      </c>
      <c r="K3" s="226" t="s">
        <v>312</v>
      </c>
      <c r="L3" s="327" t="s">
        <v>195</v>
      </c>
      <c r="M3" s="226" t="s">
        <v>196</v>
      </c>
      <c r="N3" s="226" t="s">
        <v>187</v>
      </c>
      <c r="O3" s="226" t="s">
        <v>312</v>
      </c>
      <c r="P3" s="327" t="s">
        <v>195</v>
      </c>
      <c r="Q3" s="226" t="s">
        <v>196</v>
      </c>
      <c r="R3" s="226" t="s">
        <v>187</v>
      </c>
      <c r="S3" s="226" t="s">
        <v>312</v>
      </c>
      <c r="T3" s="327" t="s">
        <v>195</v>
      </c>
      <c r="U3" s="226" t="s">
        <v>196</v>
      </c>
      <c r="V3" s="226" t="s">
        <v>187</v>
      </c>
      <c r="W3" s="226" t="s">
        <v>312</v>
      </c>
      <c r="X3" s="327" t="s">
        <v>195</v>
      </c>
      <c r="Y3" s="226" t="s">
        <v>196</v>
      </c>
      <c r="Z3" s="226" t="s">
        <v>187</v>
      </c>
      <c r="AA3" s="226" t="s">
        <v>312</v>
      </c>
      <c r="AB3" s="327" t="s">
        <v>195</v>
      </c>
      <c r="AC3" s="226" t="s">
        <v>196</v>
      </c>
      <c r="AD3" s="226" t="s">
        <v>187</v>
      </c>
      <c r="AE3" s="226" t="s">
        <v>312</v>
      </c>
      <c r="AF3" s="327" t="s">
        <v>195</v>
      </c>
      <c r="AG3" s="226" t="s">
        <v>196</v>
      </c>
      <c r="AH3" s="226" t="s">
        <v>187</v>
      </c>
      <c r="AI3" s="226" t="s">
        <v>312</v>
      </c>
      <c r="AJ3" s="327" t="s">
        <v>195</v>
      </c>
      <c r="AK3" s="226" t="s">
        <v>196</v>
      </c>
      <c r="AL3" s="226" t="s">
        <v>187</v>
      </c>
      <c r="AM3" s="226" t="s">
        <v>312</v>
      </c>
      <c r="AN3" s="327" t="s">
        <v>195</v>
      </c>
      <c r="AO3" s="226" t="s">
        <v>196</v>
      </c>
      <c r="AP3" s="226" t="s">
        <v>187</v>
      </c>
      <c r="AQ3" s="226" t="s">
        <v>312</v>
      </c>
      <c r="AR3" s="327" t="s">
        <v>195</v>
      </c>
      <c r="AS3" s="226" t="s">
        <v>196</v>
      </c>
      <c r="AT3" s="226" t="s">
        <v>187</v>
      </c>
      <c r="AU3" s="226" t="s">
        <v>312</v>
      </c>
      <c r="AV3" s="327" t="s">
        <v>195</v>
      </c>
      <c r="AW3" s="226" t="s">
        <v>196</v>
      </c>
      <c r="AX3" s="226" t="s">
        <v>187</v>
      </c>
      <c r="AY3" s="226" t="s">
        <v>312</v>
      </c>
      <c r="AZ3" s="327" t="s">
        <v>195</v>
      </c>
      <c r="BA3" s="226" t="s">
        <v>196</v>
      </c>
      <c r="BB3" s="226" t="s">
        <v>187</v>
      </c>
      <c r="BC3" s="226" t="s">
        <v>312</v>
      </c>
      <c r="BD3" s="327" t="s">
        <v>195</v>
      </c>
      <c r="BE3" s="226" t="s">
        <v>196</v>
      </c>
      <c r="BF3" s="226" t="s">
        <v>187</v>
      </c>
      <c r="BG3" s="226" t="s">
        <v>312</v>
      </c>
      <c r="BH3" s="327" t="s">
        <v>195</v>
      </c>
      <c r="BI3" s="226" t="s">
        <v>196</v>
      </c>
      <c r="BJ3" s="226" t="s">
        <v>187</v>
      </c>
      <c r="BK3" s="226" t="s">
        <v>312</v>
      </c>
      <c r="BL3" s="328" t="s">
        <v>195</v>
      </c>
      <c r="BM3" s="227" t="s">
        <v>196</v>
      </c>
      <c r="BN3" s="227" t="s">
        <v>187</v>
      </c>
      <c r="BO3" s="227" t="s">
        <v>312</v>
      </c>
    </row>
    <row r="4" spans="1:67" x14ac:dyDescent="0.35">
      <c r="A4" s="130">
        <v>1</v>
      </c>
      <c r="B4" s="130">
        <v>62020104</v>
      </c>
      <c r="C4" s="123" t="s">
        <v>94</v>
      </c>
      <c r="D4" s="130">
        <v>3</v>
      </c>
      <c r="E4" s="130">
        <v>3</v>
      </c>
      <c r="F4" s="130">
        <v>6</v>
      </c>
      <c r="G4" s="130">
        <v>1</v>
      </c>
      <c r="H4" s="130">
        <v>0</v>
      </c>
      <c r="I4" s="130">
        <v>0</v>
      </c>
      <c r="J4" s="130">
        <v>0</v>
      </c>
      <c r="K4" s="130">
        <v>0</v>
      </c>
      <c r="L4" s="130">
        <v>0</v>
      </c>
      <c r="M4" s="130">
        <v>0</v>
      </c>
      <c r="N4" s="130">
        <v>0</v>
      </c>
      <c r="O4" s="130">
        <v>0</v>
      </c>
      <c r="P4" s="130">
        <v>3</v>
      </c>
      <c r="Q4" s="130">
        <v>3</v>
      </c>
      <c r="R4" s="130">
        <v>6</v>
      </c>
      <c r="S4" s="130">
        <v>1</v>
      </c>
      <c r="T4" s="130">
        <v>1</v>
      </c>
      <c r="U4" s="130">
        <v>0</v>
      </c>
      <c r="V4" s="130">
        <v>1</v>
      </c>
      <c r="W4" s="130">
        <v>1</v>
      </c>
      <c r="X4" s="130">
        <v>2</v>
      </c>
      <c r="Y4" s="130">
        <v>0</v>
      </c>
      <c r="Z4" s="130">
        <v>2</v>
      </c>
      <c r="AA4" s="130">
        <v>1</v>
      </c>
      <c r="AB4" s="130">
        <v>1</v>
      </c>
      <c r="AC4" s="130">
        <v>0</v>
      </c>
      <c r="AD4" s="130">
        <v>1</v>
      </c>
      <c r="AE4" s="130">
        <v>1</v>
      </c>
      <c r="AF4" s="130">
        <v>0</v>
      </c>
      <c r="AG4" s="130">
        <v>0</v>
      </c>
      <c r="AH4" s="130">
        <v>0</v>
      </c>
      <c r="AI4" s="130">
        <v>0</v>
      </c>
      <c r="AJ4" s="130">
        <v>1</v>
      </c>
      <c r="AK4" s="130">
        <v>0</v>
      </c>
      <c r="AL4" s="130">
        <v>1</v>
      </c>
      <c r="AM4" s="130">
        <v>1</v>
      </c>
      <c r="AN4" s="130">
        <v>0</v>
      </c>
      <c r="AO4" s="130">
        <v>0</v>
      </c>
      <c r="AP4" s="130">
        <v>0</v>
      </c>
      <c r="AQ4" s="130">
        <v>0</v>
      </c>
      <c r="AR4" s="130">
        <v>5</v>
      </c>
      <c r="AS4" s="130">
        <v>0</v>
      </c>
      <c r="AT4" s="130">
        <v>5</v>
      </c>
      <c r="AU4" s="130">
        <v>4</v>
      </c>
      <c r="AV4" s="130">
        <v>0</v>
      </c>
      <c r="AW4" s="130">
        <v>0</v>
      </c>
      <c r="AX4" s="130">
        <v>0</v>
      </c>
      <c r="AY4" s="130">
        <v>0</v>
      </c>
      <c r="AZ4" s="130">
        <v>0</v>
      </c>
      <c r="BA4" s="130">
        <v>0</v>
      </c>
      <c r="BB4" s="130">
        <v>0</v>
      </c>
      <c r="BC4" s="130">
        <v>0</v>
      </c>
      <c r="BD4" s="130">
        <v>0</v>
      </c>
      <c r="BE4" s="130">
        <v>0</v>
      </c>
      <c r="BF4" s="130">
        <v>0</v>
      </c>
      <c r="BG4" s="130">
        <v>0</v>
      </c>
      <c r="BH4" s="152">
        <v>0</v>
      </c>
      <c r="BI4" s="152">
        <v>0</v>
      </c>
      <c r="BJ4" s="152">
        <v>0</v>
      </c>
      <c r="BK4" s="152">
        <v>0</v>
      </c>
      <c r="BL4" s="130">
        <v>8</v>
      </c>
      <c r="BM4" s="130">
        <v>3</v>
      </c>
      <c r="BN4" s="143">
        <v>11</v>
      </c>
      <c r="BO4" s="130">
        <v>5</v>
      </c>
    </row>
    <row r="5" spans="1:67" x14ac:dyDescent="0.35">
      <c r="A5" s="130">
        <v>2</v>
      </c>
      <c r="B5" s="130">
        <v>62020023</v>
      </c>
      <c r="C5" s="123" t="s">
        <v>27</v>
      </c>
      <c r="D5" s="130">
        <v>0</v>
      </c>
      <c r="E5" s="130">
        <v>0</v>
      </c>
      <c r="F5" s="130">
        <v>0</v>
      </c>
      <c r="G5" s="130">
        <v>0</v>
      </c>
      <c r="H5" s="130">
        <v>2</v>
      </c>
      <c r="I5" s="130">
        <v>0</v>
      </c>
      <c r="J5" s="130">
        <v>2</v>
      </c>
      <c r="K5" s="130">
        <v>1</v>
      </c>
      <c r="L5" s="130">
        <v>0</v>
      </c>
      <c r="M5" s="130">
        <v>1</v>
      </c>
      <c r="N5" s="130">
        <v>1</v>
      </c>
      <c r="O5" s="130">
        <v>1</v>
      </c>
      <c r="P5" s="130">
        <v>2</v>
      </c>
      <c r="Q5" s="130">
        <v>1</v>
      </c>
      <c r="R5" s="130">
        <v>3</v>
      </c>
      <c r="S5" s="130">
        <v>2</v>
      </c>
      <c r="T5" s="130">
        <v>0</v>
      </c>
      <c r="U5" s="130">
        <v>1</v>
      </c>
      <c r="V5" s="130">
        <v>1</v>
      </c>
      <c r="W5" s="130">
        <v>1</v>
      </c>
      <c r="X5" s="130">
        <v>1</v>
      </c>
      <c r="Y5" s="130">
        <v>1</v>
      </c>
      <c r="Z5" s="130">
        <v>2</v>
      </c>
      <c r="AA5" s="130">
        <v>1</v>
      </c>
      <c r="AB5" s="130">
        <v>0</v>
      </c>
      <c r="AC5" s="130">
        <v>2</v>
      </c>
      <c r="AD5" s="130">
        <v>2</v>
      </c>
      <c r="AE5" s="130">
        <v>1</v>
      </c>
      <c r="AF5" s="130">
        <v>2</v>
      </c>
      <c r="AG5" s="130">
        <v>4</v>
      </c>
      <c r="AH5" s="130">
        <v>6</v>
      </c>
      <c r="AI5" s="130">
        <v>1</v>
      </c>
      <c r="AJ5" s="130">
        <v>3</v>
      </c>
      <c r="AK5" s="130">
        <v>1</v>
      </c>
      <c r="AL5" s="130">
        <v>4</v>
      </c>
      <c r="AM5" s="130">
        <v>1</v>
      </c>
      <c r="AN5" s="130">
        <v>0</v>
      </c>
      <c r="AO5" s="130">
        <v>0</v>
      </c>
      <c r="AP5" s="130">
        <v>0</v>
      </c>
      <c r="AQ5" s="130">
        <v>0</v>
      </c>
      <c r="AR5" s="130">
        <v>6</v>
      </c>
      <c r="AS5" s="130">
        <v>9</v>
      </c>
      <c r="AT5" s="130">
        <v>15</v>
      </c>
      <c r="AU5" s="130">
        <v>5</v>
      </c>
      <c r="AV5" s="130">
        <v>0</v>
      </c>
      <c r="AW5" s="130">
        <v>0</v>
      </c>
      <c r="AX5" s="130">
        <v>0</v>
      </c>
      <c r="AY5" s="130">
        <v>0</v>
      </c>
      <c r="AZ5" s="130">
        <v>0</v>
      </c>
      <c r="BA5" s="130">
        <v>0</v>
      </c>
      <c r="BB5" s="130">
        <v>0</v>
      </c>
      <c r="BC5" s="130">
        <v>0</v>
      </c>
      <c r="BD5" s="130">
        <v>0</v>
      </c>
      <c r="BE5" s="130">
        <v>0</v>
      </c>
      <c r="BF5" s="130">
        <v>0</v>
      </c>
      <c r="BG5" s="130">
        <v>0</v>
      </c>
      <c r="BH5" s="152">
        <v>0</v>
      </c>
      <c r="BI5" s="152">
        <v>0</v>
      </c>
      <c r="BJ5" s="152">
        <v>0</v>
      </c>
      <c r="BK5" s="152">
        <v>0</v>
      </c>
      <c r="BL5" s="130">
        <v>8</v>
      </c>
      <c r="BM5" s="130">
        <v>10</v>
      </c>
      <c r="BN5" s="143">
        <v>18</v>
      </c>
      <c r="BO5" s="130">
        <v>7</v>
      </c>
    </row>
    <row r="6" spans="1:67" x14ac:dyDescent="0.35">
      <c r="A6" s="501" t="s">
        <v>187</v>
      </c>
      <c r="B6" s="501"/>
      <c r="C6" s="501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320">
        <f t="shared" ref="P6:AU6" si="0">SUM(P4:P5)</f>
        <v>5</v>
      </c>
      <c r="Q6" s="320">
        <f t="shared" si="0"/>
        <v>4</v>
      </c>
      <c r="R6" s="320">
        <f t="shared" si="0"/>
        <v>9</v>
      </c>
      <c r="S6" s="320">
        <f t="shared" si="0"/>
        <v>3</v>
      </c>
      <c r="T6" s="320">
        <f t="shared" si="0"/>
        <v>1</v>
      </c>
      <c r="U6" s="320">
        <f t="shared" si="0"/>
        <v>1</v>
      </c>
      <c r="V6" s="320">
        <f t="shared" si="0"/>
        <v>2</v>
      </c>
      <c r="W6" s="320">
        <f t="shared" si="0"/>
        <v>2</v>
      </c>
      <c r="X6" s="320">
        <f t="shared" si="0"/>
        <v>3</v>
      </c>
      <c r="Y6" s="320">
        <f t="shared" si="0"/>
        <v>1</v>
      </c>
      <c r="Z6" s="320">
        <f t="shared" si="0"/>
        <v>4</v>
      </c>
      <c r="AA6" s="320">
        <f t="shared" si="0"/>
        <v>2</v>
      </c>
      <c r="AB6" s="320">
        <f t="shared" si="0"/>
        <v>1</v>
      </c>
      <c r="AC6" s="320">
        <f t="shared" si="0"/>
        <v>2</v>
      </c>
      <c r="AD6" s="320">
        <f t="shared" si="0"/>
        <v>3</v>
      </c>
      <c r="AE6" s="320">
        <f t="shared" si="0"/>
        <v>2</v>
      </c>
      <c r="AF6" s="320">
        <f t="shared" si="0"/>
        <v>2</v>
      </c>
      <c r="AG6" s="320">
        <f t="shared" si="0"/>
        <v>4</v>
      </c>
      <c r="AH6" s="320">
        <f t="shared" si="0"/>
        <v>6</v>
      </c>
      <c r="AI6" s="320">
        <f t="shared" si="0"/>
        <v>1</v>
      </c>
      <c r="AJ6" s="320">
        <f t="shared" si="0"/>
        <v>4</v>
      </c>
      <c r="AK6" s="320">
        <f t="shared" si="0"/>
        <v>1</v>
      </c>
      <c r="AL6" s="320">
        <f t="shared" si="0"/>
        <v>5</v>
      </c>
      <c r="AM6" s="320">
        <f t="shared" si="0"/>
        <v>2</v>
      </c>
      <c r="AN6" s="320">
        <f t="shared" si="0"/>
        <v>0</v>
      </c>
      <c r="AO6" s="320">
        <f t="shared" si="0"/>
        <v>0</v>
      </c>
      <c r="AP6" s="320">
        <f t="shared" si="0"/>
        <v>0</v>
      </c>
      <c r="AQ6" s="320">
        <f t="shared" si="0"/>
        <v>0</v>
      </c>
      <c r="AR6" s="320">
        <f t="shared" si="0"/>
        <v>11</v>
      </c>
      <c r="AS6" s="320">
        <f t="shared" si="0"/>
        <v>9</v>
      </c>
      <c r="AT6" s="320">
        <f t="shared" si="0"/>
        <v>20</v>
      </c>
      <c r="AU6" s="320">
        <f t="shared" si="0"/>
        <v>9</v>
      </c>
      <c r="AV6" s="320">
        <f t="shared" ref="AV6:BO6" si="1">SUM(AV4:AV5)</f>
        <v>0</v>
      </c>
      <c r="AW6" s="320">
        <f t="shared" si="1"/>
        <v>0</v>
      </c>
      <c r="AX6" s="320">
        <f t="shared" si="1"/>
        <v>0</v>
      </c>
      <c r="AY6" s="320">
        <f t="shared" si="1"/>
        <v>0</v>
      </c>
      <c r="AZ6" s="320">
        <f t="shared" si="1"/>
        <v>0</v>
      </c>
      <c r="BA6" s="320">
        <f t="shared" si="1"/>
        <v>0</v>
      </c>
      <c r="BB6" s="320">
        <f t="shared" si="1"/>
        <v>0</v>
      </c>
      <c r="BC6" s="320">
        <f t="shared" si="1"/>
        <v>0</v>
      </c>
      <c r="BD6" s="320">
        <f t="shared" si="1"/>
        <v>0</v>
      </c>
      <c r="BE6" s="320">
        <f t="shared" si="1"/>
        <v>0</v>
      </c>
      <c r="BF6" s="320">
        <f t="shared" si="1"/>
        <v>0</v>
      </c>
      <c r="BG6" s="320">
        <f t="shared" si="1"/>
        <v>0</v>
      </c>
      <c r="BH6" s="320">
        <f t="shared" si="1"/>
        <v>0</v>
      </c>
      <c r="BI6" s="320">
        <f t="shared" si="1"/>
        <v>0</v>
      </c>
      <c r="BJ6" s="320">
        <f t="shared" si="1"/>
        <v>0</v>
      </c>
      <c r="BK6" s="320">
        <f t="shared" si="1"/>
        <v>0</v>
      </c>
      <c r="BL6" s="320">
        <f t="shared" si="1"/>
        <v>16</v>
      </c>
      <c r="BM6" s="320">
        <f t="shared" si="1"/>
        <v>13</v>
      </c>
      <c r="BN6" s="320">
        <f t="shared" si="1"/>
        <v>29</v>
      </c>
      <c r="BO6" s="320">
        <f t="shared" si="1"/>
        <v>12</v>
      </c>
    </row>
  </sheetData>
  <mergeCells count="21"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BD2:BG2"/>
    <mergeCell ref="BH2:BK2"/>
    <mergeCell ref="BL2:BO2"/>
    <mergeCell ref="AR2:AU2"/>
    <mergeCell ref="AV2:AY2"/>
    <mergeCell ref="A6:C6"/>
    <mergeCell ref="AB2:AE2"/>
    <mergeCell ref="AF2:AI2"/>
    <mergeCell ref="AJ2:AM2"/>
    <mergeCell ref="AN2:AQ2"/>
  </mergeCells>
  <pageMargins left="0.78740157480314965" right="0.35433070866141736" top="0.74803149606299213" bottom="0.35433070866141736" header="0.31496062992125984" footer="0.31496062992125984"/>
  <pageSetup paperSize="9" orientation="landscape" horizontalDpi="0" verticalDpi="0" r:id="rId1"/>
  <headerFooter alignWithMargins="0">
    <oddHeader>&amp;R&amp;"-,ตัวหนา"&amp;12&amp;P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O21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24" sqref="C24"/>
    </sheetView>
  </sheetViews>
  <sheetFormatPr defaultRowHeight="21" x14ac:dyDescent="0.35"/>
  <cols>
    <col min="1" max="1" width="3.875" style="124" customWidth="1"/>
    <col min="2" max="2" width="9.375" style="124" customWidth="1"/>
    <col min="3" max="3" width="29.5" style="107" customWidth="1"/>
    <col min="4" max="14" width="5.125" style="124" hidden="1" customWidth="1"/>
    <col min="15" max="15" width="3.25" style="124" hidden="1" customWidth="1"/>
    <col min="16" max="19" width="5.125" style="124" customWidth="1"/>
    <col min="20" max="43" width="5.125" style="124" hidden="1" customWidth="1"/>
    <col min="44" max="47" width="5.125" style="124" customWidth="1"/>
    <col min="48" max="59" width="5.125" style="124" hidden="1" customWidth="1"/>
    <col min="60" max="65" width="5.125" style="124" customWidth="1"/>
    <col min="66" max="66" width="5.125" style="142" customWidth="1"/>
    <col min="67" max="67" width="5.125" style="124" customWidth="1"/>
    <col min="68" max="16384" width="9" style="124"/>
  </cols>
  <sheetData>
    <row r="1" spans="1:67" x14ac:dyDescent="0.35">
      <c r="A1" s="556" t="s">
        <v>1567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556"/>
      <c r="AH1" s="556"/>
      <c r="AI1" s="556"/>
      <c r="AJ1" s="556"/>
      <c r="AK1" s="556"/>
      <c r="AL1" s="556"/>
      <c r="AM1" s="556"/>
      <c r="AN1" s="556"/>
      <c r="AO1" s="556"/>
      <c r="AP1" s="556"/>
      <c r="AQ1" s="556"/>
      <c r="AR1" s="556"/>
      <c r="AS1" s="556"/>
      <c r="AT1" s="556"/>
      <c r="AU1" s="556"/>
      <c r="AV1" s="556"/>
      <c r="AW1" s="556"/>
      <c r="AX1" s="556"/>
      <c r="AY1" s="556"/>
      <c r="AZ1" s="556"/>
      <c r="BA1" s="556"/>
      <c r="BB1" s="556"/>
      <c r="BC1" s="556"/>
      <c r="BD1" s="556"/>
      <c r="BE1" s="556"/>
      <c r="BF1" s="556"/>
      <c r="BG1" s="556"/>
      <c r="BH1" s="556"/>
      <c r="BI1" s="556"/>
      <c r="BJ1" s="556"/>
      <c r="BK1" s="556"/>
      <c r="BL1" s="556"/>
      <c r="BM1" s="556"/>
      <c r="BN1" s="556"/>
      <c r="BO1" s="556"/>
    </row>
    <row r="2" spans="1:67" s="125" customFormat="1" x14ac:dyDescent="0.35">
      <c r="A2" s="557" t="s">
        <v>311</v>
      </c>
      <c r="B2" s="557" t="s">
        <v>0</v>
      </c>
      <c r="C2" s="557" t="s">
        <v>1</v>
      </c>
      <c r="D2" s="502" t="s">
        <v>773</v>
      </c>
      <c r="E2" s="502"/>
      <c r="F2" s="502"/>
      <c r="G2" s="502"/>
      <c r="H2" s="502" t="s">
        <v>314</v>
      </c>
      <c r="I2" s="502"/>
      <c r="J2" s="502"/>
      <c r="K2" s="502"/>
      <c r="L2" s="502" t="s">
        <v>315</v>
      </c>
      <c r="M2" s="502"/>
      <c r="N2" s="502"/>
      <c r="O2" s="502"/>
      <c r="P2" s="502" t="s">
        <v>246</v>
      </c>
      <c r="Q2" s="502"/>
      <c r="R2" s="502"/>
      <c r="S2" s="502"/>
      <c r="T2" s="502" t="s">
        <v>774</v>
      </c>
      <c r="U2" s="502"/>
      <c r="V2" s="502"/>
      <c r="W2" s="502"/>
      <c r="X2" s="502" t="s">
        <v>775</v>
      </c>
      <c r="Y2" s="502"/>
      <c r="Z2" s="502"/>
      <c r="AA2" s="502"/>
      <c r="AB2" s="502" t="s">
        <v>336</v>
      </c>
      <c r="AC2" s="502"/>
      <c r="AD2" s="502"/>
      <c r="AE2" s="502"/>
      <c r="AF2" s="502" t="s">
        <v>337</v>
      </c>
      <c r="AG2" s="502"/>
      <c r="AH2" s="502"/>
      <c r="AI2" s="502"/>
      <c r="AJ2" s="502" t="s">
        <v>338</v>
      </c>
      <c r="AK2" s="502"/>
      <c r="AL2" s="502"/>
      <c r="AM2" s="502"/>
      <c r="AN2" s="502" t="s">
        <v>339</v>
      </c>
      <c r="AO2" s="502"/>
      <c r="AP2" s="502"/>
      <c r="AQ2" s="502"/>
      <c r="AR2" s="502" t="s">
        <v>3</v>
      </c>
      <c r="AS2" s="502"/>
      <c r="AT2" s="502"/>
      <c r="AU2" s="502"/>
      <c r="AV2" s="502" t="s">
        <v>340</v>
      </c>
      <c r="AW2" s="502"/>
      <c r="AX2" s="502"/>
      <c r="AY2" s="502"/>
      <c r="AZ2" s="502" t="s">
        <v>324</v>
      </c>
      <c r="BA2" s="502"/>
      <c r="BB2" s="502"/>
      <c r="BC2" s="502"/>
      <c r="BD2" s="502" t="s">
        <v>325</v>
      </c>
      <c r="BE2" s="502"/>
      <c r="BF2" s="502"/>
      <c r="BG2" s="502"/>
      <c r="BH2" s="502" t="s">
        <v>776</v>
      </c>
      <c r="BI2" s="502"/>
      <c r="BJ2" s="502"/>
      <c r="BK2" s="502"/>
      <c r="BL2" s="504" t="s">
        <v>344</v>
      </c>
      <c r="BM2" s="504"/>
      <c r="BN2" s="504"/>
      <c r="BO2" s="504"/>
    </row>
    <row r="3" spans="1:67" s="125" customFormat="1" x14ac:dyDescent="0.35">
      <c r="A3" s="557"/>
      <c r="B3" s="557"/>
      <c r="C3" s="557"/>
      <c r="D3" s="327" t="s">
        <v>195</v>
      </c>
      <c r="E3" s="226" t="s">
        <v>196</v>
      </c>
      <c r="F3" s="226" t="s">
        <v>187</v>
      </c>
      <c r="G3" s="226" t="s">
        <v>312</v>
      </c>
      <c r="H3" s="327" t="s">
        <v>195</v>
      </c>
      <c r="I3" s="226" t="s">
        <v>196</v>
      </c>
      <c r="J3" s="226" t="s">
        <v>187</v>
      </c>
      <c r="K3" s="226" t="s">
        <v>312</v>
      </c>
      <c r="L3" s="327" t="s">
        <v>195</v>
      </c>
      <c r="M3" s="226" t="s">
        <v>196</v>
      </c>
      <c r="N3" s="226" t="s">
        <v>187</v>
      </c>
      <c r="O3" s="226" t="s">
        <v>312</v>
      </c>
      <c r="P3" s="327" t="s">
        <v>195</v>
      </c>
      <c r="Q3" s="226" t="s">
        <v>196</v>
      </c>
      <c r="R3" s="226" t="s">
        <v>187</v>
      </c>
      <c r="S3" s="226" t="s">
        <v>312</v>
      </c>
      <c r="T3" s="327" t="s">
        <v>195</v>
      </c>
      <c r="U3" s="226" t="s">
        <v>196</v>
      </c>
      <c r="V3" s="226" t="s">
        <v>187</v>
      </c>
      <c r="W3" s="226" t="s">
        <v>312</v>
      </c>
      <c r="X3" s="327" t="s">
        <v>195</v>
      </c>
      <c r="Y3" s="226" t="s">
        <v>196</v>
      </c>
      <c r="Z3" s="226" t="s">
        <v>187</v>
      </c>
      <c r="AA3" s="226" t="s">
        <v>312</v>
      </c>
      <c r="AB3" s="327" t="s">
        <v>195</v>
      </c>
      <c r="AC3" s="226" t="s">
        <v>196</v>
      </c>
      <c r="AD3" s="226" t="s">
        <v>187</v>
      </c>
      <c r="AE3" s="226" t="s">
        <v>312</v>
      </c>
      <c r="AF3" s="327" t="s">
        <v>195</v>
      </c>
      <c r="AG3" s="226" t="s">
        <v>196</v>
      </c>
      <c r="AH3" s="226" t="s">
        <v>187</v>
      </c>
      <c r="AI3" s="226" t="s">
        <v>312</v>
      </c>
      <c r="AJ3" s="327" t="s">
        <v>195</v>
      </c>
      <c r="AK3" s="226" t="s">
        <v>196</v>
      </c>
      <c r="AL3" s="226" t="s">
        <v>187</v>
      </c>
      <c r="AM3" s="226" t="s">
        <v>312</v>
      </c>
      <c r="AN3" s="327" t="s">
        <v>195</v>
      </c>
      <c r="AO3" s="226" t="s">
        <v>196</v>
      </c>
      <c r="AP3" s="226" t="s">
        <v>187</v>
      </c>
      <c r="AQ3" s="226" t="s">
        <v>312</v>
      </c>
      <c r="AR3" s="327" t="s">
        <v>195</v>
      </c>
      <c r="AS3" s="226" t="s">
        <v>196</v>
      </c>
      <c r="AT3" s="226" t="s">
        <v>187</v>
      </c>
      <c r="AU3" s="226" t="s">
        <v>312</v>
      </c>
      <c r="AV3" s="327" t="s">
        <v>195</v>
      </c>
      <c r="AW3" s="226" t="s">
        <v>196</v>
      </c>
      <c r="AX3" s="226" t="s">
        <v>187</v>
      </c>
      <c r="AY3" s="226" t="s">
        <v>312</v>
      </c>
      <c r="AZ3" s="327" t="s">
        <v>195</v>
      </c>
      <c r="BA3" s="226" t="s">
        <v>196</v>
      </c>
      <c r="BB3" s="226" t="s">
        <v>187</v>
      </c>
      <c r="BC3" s="226" t="s">
        <v>312</v>
      </c>
      <c r="BD3" s="327" t="s">
        <v>195</v>
      </c>
      <c r="BE3" s="226" t="s">
        <v>196</v>
      </c>
      <c r="BF3" s="226" t="s">
        <v>187</v>
      </c>
      <c r="BG3" s="226" t="s">
        <v>312</v>
      </c>
      <c r="BH3" s="327" t="s">
        <v>195</v>
      </c>
      <c r="BI3" s="226" t="s">
        <v>196</v>
      </c>
      <c r="BJ3" s="226" t="s">
        <v>187</v>
      </c>
      <c r="BK3" s="226" t="s">
        <v>312</v>
      </c>
      <c r="BL3" s="328" t="s">
        <v>195</v>
      </c>
      <c r="BM3" s="227" t="s">
        <v>196</v>
      </c>
      <c r="BN3" s="227" t="s">
        <v>187</v>
      </c>
      <c r="BO3" s="227" t="s">
        <v>312</v>
      </c>
    </row>
    <row r="4" spans="1:67" x14ac:dyDescent="0.35">
      <c r="A4" s="130">
        <v>1</v>
      </c>
      <c r="B4" s="130">
        <v>62020001</v>
      </c>
      <c r="C4" s="123" t="s">
        <v>5</v>
      </c>
      <c r="D4" s="130">
        <v>0</v>
      </c>
      <c r="E4" s="130">
        <v>0</v>
      </c>
      <c r="F4" s="130">
        <v>0</v>
      </c>
      <c r="G4" s="130">
        <v>0</v>
      </c>
      <c r="H4" s="130">
        <v>2</v>
      </c>
      <c r="I4" s="130">
        <v>1</v>
      </c>
      <c r="J4" s="130">
        <v>3</v>
      </c>
      <c r="K4" s="130">
        <v>1</v>
      </c>
      <c r="L4" s="130">
        <v>1</v>
      </c>
      <c r="M4" s="130">
        <v>2</v>
      </c>
      <c r="N4" s="130">
        <v>3</v>
      </c>
      <c r="O4" s="130">
        <v>1</v>
      </c>
      <c r="P4" s="130">
        <v>3</v>
      </c>
      <c r="Q4" s="130">
        <v>3</v>
      </c>
      <c r="R4" s="130">
        <v>6</v>
      </c>
      <c r="S4" s="130">
        <v>2</v>
      </c>
      <c r="T4" s="130">
        <v>2</v>
      </c>
      <c r="U4" s="130">
        <v>1</v>
      </c>
      <c r="V4" s="130">
        <v>3</v>
      </c>
      <c r="W4" s="130">
        <v>1</v>
      </c>
      <c r="X4" s="130">
        <v>1</v>
      </c>
      <c r="Y4" s="130">
        <v>2</v>
      </c>
      <c r="Z4" s="130">
        <v>3</v>
      </c>
      <c r="AA4" s="130">
        <v>1</v>
      </c>
      <c r="AB4" s="130">
        <v>3</v>
      </c>
      <c r="AC4" s="130">
        <v>2</v>
      </c>
      <c r="AD4" s="130">
        <v>5</v>
      </c>
      <c r="AE4" s="130">
        <v>1</v>
      </c>
      <c r="AF4" s="130">
        <v>0</v>
      </c>
      <c r="AG4" s="130">
        <v>2</v>
      </c>
      <c r="AH4" s="130">
        <v>2</v>
      </c>
      <c r="AI4" s="130">
        <v>1</v>
      </c>
      <c r="AJ4" s="130">
        <v>1</v>
      </c>
      <c r="AK4" s="130">
        <v>0</v>
      </c>
      <c r="AL4" s="130">
        <v>1</v>
      </c>
      <c r="AM4" s="130">
        <v>1</v>
      </c>
      <c r="AN4" s="130">
        <v>2</v>
      </c>
      <c r="AO4" s="130">
        <v>1</v>
      </c>
      <c r="AP4" s="130">
        <v>3</v>
      </c>
      <c r="AQ4" s="130">
        <v>1</v>
      </c>
      <c r="AR4" s="130">
        <v>9</v>
      </c>
      <c r="AS4" s="130">
        <v>8</v>
      </c>
      <c r="AT4" s="130">
        <v>17</v>
      </c>
      <c r="AU4" s="130">
        <v>6</v>
      </c>
      <c r="AV4" s="130">
        <v>0</v>
      </c>
      <c r="AW4" s="130">
        <v>0</v>
      </c>
      <c r="AX4" s="130">
        <v>0</v>
      </c>
      <c r="AY4" s="130">
        <v>0</v>
      </c>
      <c r="AZ4" s="130">
        <v>0</v>
      </c>
      <c r="BA4" s="130">
        <v>0</v>
      </c>
      <c r="BB4" s="130">
        <v>0</v>
      </c>
      <c r="BC4" s="130">
        <v>0</v>
      </c>
      <c r="BD4" s="130">
        <v>0</v>
      </c>
      <c r="BE4" s="130">
        <v>0</v>
      </c>
      <c r="BF4" s="130">
        <v>0</v>
      </c>
      <c r="BG4" s="130">
        <v>0</v>
      </c>
      <c r="BH4" s="152">
        <v>0</v>
      </c>
      <c r="BI4" s="152">
        <v>0</v>
      </c>
      <c r="BJ4" s="152">
        <v>0</v>
      </c>
      <c r="BK4" s="152">
        <v>0</v>
      </c>
      <c r="BL4" s="130">
        <v>12</v>
      </c>
      <c r="BM4" s="130">
        <v>11</v>
      </c>
      <c r="BN4" s="143">
        <v>23</v>
      </c>
      <c r="BO4" s="130">
        <v>8</v>
      </c>
    </row>
    <row r="5" spans="1:67" x14ac:dyDescent="0.35">
      <c r="A5" s="130">
        <v>2</v>
      </c>
      <c r="B5" s="130">
        <v>62020064</v>
      </c>
      <c r="C5" s="123" t="s">
        <v>63</v>
      </c>
      <c r="D5" s="130">
        <v>2</v>
      </c>
      <c r="E5" s="130">
        <v>1</v>
      </c>
      <c r="F5" s="130">
        <v>3</v>
      </c>
      <c r="G5" s="130">
        <v>1</v>
      </c>
      <c r="H5" s="130">
        <v>3</v>
      </c>
      <c r="I5" s="130">
        <v>0</v>
      </c>
      <c r="J5" s="130">
        <v>3</v>
      </c>
      <c r="K5" s="130">
        <v>1</v>
      </c>
      <c r="L5" s="130">
        <v>1</v>
      </c>
      <c r="M5" s="130">
        <v>2</v>
      </c>
      <c r="N5" s="130">
        <v>3</v>
      </c>
      <c r="O5" s="130">
        <v>1</v>
      </c>
      <c r="P5" s="130">
        <v>6</v>
      </c>
      <c r="Q5" s="130">
        <v>3</v>
      </c>
      <c r="R5" s="130">
        <v>9</v>
      </c>
      <c r="S5" s="130">
        <v>3</v>
      </c>
      <c r="T5" s="130">
        <v>1</v>
      </c>
      <c r="U5" s="130">
        <v>1</v>
      </c>
      <c r="V5" s="130">
        <v>2</v>
      </c>
      <c r="W5" s="130">
        <v>1</v>
      </c>
      <c r="X5" s="130">
        <v>2</v>
      </c>
      <c r="Y5" s="130">
        <v>0</v>
      </c>
      <c r="Z5" s="130">
        <v>2</v>
      </c>
      <c r="AA5" s="130">
        <v>1</v>
      </c>
      <c r="AB5" s="130">
        <v>1</v>
      </c>
      <c r="AC5" s="130">
        <v>6</v>
      </c>
      <c r="AD5" s="130">
        <v>7</v>
      </c>
      <c r="AE5" s="130">
        <v>1</v>
      </c>
      <c r="AF5" s="130">
        <v>0</v>
      </c>
      <c r="AG5" s="130">
        <v>3</v>
      </c>
      <c r="AH5" s="130">
        <v>3</v>
      </c>
      <c r="AI5" s="130">
        <v>1</v>
      </c>
      <c r="AJ5" s="130">
        <v>2</v>
      </c>
      <c r="AK5" s="130">
        <v>0</v>
      </c>
      <c r="AL5" s="130">
        <v>2</v>
      </c>
      <c r="AM5" s="130">
        <v>1</v>
      </c>
      <c r="AN5" s="130">
        <v>2</v>
      </c>
      <c r="AO5" s="130">
        <v>2</v>
      </c>
      <c r="AP5" s="130">
        <v>4</v>
      </c>
      <c r="AQ5" s="130">
        <v>1</v>
      </c>
      <c r="AR5" s="130">
        <v>8</v>
      </c>
      <c r="AS5" s="130">
        <v>12</v>
      </c>
      <c r="AT5" s="130">
        <v>20</v>
      </c>
      <c r="AU5" s="130">
        <v>6</v>
      </c>
      <c r="AV5" s="130">
        <v>0</v>
      </c>
      <c r="AW5" s="130">
        <v>0</v>
      </c>
      <c r="AX5" s="130">
        <v>0</v>
      </c>
      <c r="AY5" s="130">
        <v>0</v>
      </c>
      <c r="AZ5" s="130">
        <v>0</v>
      </c>
      <c r="BA5" s="130">
        <v>0</v>
      </c>
      <c r="BB5" s="130">
        <v>0</v>
      </c>
      <c r="BC5" s="130">
        <v>0</v>
      </c>
      <c r="BD5" s="130">
        <v>0</v>
      </c>
      <c r="BE5" s="130">
        <v>0</v>
      </c>
      <c r="BF5" s="130">
        <v>0</v>
      </c>
      <c r="BG5" s="130">
        <v>0</v>
      </c>
      <c r="BH5" s="152">
        <v>0</v>
      </c>
      <c r="BI5" s="152">
        <v>0</v>
      </c>
      <c r="BJ5" s="152">
        <v>0</v>
      </c>
      <c r="BK5" s="152">
        <v>0</v>
      </c>
      <c r="BL5" s="130">
        <v>14</v>
      </c>
      <c r="BM5" s="130">
        <v>15</v>
      </c>
      <c r="BN5" s="143">
        <v>29</v>
      </c>
      <c r="BO5" s="130">
        <v>9</v>
      </c>
    </row>
    <row r="6" spans="1:67" x14ac:dyDescent="0.35">
      <c r="A6" s="130">
        <v>3</v>
      </c>
      <c r="B6" s="130">
        <v>62020147</v>
      </c>
      <c r="C6" s="123" t="s">
        <v>129</v>
      </c>
      <c r="D6" s="130">
        <v>4</v>
      </c>
      <c r="E6" s="130">
        <v>1</v>
      </c>
      <c r="F6" s="130">
        <v>5</v>
      </c>
      <c r="G6" s="130">
        <v>1</v>
      </c>
      <c r="H6" s="130">
        <v>2</v>
      </c>
      <c r="I6" s="130">
        <v>4</v>
      </c>
      <c r="J6" s="130">
        <v>6</v>
      </c>
      <c r="K6" s="130">
        <v>1</v>
      </c>
      <c r="L6" s="130">
        <v>2</v>
      </c>
      <c r="M6" s="130">
        <v>1</v>
      </c>
      <c r="N6" s="130">
        <v>3</v>
      </c>
      <c r="O6" s="130">
        <v>1</v>
      </c>
      <c r="P6" s="130">
        <v>8</v>
      </c>
      <c r="Q6" s="130">
        <v>6</v>
      </c>
      <c r="R6" s="130">
        <v>14</v>
      </c>
      <c r="S6" s="130">
        <v>3</v>
      </c>
      <c r="T6" s="130">
        <v>2</v>
      </c>
      <c r="U6" s="130">
        <v>3</v>
      </c>
      <c r="V6" s="130">
        <v>5</v>
      </c>
      <c r="W6" s="130">
        <v>1</v>
      </c>
      <c r="X6" s="130">
        <v>0</v>
      </c>
      <c r="Y6" s="130">
        <v>0</v>
      </c>
      <c r="Z6" s="130">
        <v>0</v>
      </c>
      <c r="AA6" s="130">
        <v>0</v>
      </c>
      <c r="AB6" s="130">
        <v>3</v>
      </c>
      <c r="AC6" s="130">
        <v>2</v>
      </c>
      <c r="AD6" s="130">
        <v>5</v>
      </c>
      <c r="AE6" s="130">
        <v>1</v>
      </c>
      <c r="AF6" s="130">
        <v>1</v>
      </c>
      <c r="AG6" s="130">
        <v>0</v>
      </c>
      <c r="AH6" s="130">
        <v>1</v>
      </c>
      <c r="AI6" s="130">
        <v>1</v>
      </c>
      <c r="AJ6" s="130">
        <v>2</v>
      </c>
      <c r="AK6" s="130">
        <v>0</v>
      </c>
      <c r="AL6" s="130">
        <v>2</v>
      </c>
      <c r="AM6" s="130">
        <v>1</v>
      </c>
      <c r="AN6" s="130">
        <v>1</v>
      </c>
      <c r="AO6" s="130">
        <v>1</v>
      </c>
      <c r="AP6" s="130">
        <v>2</v>
      </c>
      <c r="AQ6" s="130">
        <v>1</v>
      </c>
      <c r="AR6" s="130">
        <v>9</v>
      </c>
      <c r="AS6" s="130">
        <v>6</v>
      </c>
      <c r="AT6" s="130">
        <v>15</v>
      </c>
      <c r="AU6" s="130">
        <v>5</v>
      </c>
      <c r="AV6" s="130">
        <v>0</v>
      </c>
      <c r="AW6" s="130">
        <v>0</v>
      </c>
      <c r="AX6" s="130">
        <v>0</v>
      </c>
      <c r="AY6" s="130">
        <v>0</v>
      </c>
      <c r="AZ6" s="130">
        <v>0</v>
      </c>
      <c r="BA6" s="130">
        <v>0</v>
      </c>
      <c r="BB6" s="130">
        <v>0</v>
      </c>
      <c r="BC6" s="130">
        <v>0</v>
      </c>
      <c r="BD6" s="130">
        <v>0</v>
      </c>
      <c r="BE6" s="130">
        <v>0</v>
      </c>
      <c r="BF6" s="130">
        <v>0</v>
      </c>
      <c r="BG6" s="130">
        <v>0</v>
      </c>
      <c r="BH6" s="152">
        <v>0</v>
      </c>
      <c r="BI6" s="152">
        <v>0</v>
      </c>
      <c r="BJ6" s="152">
        <v>0</v>
      </c>
      <c r="BK6" s="152">
        <v>0</v>
      </c>
      <c r="BL6" s="130">
        <v>17</v>
      </c>
      <c r="BM6" s="130">
        <v>12</v>
      </c>
      <c r="BN6" s="143">
        <v>29</v>
      </c>
      <c r="BO6" s="130">
        <v>8</v>
      </c>
    </row>
    <row r="7" spans="1:67" x14ac:dyDescent="0.35">
      <c r="A7" s="130">
        <v>4</v>
      </c>
      <c r="B7" s="130">
        <v>62020160</v>
      </c>
      <c r="C7" s="123" t="s">
        <v>140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0">
        <v>0</v>
      </c>
      <c r="J7" s="130">
        <v>0</v>
      </c>
      <c r="K7" s="130">
        <v>0</v>
      </c>
      <c r="L7" s="130">
        <v>0</v>
      </c>
      <c r="M7" s="130">
        <v>0</v>
      </c>
      <c r="N7" s="130">
        <v>0</v>
      </c>
      <c r="O7" s="130">
        <v>0</v>
      </c>
      <c r="P7" s="130">
        <v>0</v>
      </c>
      <c r="Q7" s="130">
        <v>0</v>
      </c>
      <c r="R7" s="130">
        <v>0</v>
      </c>
      <c r="S7" s="130">
        <v>0</v>
      </c>
      <c r="T7" s="130">
        <v>3</v>
      </c>
      <c r="U7" s="130">
        <v>5</v>
      </c>
      <c r="V7" s="130">
        <v>8</v>
      </c>
      <c r="W7" s="130">
        <v>1</v>
      </c>
      <c r="X7" s="130">
        <v>1</v>
      </c>
      <c r="Y7" s="130">
        <v>0</v>
      </c>
      <c r="Z7" s="130">
        <v>1</v>
      </c>
      <c r="AA7" s="130">
        <v>1</v>
      </c>
      <c r="AB7" s="130">
        <v>6</v>
      </c>
      <c r="AC7" s="130">
        <v>2</v>
      </c>
      <c r="AD7" s="130">
        <v>8</v>
      </c>
      <c r="AE7" s="130">
        <v>1</v>
      </c>
      <c r="AF7" s="130">
        <v>3</v>
      </c>
      <c r="AG7" s="130">
        <v>2</v>
      </c>
      <c r="AH7" s="130">
        <v>5</v>
      </c>
      <c r="AI7" s="130">
        <v>1</v>
      </c>
      <c r="AJ7" s="130">
        <v>2</v>
      </c>
      <c r="AK7" s="130">
        <v>0</v>
      </c>
      <c r="AL7" s="130">
        <v>2</v>
      </c>
      <c r="AM7" s="130">
        <v>1</v>
      </c>
      <c r="AN7" s="130">
        <v>4</v>
      </c>
      <c r="AO7" s="130">
        <v>3</v>
      </c>
      <c r="AP7" s="130">
        <v>7</v>
      </c>
      <c r="AQ7" s="130">
        <v>1</v>
      </c>
      <c r="AR7" s="130">
        <v>19</v>
      </c>
      <c r="AS7" s="130">
        <v>12</v>
      </c>
      <c r="AT7" s="130">
        <v>31</v>
      </c>
      <c r="AU7" s="130">
        <v>6</v>
      </c>
      <c r="AV7" s="130">
        <v>0</v>
      </c>
      <c r="AW7" s="130">
        <v>0</v>
      </c>
      <c r="AX7" s="130">
        <v>0</v>
      </c>
      <c r="AY7" s="130">
        <v>0</v>
      </c>
      <c r="AZ7" s="130">
        <v>0</v>
      </c>
      <c r="BA7" s="130">
        <v>0</v>
      </c>
      <c r="BB7" s="130">
        <v>0</v>
      </c>
      <c r="BC7" s="130">
        <v>0</v>
      </c>
      <c r="BD7" s="130">
        <v>0</v>
      </c>
      <c r="BE7" s="130">
        <v>0</v>
      </c>
      <c r="BF7" s="130">
        <v>0</v>
      </c>
      <c r="BG7" s="130">
        <v>0</v>
      </c>
      <c r="BH7" s="152">
        <v>0</v>
      </c>
      <c r="BI7" s="152">
        <v>0</v>
      </c>
      <c r="BJ7" s="152">
        <v>0</v>
      </c>
      <c r="BK7" s="152">
        <v>0</v>
      </c>
      <c r="BL7" s="130">
        <v>19</v>
      </c>
      <c r="BM7" s="130">
        <v>12</v>
      </c>
      <c r="BN7" s="143">
        <v>31</v>
      </c>
      <c r="BO7" s="130">
        <v>6</v>
      </c>
    </row>
    <row r="8" spans="1:67" x14ac:dyDescent="0.35">
      <c r="A8" s="130">
        <v>5</v>
      </c>
      <c r="B8" s="130">
        <v>62020171</v>
      </c>
      <c r="C8" s="123" t="s">
        <v>151</v>
      </c>
      <c r="D8" s="130">
        <v>2</v>
      </c>
      <c r="E8" s="130">
        <v>4</v>
      </c>
      <c r="F8" s="130">
        <v>6</v>
      </c>
      <c r="G8" s="130">
        <v>1</v>
      </c>
      <c r="H8" s="130">
        <v>1</v>
      </c>
      <c r="I8" s="130">
        <v>1</v>
      </c>
      <c r="J8" s="130">
        <v>2</v>
      </c>
      <c r="K8" s="130">
        <v>1</v>
      </c>
      <c r="L8" s="130">
        <v>1</v>
      </c>
      <c r="M8" s="130">
        <v>3</v>
      </c>
      <c r="N8" s="130">
        <v>4</v>
      </c>
      <c r="O8" s="130">
        <v>1</v>
      </c>
      <c r="P8" s="130">
        <v>4</v>
      </c>
      <c r="Q8" s="130">
        <v>8</v>
      </c>
      <c r="R8" s="130">
        <v>12</v>
      </c>
      <c r="S8" s="130">
        <v>3</v>
      </c>
      <c r="T8" s="130">
        <v>1</v>
      </c>
      <c r="U8" s="130">
        <v>1</v>
      </c>
      <c r="V8" s="130">
        <v>2</v>
      </c>
      <c r="W8" s="130">
        <v>1</v>
      </c>
      <c r="X8" s="130">
        <v>0</v>
      </c>
      <c r="Y8" s="130">
        <v>2</v>
      </c>
      <c r="Z8" s="130">
        <v>2</v>
      </c>
      <c r="AA8" s="130">
        <v>1</v>
      </c>
      <c r="AB8" s="130">
        <v>3</v>
      </c>
      <c r="AC8" s="130">
        <v>1</v>
      </c>
      <c r="AD8" s="130">
        <v>4</v>
      </c>
      <c r="AE8" s="130">
        <v>1</v>
      </c>
      <c r="AF8" s="130">
        <v>4</v>
      </c>
      <c r="AG8" s="130">
        <v>1</v>
      </c>
      <c r="AH8" s="130">
        <v>5</v>
      </c>
      <c r="AI8" s="130">
        <v>1</v>
      </c>
      <c r="AJ8" s="130">
        <v>0</v>
      </c>
      <c r="AK8" s="130">
        <v>1</v>
      </c>
      <c r="AL8" s="130">
        <v>1</v>
      </c>
      <c r="AM8" s="130">
        <v>1</v>
      </c>
      <c r="AN8" s="130">
        <v>1</v>
      </c>
      <c r="AO8" s="130">
        <v>4</v>
      </c>
      <c r="AP8" s="130">
        <v>5</v>
      </c>
      <c r="AQ8" s="130">
        <v>1</v>
      </c>
      <c r="AR8" s="130">
        <v>9</v>
      </c>
      <c r="AS8" s="130">
        <v>10</v>
      </c>
      <c r="AT8" s="130">
        <v>19</v>
      </c>
      <c r="AU8" s="130">
        <v>6</v>
      </c>
      <c r="AV8" s="130">
        <v>0</v>
      </c>
      <c r="AW8" s="130">
        <v>0</v>
      </c>
      <c r="AX8" s="130">
        <v>0</v>
      </c>
      <c r="AY8" s="130">
        <v>0</v>
      </c>
      <c r="AZ8" s="130">
        <v>0</v>
      </c>
      <c r="BA8" s="130">
        <v>0</v>
      </c>
      <c r="BB8" s="130">
        <v>0</v>
      </c>
      <c r="BC8" s="130">
        <v>0</v>
      </c>
      <c r="BD8" s="130">
        <v>0</v>
      </c>
      <c r="BE8" s="130">
        <v>0</v>
      </c>
      <c r="BF8" s="130">
        <v>0</v>
      </c>
      <c r="BG8" s="130">
        <v>0</v>
      </c>
      <c r="BH8" s="152">
        <v>0</v>
      </c>
      <c r="BI8" s="152">
        <v>0</v>
      </c>
      <c r="BJ8" s="152">
        <v>0</v>
      </c>
      <c r="BK8" s="152">
        <v>0</v>
      </c>
      <c r="BL8" s="130">
        <v>13</v>
      </c>
      <c r="BM8" s="130">
        <v>18</v>
      </c>
      <c r="BN8" s="143">
        <v>31</v>
      </c>
      <c r="BO8" s="130">
        <v>9</v>
      </c>
    </row>
    <row r="9" spans="1:67" x14ac:dyDescent="0.35">
      <c r="A9" s="130">
        <v>6</v>
      </c>
      <c r="B9" s="130">
        <v>62020034</v>
      </c>
      <c r="C9" s="123" t="s">
        <v>38</v>
      </c>
      <c r="D9" s="130">
        <v>1</v>
      </c>
      <c r="E9" s="130">
        <v>0</v>
      </c>
      <c r="F9" s="130">
        <v>1</v>
      </c>
      <c r="G9" s="130">
        <v>1</v>
      </c>
      <c r="H9" s="130">
        <v>3</v>
      </c>
      <c r="I9" s="130">
        <v>0</v>
      </c>
      <c r="J9" s="130">
        <v>3</v>
      </c>
      <c r="K9" s="130">
        <v>1</v>
      </c>
      <c r="L9" s="130">
        <v>1</v>
      </c>
      <c r="M9" s="130">
        <v>1</v>
      </c>
      <c r="N9" s="130">
        <v>2</v>
      </c>
      <c r="O9" s="130">
        <v>1</v>
      </c>
      <c r="P9" s="130">
        <v>5</v>
      </c>
      <c r="Q9" s="130">
        <v>1</v>
      </c>
      <c r="R9" s="130">
        <v>6</v>
      </c>
      <c r="S9" s="130">
        <v>3</v>
      </c>
      <c r="T9" s="130">
        <v>4</v>
      </c>
      <c r="U9" s="130">
        <v>4</v>
      </c>
      <c r="V9" s="130">
        <v>8</v>
      </c>
      <c r="W9" s="130">
        <v>1</v>
      </c>
      <c r="X9" s="130">
        <v>0</v>
      </c>
      <c r="Y9" s="130">
        <v>1</v>
      </c>
      <c r="Z9" s="130">
        <v>1</v>
      </c>
      <c r="AA9" s="130">
        <v>1</v>
      </c>
      <c r="AB9" s="130">
        <v>2</v>
      </c>
      <c r="AC9" s="130">
        <v>2</v>
      </c>
      <c r="AD9" s="130">
        <v>4</v>
      </c>
      <c r="AE9" s="130">
        <v>1</v>
      </c>
      <c r="AF9" s="130">
        <v>4</v>
      </c>
      <c r="AG9" s="130">
        <v>0</v>
      </c>
      <c r="AH9" s="130">
        <v>4</v>
      </c>
      <c r="AI9" s="130">
        <v>1</v>
      </c>
      <c r="AJ9" s="130">
        <v>1</v>
      </c>
      <c r="AK9" s="130">
        <v>0</v>
      </c>
      <c r="AL9" s="130">
        <v>1</v>
      </c>
      <c r="AM9" s="130">
        <v>1</v>
      </c>
      <c r="AN9" s="130">
        <v>5</v>
      </c>
      <c r="AO9" s="130">
        <v>4</v>
      </c>
      <c r="AP9" s="130">
        <v>9</v>
      </c>
      <c r="AQ9" s="130">
        <v>1</v>
      </c>
      <c r="AR9" s="130">
        <v>16</v>
      </c>
      <c r="AS9" s="130">
        <v>11</v>
      </c>
      <c r="AT9" s="130">
        <v>27</v>
      </c>
      <c r="AU9" s="130">
        <v>6</v>
      </c>
      <c r="AV9" s="130">
        <v>0</v>
      </c>
      <c r="AW9" s="130">
        <v>0</v>
      </c>
      <c r="AX9" s="130">
        <v>0</v>
      </c>
      <c r="AY9" s="130">
        <v>0</v>
      </c>
      <c r="AZ9" s="130">
        <v>0</v>
      </c>
      <c r="BA9" s="130">
        <v>0</v>
      </c>
      <c r="BB9" s="130">
        <v>0</v>
      </c>
      <c r="BC9" s="130">
        <v>0</v>
      </c>
      <c r="BD9" s="130">
        <v>0</v>
      </c>
      <c r="BE9" s="130">
        <v>0</v>
      </c>
      <c r="BF9" s="130">
        <v>0</v>
      </c>
      <c r="BG9" s="130">
        <v>0</v>
      </c>
      <c r="BH9" s="152">
        <v>0</v>
      </c>
      <c r="BI9" s="152">
        <v>0</v>
      </c>
      <c r="BJ9" s="152">
        <v>0</v>
      </c>
      <c r="BK9" s="152">
        <v>0</v>
      </c>
      <c r="BL9" s="130">
        <v>21</v>
      </c>
      <c r="BM9" s="130">
        <v>12</v>
      </c>
      <c r="BN9" s="143">
        <v>33</v>
      </c>
      <c r="BO9" s="130">
        <v>9</v>
      </c>
    </row>
    <row r="10" spans="1:67" x14ac:dyDescent="0.35">
      <c r="A10" s="130">
        <v>7</v>
      </c>
      <c r="B10" s="130">
        <v>62020069</v>
      </c>
      <c r="C10" s="123" t="s">
        <v>67</v>
      </c>
      <c r="D10" s="130">
        <v>2</v>
      </c>
      <c r="E10" s="130">
        <v>0</v>
      </c>
      <c r="F10" s="130">
        <v>2</v>
      </c>
      <c r="G10" s="130">
        <v>1</v>
      </c>
      <c r="H10" s="130">
        <v>5</v>
      </c>
      <c r="I10" s="130">
        <v>2</v>
      </c>
      <c r="J10" s="130">
        <v>7</v>
      </c>
      <c r="K10" s="130">
        <v>1</v>
      </c>
      <c r="L10" s="130">
        <v>0</v>
      </c>
      <c r="M10" s="130">
        <v>4</v>
      </c>
      <c r="N10" s="130">
        <v>4</v>
      </c>
      <c r="O10" s="130">
        <v>1</v>
      </c>
      <c r="P10" s="130">
        <v>7</v>
      </c>
      <c r="Q10" s="130">
        <v>6</v>
      </c>
      <c r="R10" s="130">
        <v>13</v>
      </c>
      <c r="S10" s="130">
        <v>3</v>
      </c>
      <c r="T10" s="130">
        <v>2</v>
      </c>
      <c r="U10" s="130">
        <v>0</v>
      </c>
      <c r="V10" s="130">
        <v>2</v>
      </c>
      <c r="W10" s="130">
        <v>1</v>
      </c>
      <c r="X10" s="130">
        <v>0</v>
      </c>
      <c r="Y10" s="130">
        <v>1</v>
      </c>
      <c r="Z10" s="130">
        <v>1</v>
      </c>
      <c r="AA10" s="130">
        <v>1</v>
      </c>
      <c r="AB10" s="130">
        <v>3</v>
      </c>
      <c r="AC10" s="130">
        <v>0</v>
      </c>
      <c r="AD10" s="130">
        <v>3</v>
      </c>
      <c r="AE10" s="130">
        <v>1</v>
      </c>
      <c r="AF10" s="130">
        <v>4</v>
      </c>
      <c r="AG10" s="130">
        <v>3</v>
      </c>
      <c r="AH10" s="130">
        <v>7</v>
      </c>
      <c r="AI10" s="130">
        <v>1</v>
      </c>
      <c r="AJ10" s="130">
        <v>1</v>
      </c>
      <c r="AK10" s="130">
        <v>1</v>
      </c>
      <c r="AL10" s="130">
        <v>2</v>
      </c>
      <c r="AM10" s="130">
        <v>1</v>
      </c>
      <c r="AN10" s="130">
        <v>3</v>
      </c>
      <c r="AO10" s="130">
        <v>2</v>
      </c>
      <c r="AP10" s="130">
        <v>5</v>
      </c>
      <c r="AQ10" s="130">
        <v>1</v>
      </c>
      <c r="AR10" s="130">
        <v>13</v>
      </c>
      <c r="AS10" s="130">
        <v>7</v>
      </c>
      <c r="AT10" s="130">
        <v>20</v>
      </c>
      <c r="AU10" s="130">
        <v>6</v>
      </c>
      <c r="AV10" s="130">
        <v>0</v>
      </c>
      <c r="AW10" s="130">
        <v>0</v>
      </c>
      <c r="AX10" s="130">
        <v>0</v>
      </c>
      <c r="AY10" s="130">
        <v>0</v>
      </c>
      <c r="AZ10" s="130">
        <v>0</v>
      </c>
      <c r="BA10" s="130">
        <v>0</v>
      </c>
      <c r="BB10" s="130">
        <v>0</v>
      </c>
      <c r="BC10" s="130">
        <v>0</v>
      </c>
      <c r="BD10" s="130">
        <v>0</v>
      </c>
      <c r="BE10" s="130">
        <v>0</v>
      </c>
      <c r="BF10" s="130">
        <v>0</v>
      </c>
      <c r="BG10" s="130">
        <v>0</v>
      </c>
      <c r="BH10" s="152">
        <v>0</v>
      </c>
      <c r="BI10" s="152">
        <v>0</v>
      </c>
      <c r="BJ10" s="152">
        <v>0</v>
      </c>
      <c r="BK10" s="152">
        <v>0</v>
      </c>
      <c r="BL10" s="130">
        <v>20</v>
      </c>
      <c r="BM10" s="130">
        <v>13</v>
      </c>
      <c r="BN10" s="143">
        <v>33</v>
      </c>
      <c r="BO10" s="130">
        <v>9</v>
      </c>
    </row>
    <row r="11" spans="1:67" x14ac:dyDescent="0.35">
      <c r="A11" s="130">
        <v>8</v>
      </c>
      <c r="B11" s="130">
        <v>62020203</v>
      </c>
      <c r="C11" s="123" t="s">
        <v>181</v>
      </c>
      <c r="D11" s="130">
        <v>1</v>
      </c>
      <c r="E11" s="130">
        <v>0</v>
      </c>
      <c r="F11" s="130">
        <v>1</v>
      </c>
      <c r="G11" s="130">
        <v>1</v>
      </c>
      <c r="H11" s="130">
        <v>3</v>
      </c>
      <c r="I11" s="130">
        <v>4</v>
      </c>
      <c r="J11" s="130">
        <v>7</v>
      </c>
      <c r="K11" s="130">
        <v>1</v>
      </c>
      <c r="L11" s="130">
        <v>1</v>
      </c>
      <c r="M11" s="130">
        <v>3</v>
      </c>
      <c r="N11" s="130">
        <v>4</v>
      </c>
      <c r="O11" s="130">
        <v>1</v>
      </c>
      <c r="P11" s="130">
        <v>5</v>
      </c>
      <c r="Q11" s="130">
        <v>7</v>
      </c>
      <c r="R11" s="130">
        <v>12</v>
      </c>
      <c r="S11" s="130">
        <v>3</v>
      </c>
      <c r="T11" s="130">
        <v>1</v>
      </c>
      <c r="U11" s="130">
        <v>4</v>
      </c>
      <c r="V11" s="130">
        <v>5</v>
      </c>
      <c r="W11" s="130">
        <v>1</v>
      </c>
      <c r="X11" s="130">
        <v>1</v>
      </c>
      <c r="Y11" s="130">
        <v>0</v>
      </c>
      <c r="Z11" s="130">
        <v>1</v>
      </c>
      <c r="AA11" s="130">
        <v>1</v>
      </c>
      <c r="AB11" s="130">
        <v>2</v>
      </c>
      <c r="AC11" s="130">
        <v>0</v>
      </c>
      <c r="AD11" s="130">
        <v>2</v>
      </c>
      <c r="AE11" s="130">
        <v>1</v>
      </c>
      <c r="AF11" s="130">
        <v>3</v>
      </c>
      <c r="AG11" s="130">
        <v>2</v>
      </c>
      <c r="AH11" s="130">
        <v>5</v>
      </c>
      <c r="AI11" s="130">
        <v>1</v>
      </c>
      <c r="AJ11" s="130">
        <v>1</v>
      </c>
      <c r="AK11" s="130">
        <v>2</v>
      </c>
      <c r="AL11" s="130">
        <v>3</v>
      </c>
      <c r="AM11" s="130">
        <v>1</v>
      </c>
      <c r="AN11" s="130">
        <v>3</v>
      </c>
      <c r="AO11" s="130">
        <v>2</v>
      </c>
      <c r="AP11" s="130">
        <v>5</v>
      </c>
      <c r="AQ11" s="130">
        <v>1</v>
      </c>
      <c r="AR11" s="130">
        <v>11</v>
      </c>
      <c r="AS11" s="130">
        <v>10</v>
      </c>
      <c r="AT11" s="130">
        <v>21</v>
      </c>
      <c r="AU11" s="130">
        <v>6</v>
      </c>
      <c r="AV11" s="130">
        <v>0</v>
      </c>
      <c r="AW11" s="130">
        <v>0</v>
      </c>
      <c r="AX11" s="130">
        <v>0</v>
      </c>
      <c r="AY11" s="130">
        <v>0</v>
      </c>
      <c r="AZ11" s="130">
        <v>0</v>
      </c>
      <c r="BA11" s="130">
        <v>0</v>
      </c>
      <c r="BB11" s="130">
        <v>0</v>
      </c>
      <c r="BC11" s="130">
        <v>0</v>
      </c>
      <c r="BD11" s="130">
        <v>0</v>
      </c>
      <c r="BE11" s="130">
        <v>0</v>
      </c>
      <c r="BF11" s="130">
        <v>0</v>
      </c>
      <c r="BG11" s="130">
        <v>0</v>
      </c>
      <c r="BH11" s="152">
        <v>0</v>
      </c>
      <c r="BI11" s="152">
        <v>0</v>
      </c>
      <c r="BJ11" s="152">
        <v>0</v>
      </c>
      <c r="BK11" s="152">
        <v>0</v>
      </c>
      <c r="BL11" s="130">
        <v>16</v>
      </c>
      <c r="BM11" s="130">
        <v>17</v>
      </c>
      <c r="BN11" s="143">
        <v>33</v>
      </c>
      <c r="BO11" s="130">
        <v>9</v>
      </c>
    </row>
    <row r="12" spans="1:67" x14ac:dyDescent="0.35">
      <c r="A12" s="130">
        <v>9</v>
      </c>
      <c r="B12" s="130">
        <v>62020003</v>
      </c>
      <c r="C12" s="123" t="s">
        <v>7</v>
      </c>
      <c r="D12" s="130">
        <v>1</v>
      </c>
      <c r="E12" s="130">
        <v>2</v>
      </c>
      <c r="F12" s="130">
        <v>3</v>
      </c>
      <c r="G12" s="130">
        <v>1</v>
      </c>
      <c r="H12" s="130">
        <v>0</v>
      </c>
      <c r="I12" s="130">
        <v>1</v>
      </c>
      <c r="J12" s="130">
        <v>1</v>
      </c>
      <c r="K12" s="130">
        <v>1</v>
      </c>
      <c r="L12" s="130">
        <v>3</v>
      </c>
      <c r="M12" s="130">
        <v>1</v>
      </c>
      <c r="N12" s="130">
        <v>4</v>
      </c>
      <c r="O12" s="130">
        <v>1</v>
      </c>
      <c r="P12" s="130">
        <v>4</v>
      </c>
      <c r="Q12" s="130">
        <v>4</v>
      </c>
      <c r="R12" s="130">
        <v>8</v>
      </c>
      <c r="S12" s="130">
        <v>3</v>
      </c>
      <c r="T12" s="130">
        <v>2</v>
      </c>
      <c r="U12" s="130">
        <v>0</v>
      </c>
      <c r="V12" s="130">
        <v>2</v>
      </c>
      <c r="W12" s="130">
        <v>1</v>
      </c>
      <c r="X12" s="130">
        <v>6</v>
      </c>
      <c r="Y12" s="130">
        <v>1</v>
      </c>
      <c r="Z12" s="130">
        <v>7</v>
      </c>
      <c r="AA12" s="130">
        <v>1</v>
      </c>
      <c r="AB12" s="130">
        <v>3</v>
      </c>
      <c r="AC12" s="130">
        <v>2</v>
      </c>
      <c r="AD12" s="130">
        <v>5</v>
      </c>
      <c r="AE12" s="130">
        <v>1</v>
      </c>
      <c r="AF12" s="130">
        <v>3</v>
      </c>
      <c r="AG12" s="130">
        <v>5</v>
      </c>
      <c r="AH12" s="130">
        <v>8</v>
      </c>
      <c r="AI12" s="130">
        <v>1</v>
      </c>
      <c r="AJ12" s="130">
        <v>1</v>
      </c>
      <c r="AK12" s="130">
        <v>0</v>
      </c>
      <c r="AL12" s="130">
        <v>1</v>
      </c>
      <c r="AM12" s="130">
        <v>1</v>
      </c>
      <c r="AN12" s="130">
        <v>1</v>
      </c>
      <c r="AO12" s="130">
        <v>2</v>
      </c>
      <c r="AP12" s="130">
        <v>3</v>
      </c>
      <c r="AQ12" s="130">
        <v>1</v>
      </c>
      <c r="AR12" s="130">
        <v>16</v>
      </c>
      <c r="AS12" s="130">
        <v>10</v>
      </c>
      <c r="AT12" s="130">
        <v>26</v>
      </c>
      <c r="AU12" s="130">
        <v>6</v>
      </c>
      <c r="AV12" s="130">
        <v>0</v>
      </c>
      <c r="AW12" s="130">
        <v>0</v>
      </c>
      <c r="AX12" s="130">
        <v>0</v>
      </c>
      <c r="AY12" s="130">
        <v>0</v>
      </c>
      <c r="AZ12" s="130">
        <v>0</v>
      </c>
      <c r="BA12" s="130">
        <v>0</v>
      </c>
      <c r="BB12" s="130">
        <v>0</v>
      </c>
      <c r="BC12" s="130">
        <v>0</v>
      </c>
      <c r="BD12" s="130">
        <v>0</v>
      </c>
      <c r="BE12" s="130">
        <v>0</v>
      </c>
      <c r="BF12" s="130">
        <v>0</v>
      </c>
      <c r="BG12" s="130">
        <v>0</v>
      </c>
      <c r="BH12" s="152">
        <v>0</v>
      </c>
      <c r="BI12" s="152">
        <v>0</v>
      </c>
      <c r="BJ12" s="152">
        <v>0</v>
      </c>
      <c r="BK12" s="152">
        <v>0</v>
      </c>
      <c r="BL12" s="130">
        <v>20</v>
      </c>
      <c r="BM12" s="130">
        <v>14</v>
      </c>
      <c r="BN12" s="143">
        <v>34</v>
      </c>
      <c r="BO12" s="130">
        <v>9</v>
      </c>
    </row>
    <row r="13" spans="1:67" x14ac:dyDescent="0.35">
      <c r="A13" s="130">
        <v>10</v>
      </c>
      <c r="B13" s="130">
        <v>62020124</v>
      </c>
      <c r="C13" s="123" t="s">
        <v>112</v>
      </c>
      <c r="D13" s="130">
        <v>0</v>
      </c>
      <c r="E13" s="130">
        <v>0</v>
      </c>
      <c r="F13" s="130">
        <v>0</v>
      </c>
      <c r="G13" s="130">
        <v>0</v>
      </c>
      <c r="H13" s="130">
        <v>1</v>
      </c>
      <c r="I13" s="130">
        <v>0</v>
      </c>
      <c r="J13" s="130">
        <v>1</v>
      </c>
      <c r="K13" s="130">
        <v>1</v>
      </c>
      <c r="L13" s="130">
        <v>2</v>
      </c>
      <c r="M13" s="130">
        <v>2</v>
      </c>
      <c r="N13" s="130">
        <v>4</v>
      </c>
      <c r="O13" s="130">
        <v>1</v>
      </c>
      <c r="P13" s="130">
        <v>3</v>
      </c>
      <c r="Q13" s="130">
        <v>2</v>
      </c>
      <c r="R13" s="130">
        <v>5</v>
      </c>
      <c r="S13" s="130">
        <v>2</v>
      </c>
      <c r="T13" s="130">
        <v>4</v>
      </c>
      <c r="U13" s="130">
        <v>3</v>
      </c>
      <c r="V13" s="130">
        <v>7</v>
      </c>
      <c r="W13" s="130">
        <v>1</v>
      </c>
      <c r="X13" s="130">
        <v>2</v>
      </c>
      <c r="Y13" s="130">
        <v>1</v>
      </c>
      <c r="Z13" s="130">
        <v>3</v>
      </c>
      <c r="AA13" s="130">
        <v>1</v>
      </c>
      <c r="AB13" s="130">
        <v>2</v>
      </c>
      <c r="AC13" s="130">
        <v>2</v>
      </c>
      <c r="AD13" s="130">
        <v>4</v>
      </c>
      <c r="AE13" s="130">
        <v>1</v>
      </c>
      <c r="AF13" s="130">
        <v>1</v>
      </c>
      <c r="AG13" s="130">
        <v>4</v>
      </c>
      <c r="AH13" s="130">
        <v>5</v>
      </c>
      <c r="AI13" s="130">
        <v>1</v>
      </c>
      <c r="AJ13" s="130">
        <v>4</v>
      </c>
      <c r="AK13" s="130">
        <v>1</v>
      </c>
      <c r="AL13" s="130">
        <v>5</v>
      </c>
      <c r="AM13" s="130">
        <v>1</v>
      </c>
      <c r="AN13" s="130">
        <v>2</v>
      </c>
      <c r="AO13" s="130">
        <v>3</v>
      </c>
      <c r="AP13" s="130">
        <v>5</v>
      </c>
      <c r="AQ13" s="130">
        <v>1</v>
      </c>
      <c r="AR13" s="130">
        <v>15</v>
      </c>
      <c r="AS13" s="130">
        <v>14</v>
      </c>
      <c r="AT13" s="130">
        <v>29</v>
      </c>
      <c r="AU13" s="130">
        <v>6</v>
      </c>
      <c r="AV13" s="130">
        <v>0</v>
      </c>
      <c r="AW13" s="130">
        <v>0</v>
      </c>
      <c r="AX13" s="130">
        <v>0</v>
      </c>
      <c r="AY13" s="130">
        <v>0</v>
      </c>
      <c r="AZ13" s="130">
        <v>0</v>
      </c>
      <c r="BA13" s="130">
        <v>0</v>
      </c>
      <c r="BB13" s="130">
        <v>0</v>
      </c>
      <c r="BC13" s="130">
        <v>0</v>
      </c>
      <c r="BD13" s="130">
        <v>0</v>
      </c>
      <c r="BE13" s="130">
        <v>0</v>
      </c>
      <c r="BF13" s="130">
        <v>0</v>
      </c>
      <c r="BG13" s="130">
        <v>0</v>
      </c>
      <c r="BH13" s="152">
        <v>0</v>
      </c>
      <c r="BI13" s="152">
        <v>0</v>
      </c>
      <c r="BJ13" s="152">
        <v>0</v>
      </c>
      <c r="BK13" s="152">
        <v>0</v>
      </c>
      <c r="BL13" s="130">
        <v>18</v>
      </c>
      <c r="BM13" s="130">
        <v>16</v>
      </c>
      <c r="BN13" s="143">
        <v>34</v>
      </c>
      <c r="BO13" s="130">
        <v>8</v>
      </c>
    </row>
    <row r="14" spans="1:67" x14ac:dyDescent="0.35">
      <c r="A14" s="130">
        <v>11</v>
      </c>
      <c r="B14" s="130">
        <v>62020190</v>
      </c>
      <c r="C14" s="123" t="s">
        <v>168</v>
      </c>
      <c r="D14" s="130">
        <v>1</v>
      </c>
      <c r="E14" s="130">
        <v>3</v>
      </c>
      <c r="F14" s="130">
        <v>4</v>
      </c>
      <c r="G14" s="130">
        <v>1</v>
      </c>
      <c r="H14" s="130">
        <v>1</v>
      </c>
      <c r="I14" s="130">
        <v>1</v>
      </c>
      <c r="J14" s="130">
        <v>2</v>
      </c>
      <c r="K14" s="130">
        <v>1</v>
      </c>
      <c r="L14" s="130">
        <v>0</v>
      </c>
      <c r="M14" s="130">
        <v>3</v>
      </c>
      <c r="N14" s="130">
        <v>3</v>
      </c>
      <c r="O14" s="130">
        <v>1</v>
      </c>
      <c r="P14" s="130">
        <v>2</v>
      </c>
      <c r="Q14" s="130">
        <v>7</v>
      </c>
      <c r="R14" s="130">
        <v>9</v>
      </c>
      <c r="S14" s="130">
        <v>3</v>
      </c>
      <c r="T14" s="130">
        <v>1</v>
      </c>
      <c r="U14" s="130">
        <v>5</v>
      </c>
      <c r="V14" s="130">
        <v>6</v>
      </c>
      <c r="W14" s="130">
        <v>1</v>
      </c>
      <c r="X14" s="130">
        <v>0</v>
      </c>
      <c r="Y14" s="130">
        <v>1</v>
      </c>
      <c r="Z14" s="130">
        <v>1</v>
      </c>
      <c r="AA14" s="130">
        <v>1</v>
      </c>
      <c r="AB14" s="130">
        <v>4</v>
      </c>
      <c r="AC14" s="130">
        <v>2</v>
      </c>
      <c r="AD14" s="130">
        <v>6</v>
      </c>
      <c r="AE14" s="130">
        <v>1</v>
      </c>
      <c r="AF14" s="130">
        <v>2</v>
      </c>
      <c r="AG14" s="130">
        <v>2</v>
      </c>
      <c r="AH14" s="130">
        <v>4</v>
      </c>
      <c r="AI14" s="130">
        <v>1</v>
      </c>
      <c r="AJ14" s="130">
        <v>3</v>
      </c>
      <c r="AK14" s="130">
        <v>4</v>
      </c>
      <c r="AL14" s="130">
        <v>7</v>
      </c>
      <c r="AM14" s="130">
        <v>1</v>
      </c>
      <c r="AN14" s="130">
        <v>0</v>
      </c>
      <c r="AO14" s="130">
        <v>1</v>
      </c>
      <c r="AP14" s="130">
        <v>1</v>
      </c>
      <c r="AQ14" s="130">
        <v>1</v>
      </c>
      <c r="AR14" s="130">
        <v>10</v>
      </c>
      <c r="AS14" s="130">
        <v>15</v>
      </c>
      <c r="AT14" s="130">
        <v>25</v>
      </c>
      <c r="AU14" s="130">
        <v>6</v>
      </c>
      <c r="AV14" s="130">
        <v>0</v>
      </c>
      <c r="AW14" s="130">
        <v>0</v>
      </c>
      <c r="AX14" s="130">
        <v>0</v>
      </c>
      <c r="AY14" s="130">
        <v>0</v>
      </c>
      <c r="AZ14" s="130">
        <v>0</v>
      </c>
      <c r="BA14" s="130">
        <v>0</v>
      </c>
      <c r="BB14" s="130">
        <v>0</v>
      </c>
      <c r="BC14" s="130">
        <v>0</v>
      </c>
      <c r="BD14" s="130">
        <v>0</v>
      </c>
      <c r="BE14" s="130">
        <v>0</v>
      </c>
      <c r="BF14" s="130">
        <v>0</v>
      </c>
      <c r="BG14" s="130">
        <v>0</v>
      </c>
      <c r="BH14" s="152">
        <v>0</v>
      </c>
      <c r="BI14" s="152">
        <v>0</v>
      </c>
      <c r="BJ14" s="152">
        <v>0</v>
      </c>
      <c r="BK14" s="152">
        <v>0</v>
      </c>
      <c r="BL14" s="130">
        <v>12</v>
      </c>
      <c r="BM14" s="130">
        <v>22</v>
      </c>
      <c r="BN14" s="143">
        <v>34</v>
      </c>
      <c r="BO14" s="130">
        <v>9</v>
      </c>
    </row>
    <row r="15" spans="1:67" x14ac:dyDescent="0.35">
      <c r="A15" s="130">
        <v>12</v>
      </c>
      <c r="B15" s="130">
        <v>62020022</v>
      </c>
      <c r="C15" s="123" t="s">
        <v>26</v>
      </c>
      <c r="D15" s="130">
        <v>0</v>
      </c>
      <c r="E15" s="130">
        <v>0</v>
      </c>
      <c r="F15" s="130">
        <v>0</v>
      </c>
      <c r="G15" s="130">
        <v>0</v>
      </c>
      <c r="H15" s="130">
        <v>1</v>
      </c>
      <c r="I15" s="130">
        <v>2</v>
      </c>
      <c r="J15" s="130">
        <v>3</v>
      </c>
      <c r="K15" s="130">
        <v>1</v>
      </c>
      <c r="L15" s="130">
        <v>2</v>
      </c>
      <c r="M15" s="130">
        <v>2</v>
      </c>
      <c r="N15" s="130">
        <v>4</v>
      </c>
      <c r="O15" s="130">
        <v>1</v>
      </c>
      <c r="P15" s="130">
        <v>3</v>
      </c>
      <c r="Q15" s="130">
        <v>4</v>
      </c>
      <c r="R15" s="130">
        <v>7</v>
      </c>
      <c r="S15" s="130">
        <v>2</v>
      </c>
      <c r="T15" s="130">
        <v>1</v>
      </c>
      <c r="U15" s="130">
        <v>0</v>
      </c>
      <c r="V15" s="130">
        <v>1</v>
      </c>
      <c r="W15" s="130">
        <v>1</v>
      </c>
      <c r="X15" s="130">
        <v>5</v>
      </c>
      <c r="Y15" s="130">
        <v>3</v>
      </c>
      <c r="Z15" s="130">
        <v>8</v>
      </c>
      <c r="AA15" s="130">
        <v>1</v>
      </c>
      <c r="AB15" s="130">
        <v>2</v>
      </c>
      <c r="AC15" s="130">
        <v>0</v>
      </c>
      <c r="AD15" s="130">
        <v>2</v>
      </c>
      <c r="AE15" s="130">
        <v>1</v>
      </c>
      <c r="AF15" s="130">
        <v>2</v>
      </c>
      <c r="AG15" s="130">
        <v>4</v>
      </c>
      <c r="AH15" s="130">
        <v>6</v>
      </c>
      <c r="AI15" s="130">
        <v>1</v>
      </c>
      <c r="AJ15" s="130">
        <v>4</v>
      </c>
      <c r="AK15" s="130">
        <v>2</v>
      </c>
      <c r="AL15" s="130">
        <v>6</v>
      </c>
      <c r="AM15" s="130">
        <v>1</v>
      </c>
      <c r="AN15" s="130">
        <v>5</v>
      </c>
      <c r="AO15" s="130">
        <v>1</v>
      </c>
      <c r="AP15" s="130">
        <v>6</v>
      </c>
      <c r="AQ15" s="130">
        <v>1</v>
      </c>
      <c r="AR15" s="130">
        <v>19</v>
      </c>
      <c r="AS15" s="130">
        <v>10</v>
      </c>
      <c r="AT15" s="130">
        <v>29</v>
      </c>
      <c r="AU15" s="130">
        <v>6</v>
      </c>
      <c r="AV15" s="130">
        <v>0</v>
      </c>
      <c r="AW15" s="130">
        <v>0</v>
      </c>
      <c r="AX15" s="130">
        <v>0</v>
      </c>
      <c r="AY15" s="130">
        <v>0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0</v>
      </c>
      <c r="BH15" s="152">
        <v>0</v>
      </c>
      <c r="BI15" s="152">
        <v>0</v>
      </c>
      <c r="BJ15" s="152">
        <v>0</v>
      </c>
      <c r="BK15" s="152">
        <v>0</v>
      </c>
      <c r="BL15" s="130">
        <v>22</v>
      </c>
      <c r="BM15" s="130">
        <v>14</v>
      </c>
      <c r="BN15" s="143">
        <v>36</v>
      </c>
      <c r="BO15" s="130">
        <v>8</v>
      </c>
    </row>
    <row r="16" spans="1:67" x14ac:dyDescent="0.35">
      <c r="A16" s="130">
        <v>13</v>
      </c>
      <c r="B16" s="130">
        <v>62020075</v>
      </c>
      <c r="C16" s="123" t="s">
        <v>72</v>
      </c>
      <c r="D16" s="130">
        <v>0</v>
      </c>
      <c r="E16" s="130">
        <v>0</v>
      </c>
      <c r="F16" s="130">
        <v>0</v>
      </c>
      <c r="G16" s="130">
        <v>0</v>
      </c>
      <c r="H16" s="130">
        <v>1</v>
      </c>
      <c r="I16" s="130">
        <v>0</v>
      </c>
      <c r="J16" s="130">
        <v>1</v>
      </c>
      <c r="K16" s="130">
        <v>1</v>
      </c>
      <c r="L16" s="130">
        <v>1</v>
      </c>
      <c r="M16" s="130">
        <v>0</v>
      </c>
      <c r="N16" s="130">
        <v>1</v>
      </c>
      <c r="O16" s="130">
        <v>1</v>
      </c>
      <c r="P16" s="130">
        <v>2</v>
      </c>
      <c r="Q16" s="130">
        <v>0</v>
      </c>
      <c r="R16" s="130">
        <v>2</v>
      </c>
      <c r="S16" s="130">
        <v>2</v>
      </c>
      <c r="T16" s="130">
        <v>3</v>
      </c>
      <c r="U16" s="130">
        <v>1</v>
      </c>
      <c r="V16" s="130">
        <v>4</v>
      </c>
      <c r="W16" s="130">
        <v>1</v>
      </c>
      <c r="X16" s="130">
        <v>1</v>
      </c>
      <c r="Y16" s="130">
        <v>4</v>
      </c>
      <c r="Z16" s="130">
        <v>5</v>
      </c>
      <c r="AA16" s="130">
        <v>1</v>
      </c>
      <c r="AB16" s="130">
        <v>3</v>
      </c>
      <c r="AC16" s="130">
        <v>2</v>
      </c>
      <c r="AD16" s="130">
        <v>5</v>
      </c>
      <c r="AE16" s="130">
        <v>1</v>
      </c>
      <c r="AF16" s="130">
        <v>5</v>
      </c>
      <c r="AG16" s="130">
        <v>1</v>
      </c>
      <c r="AH16" s="130">
        <v>6</v>
      </c>
      <c r="AI16" s="130">
        <v>1</v>
      </c>
      <c r="AJ16" s="130">
        <v>3</v>
      </c>
      <c r="AK16" s="130">
        <v>6</v>
      </c>
      <c r="AL16" s="130">
        <v>9</v>
      </c>
      <c r="AM16" s="130">
        <v>1</v>
      </c>
      <c r="AN16" s="130">
        <v>3</v>
      </c>
      <c r="AO16" s="130">
        <v>3</v>
      </c>
      <c r="AP16" s="130">
        <v>6</v>
      </c>
      <c r="AQ16" s="130">
        <v>1</v>
      </c>
      <c r="AR16" s="130">
        <v>18</v>
      </c>
      <c r="AS16" s="130">
        <v>17</v>
      </c>
      <c r="AT16" s="130">
        <v>35</v>
      </c>
      <c r="AU16" s="130">
        <v>6</v>
      </c>
      <c r="AV16" s="130">
        <v>0</v>
      </c>
      <c r="AW16" s="130">
        <v>0</v>
      </c>
      <c r="AX16" s="130">
        <v>0</v>
      </c>
      <c r="AY16" s="130">
        <v>0</v>
      </c>
      <c r="AZ16" s="130">
        <v>0</v>
      </c>
      <c r="BA16" s="130">
        <v>0</v>
      </c>
      <c r="BB16" s="130">
        <v>0</v>
      </c>
      <c r="BC16" s="130">
        <v>0</v>
      </c>
      <c r="BD16" s="130">
        <v>0</v>
      </c>
      <c r="BE16" s="130">
        <v>0</v>
      </c>
      <c r="BF16" s="130">
        <v>0</v>
      </c>
      <c r="BG16" s="130">
        <v>0</v>
      </c>
      <c r="BH16" s="152">
        <v>0</v>
      </c>
      <c r="BI16" s="152">
        <v>0</v>
      </c>
      <c r="BJ16" s="152">
        <v>0</v>
      </c>
      <c r="BK16" s="152">
        <v>0</v>
      </c>
      <c r="BL16" s="130">
        <v>20</v>
      </c>
      <c r="BM16" s="130">
        <v>17</v>
      </c>
      <c r="BN16" s="143">
        <v>37</v>
      </c>
      <c r="BO16" s="130">
        <v>8</v>
      </c>
    </row>
    <row r="17" spans="1:67" x14ac:dyDescent="0.35">
      <c r="A17" s="130">
        <v>14</v>
      </c>
      <c r="B17" s="130">
        <v>62020116</v>
      </c>
      <c r="C17" s="123" t="s">
        <v>105</v>
      </c>
      <c r="D17" s="130">
        <v>0</v>
      </c>
      <c r="E17" s="130">
        <v>0</v>
      </c>
      <c r="F17" s="130">
        <v>0</v>
      </c>
      <c r="G17" s="130">
        <v>0</v>
      </c>
      <c r="H17" s="130">
        <v>4</v>
      </c>
      <c r="I17" s="130">
        <v>0</v>
      </c>
      <c r="J17" s="130">
        <v>4</v>
      </c>
      <c r="K17" s="130">
        <v>1</v>
      </c>
      <c r="L17" s="130">
        <v>1</v>
      </c>
      <c r="M17" s="130">
        <v>0</v>
      </c>
      <c r="N17" s="130">
        <v>1</v>
      </c>
      <c r="O17" s="130">
        <v>1</v>
      </c>
      <c r="P17" s="130">
        <v>5</v>
      </c>
      <c r="Q17" s="130">
        <v>0</v>
      </c>
      <c r="R17" s="130">
        <v>5</v>
      </c>
      <c r="S17" s="130">
        <v>2</v>
      </c>
      <c r="T17" s="130">
        <v>0</v>
      </c>
      <c r="U17" s="130">
        <v>2</v>
      </c>
      <c r="V17" s="130">
        <v>2</v>
      </c>
      <c r="W17" s="130">
        <v>1</v>
      </c>
      <c r="X17" s="130">
        <v>3</v>
      </c>
      <c r="Y17" s="130">
        <v>1</v>
      </c>
      <c r="Z17" s="130">
        <v>4</v>
      </c>
      <c r="AA17" s="130">
        <v>1</v>
      </c>
      <c r="AB17" s="130">
        <v>1</v>
      </c>
      <c r="AC17" s="130">
        <v>0</v>
      </c>
      <c r="AD17" s="130">
        <v>1</v>
      </c>
      <c r="AE17" s="130">
        <v>1</v>
      </c>
      <c r="AF17" s="130">
        <v>6</v>
      </c>
      <c r="AG17" s="130">
        <v>3</v>
      </c>
      <c r="AH17" s="130">
        <v>9</v>
      </c>
      <c r="AI17" s="130">
        <v>1</v>
      </c>
      <c r="AJ17" s="130">
        <v>3</v>
      </c>
      <c r="AK17" s="130">
        <v>3</v>
      </c>
      <c r="AL17" s="130">
        <v>6</v>
      </c>
      <c r="AM17" s="130">
        <v>1</v>
      </c>
      <c r="AN17" s="130">
        <v>7</v>
      </c>
      <c r="AO17" s="130">
        <v>4</v>
      </c>
      <c r="AP17" s="130">
        <v>11</v>
      </c>
      <c r="AQ17" s="130">
        <v>1</v>
      </c>
      <c r="AR17" s="130">
        <v>20</v>
      </c>
      <c r="AS17" s="130">
        <v>13</v>
      </c>
      <c r="AT17" s="130">
        <v>33</v>
      </c>
      <c r="AU17" s="130">
        <v>6</v>
      </c>
      <c r="AV17" s="130">
        <v>0</v>
      </c>
      <c r="AW17" s="130">
        <v>0</v>
      </c>
      <c r="AX17" s="130">
        <v>0</v>
      </c>
      <c r="AY17" s="130">
        <v>0</v>
      </c>
      <c r="AZ17" s="130">
        <v>0</v>
      </c>
      <c r="BA17" s="130">
        <v>0</v>
      </c>
      <c r="BB17" s="130">
        <v>0</v>
      </c>
      <c r="BC17" s="130">
        <v>0</v>
      </c>
      <c r="BD17" s="130">
        <v>0</v>
      </c>
      <c r="BE17" s="130">
        <v>0</v>
      </c>
      <c r="BF17" s="130">
        <v>0</v>
      </c>
      <c r="BG17" s="130">
        <v>0</v>
      </c>
      <c r="BH17" s="152">
        <v>0</v>
      </c>
      <c r="BI17" s="152">
        <v>0</v>
      </c>
      <c r="BJ17" s="152">
        <v>0</v>
      </c>
      <c r="BK17" s="152">
        <v>0</v>
      </c>
      <c r="BL17" s="130">
        <v>25</v>
      </c>
      <c r="BM17" s="130">
        <v>13</v>
      </c>
      <c r="BN17" s="143">
        <v>38</v>
      </c>
      <c r="BO17" s="130">
        <v>8</v>
      </c>
    </row>
    <row r="18" spans="1:67" x14ac:dyDescent="0.35">
      <c r="A18" s="130">
        <v>15</v>
      </c>
      <c r="B18" s="130">
        <v>62020119</v>
      </c>
      <c r="C18" s="123" t="s">
        <v>108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0">
        <v>2</v>
      </c>
      <c r="J18" s="130">
        <v>2</v>
      </c>
      <c r="K18" s="130">
        <v>1</v>
      </c>
      <c r="L18" s="130">
        <v>2</v>
      </c>
      <c r="M18" s="130">
        <v>2</v>
      </c>
      <c r="N18" s="130">
        <v>4</v>
      </c>
      <c r="O18" s="130">
        <v>1</v>
      </c>
      <c r="P18" s="130">
        <v>2</v>
      </c>
      <c r="Q18" s="130">
        <v>4</v>
      </c>
      <c r="R18" s="130">
        <v>6</v>
      </c>
      <c r="S18" s="130">
        <v>2</v>
      </c>
      <c r="T18" s="130">
        <v>3</v>
      </c>
      <c r="U18" s="130">
        <v>1</v>
      </c>
      <c r="V18" s="130">
        <v>4</v>
      </c>
      <c r="W18" s="130">
        <v>1</v>
      </c>
      <c r="X18" s="130">
        <v>3</v>
      </c>
      <c r="Y18" s="130">
        <v>1</v>
      </c>
      <c r="Z18" s="130">
        <v>4</v>
      </c>
      <c r="AA18" s="130">
        <v>1</v>
      </c>
      <c r="AB18" s="130">
        <v>3</v>
      </c>
      <c r="AC18" s="130">
        <v>3</v>
      </c>
      <c r="AD18" s="130">
        <v>6</v>
      </c>
      <c r="AE18" s="130">
        <v>1</v>
      </c>
      <c r="AF18" s="130">
        <v>3</v>
      </c>
      <c r="AG18" s="130">
        <v>2</v>
      </c>
      <c r="AH18" s="130">
        <v>5</v>
      </c>
      <c r="AI18" s="130">
        <v>1</v>
      </c>
      <c r="AJ18" s="130">
        <v>1</v>
      </c>
      <c r="AK18" s="130">
        <v>7</v>
      </c>
      <c r="AL18" s="130">
        <v>8</v>
      </c>
      <c r="AM18" s="130">
        <v>1</v>
      </c>
      <c r="AN18" s="130">
        <v>1</v>
      </c>
      <c r="AO18" s="130">
        <v>4</v>
      </c>
      <c r="AP18" s="130">
        <v>5</v>
      </c>
      <c r="AQ18" s="130">
        <v>1</v>
      </c>
      <c r="AR18" s="130">
        <v>14</v>
      </c>
      <c r="AS18" s="130">
        <v>18</v>
      </c>
      <c r="AT18" s="130">
        <v>32</v>
      </c>
      <c r="AU18" s="130">
        <v>6</v>
      </c>
      <c r="AV18" s="130">
        <v>0</v>
      </c>
      <c r="AW18" s="130">
        <v>0</v>
      </c>
      <c r="AX18" s="130">
        <v>0</v>
      </c>
      <c r="AY18" s="130">
        <v>0</v>
      </c>
      <c r="AZ18" s="130">
        <v>0</v>
      </c>
      <c r="BA18" s="130">
        <v>0</v>
      </c>
      <c r="BB18" s="130">
        <v>0</v>
      </c>
      <c r="BC18" s="130">
        <v>0</v>
      </c>
      <c r="BD18" s="130">
        <v>0</v>
      </c>
      <c r="BE18" s="130">
        <v>0</v>
      </c>
      <c r="BF18" s="130">
        <v>0</v>
      </c>
      <c r="BG18" s="130">
        <v>0</v>
      </c>
      <c r="BH18" s="152">
        <v>0</v>
      </c>
      <c r="BI18" s="152">
        <v>0</v>
      </c>
      <c r="BJ18" s="152">
        <v>0</v>
      </c>
      <c r="BK18" s="152">
        <v>0</v>
      </c>
      <c r="BL18" s="130">
        <v>16</v>
      </c>
      <c r="BM18" s="130">
        <v>22</v>
      </c>
      <c r="BN18" s="143">
        <v>38</v>
      </c>
      <c r="BO18" s="130">
        <v>8</v>
      </c>
    </row>
    <row r="19" spans="1:67" x14ac:dyDescent="0.35">
      <c r="A19" s="130">
        <v>16</v>
      </c>
      <c r="B19" s="130">
        <v>62020141</v>
      </c>
      <c r="C19" s="123" t="s">
        <v>125</v>
      </c>
      <c r="D19" s="130">
        <v>1</v>
      </c>
      <c r="E19" s="130">
        <v>1</v>
      </c>
      <c r="F19" s="130">
        <v>2</v>
      </c>
      <c r="G19" s="130">
        <v>1</v>
      </c>
      <c r="H19" s="130">
        <v>0</v>
      </c>
      <c r="I19" s="130">
        <v>3</v>
      </c>
      <c r="J19" s="130">
        <v>3</v>
      </c>
      <c r="K19" s="130">
        <v>1</v>
      </c>
      <c r="L19" s="130">
        <v>3</v>
      </c>
      <c r="M19" s="130">
        <v>1</v>
      </c>
      <c r="N19" s="130">
        <v>4</v>
      </c>
      <c r="O19" s="130">
        <v>1</v>
      </c>
      <c r="P19" s="130">
        <v>4</v>
      </c>
      <c r="Q19" s="130">
        <v>5</v>
      </c>
      <c r="R19" s="130">
        <v>9</v>
      </c>
      <c r="S19" s="130">
        <v>3</v>
      </c>
      <c r="T19" s="130">
        <v>0</v>
      </c>
      <c r="U19" s="130">
        <v>1</v>
      </c>
      <c r="V19" s="130">
        <v>1</v>
      </c>
      <c r="W19" s="130">
        <v>1</v>
      </c>
      <c r="X19" s="130">
        <v>1</v>
      </c>
      <c r="Y19" s="130">
        <v>3</v>
      </c>
      <c r="Z19" s="130">
        <v>4</v>
      </c>
      <c r="AA19" s="130">
        <v>1</v>
      </c>
      <c r="AB19" s="130">
        <v>2</v>
      </c>
      <c r="AC19" s="130">
        <v>2</v>
      </c>
      <c r="AD19" s="130">
        <v>4</v>
      </c>
      <c r="AE19" s="130">
        <v>1</v>
      </c>
      <c r="AF19" s="130">
        <v>2</v>
      </c>
      <c r="AG19" s="130">
        <v>1</v>
      </c>
      <c r="AH19" s="130">
        <v>3</v>
      </c>
      <c r="AI19" s="130">
        <v>1</v>
      </c>
      <c r="AJ19" s="130">
        <v>3</v>
      </c>
      <c r="AK19" s="130">
        <v>5</v>
      </c>
      <c r="AL19" s="130">
        <v>8</v>
      </c>
      <c r="AM19" s="130">
        <v>1</v>
      </c>
      <c r="AN19" s="130">
        <v>5</v>
      </c>
      <c r="AO19" s="130">
        <v>6</v>
      </c>
      <c r="AP19" s="130">
        <v>11</v>
      </c>
      <c r="AQ19" s="130">
        <v>1</v>
      </c>
      <c r="AR19" s="130">
        <v>13</v>
      </c>
      <c r="AS19" s="130">
        <v>18</v>
      </c>
      <c r="AT19" s="130">
        <v>31</v>
      </c>
      <c r="AU19" s="130">
        <v>6</v>
      </c>
      <c r="AV19" s="130">
        <v>0</v>
      </c>
      <c r="AW19" s="130">
        <v>0</v>
      </c>
      <c r="AX19" s="130">
        <v>0</v>
      </c>
      <c r="AY19" s="130">
        <v>0</v>
      </c>
      <c r="AZ19" s="130">
        <v>0</v>
      </c>
      <c r="BA19" s="130">
        <v>0</v>
      </c>
      <c r="BB19" s="130">
        <v>0</v>
      </c>
      <c r="BC19" s="130">
        <v>0</v>
      </c>
      <c r="BD19" s="130">
        <v>0</v>
      </c>
      <c r="BE19" s="130">
        <v>0</v>
      </c>
      <c r="BF19" s="130">
        <v>0</v>
      </c>
      <c r="BG19" s="130">
        <v>0</v>
      </c>
      <c r="BH19" s="152">
        <v>0</v>
      </c>
      <c r="BI19" s="152">
        <v>0</v>
      </c>
      <c r="BJ19" s="152">
        <v>0</v>
      </c>
      <c r="BK19" s="152">
        <v>0</v>
      </c>
      <c r="BL19" s="130">
        <v>17</v>
      </c>
      <c r="BM19" s="130">
        <v>23</v>
      </c>
      <c r="BN19" s="143">
        <v>40</v>
      </c>
      <c r="BO19" s="130">
        <v>9</v>
      </c>
    </row>
    <row r="20" spans="1:67" x14ac:dyDescent="0.35">
      <c r="A20" s="130">
        <v>17</v>
      </c>
      <c r="B20" s="130">
        <v>62020151</v>
      </c>
      <c r="C20" s="123" t="s">
        <v>132</v>
      </c>
      <c r="D20" s="130">
        <v>1</v>
      </c>
      <c r="E20" s="130">
        <v>3</v>
      </c>
      <c r="F20" s="130">
        <v>4</v>
      </c>
      <c r="G20" s="130">
        <v>1</v>
      </c>
      <c r="H20" s="130">
        <v>0</v>
      </c>
      <c r="I20" s="130">
        <v>3</v>
      </c>
      <c r="J20" s="130">
        <v>3</v>
      </c>
      <c r="K20" s="130">
        <v>1</v>
      </c>
      <c r="L20" s="130">
        <v>2</v>
      </c>
      <c r="M20" s="130">
        <v>0</v>
      </c>
      <c r="N20" s="130">
        <v>2</v>
      </c>
      <c r="O20" s="130">
        <v>1</v>
      </c>
      <c r="P20" s="130">
        <v>3</v>
      </c>
      <c r="Q20" s="130">
        <v>6</v>
      </c>
      <c r="R20" s="130">
        <v>9</v>
      </c>
      <c r="S20" s="130">
        <v>3</v>
      </c>
      <c r="T20" s="130">
        <v>0</v>
      </c>
      <c r="U20" s="130">
        <v>2</v>
      </c>
      <c r="V20" s="130">
        <v>2</v>
      </c>
      <c r="W20" s="130">
        <v>1</v>
      </c>
      <c r="X20" s="130">
        <v>5</v>
      </c>
      <c r="Y20" s="130">
        <v>1</v>
      </c>
      <c r="Z20" s="130">
        <v>6</v>
      </c>
      <c r="AA20" s="130">
        <v>1</v>
      </c>
      <c r="AB20" s="130">
        <v>3</v>
      </c>
      <c r="AC20" s="130">
        <v>0</v>
      </c>
      <c r="AD20" s="130">
        <v>3</v>
      </c>
      <c r="AE20" s="130">
        <v>1</v>
      </c>
      <c r="AF20" s="130">
        <v>5</v>
      </c>
      <c r="AG20" s="130">
        <v>2</v>
      </c>
      <c r="AH20" s="130">
        <v>7</v>
      </c>
      <c r="AI20" s="130">
        <v>1</v>
      </c>
      <c r="AJ20" s="130">
        <v>3</v>
      </c>
      <c r="AK20" s="130">
        <v>3</v>
      </c>
      <c r="AL20" s="130">
        <v>6</v>
      </c>
      <c r="AM20" s="130">
        <v>1</v>
      </c>
      <c r="AN20" s="130">
        <v>2</v>
      </c>
      <c r="AO20" s="130">
        <v>5</v>
      </c>
      <c r="AP20" s="130">
        <v>7</v>
      </c>
      <c r="AQ20" s="130">
        <v>1</v>
      </c>
      <c r="AR20" s="130">
        <v>18</v>
      </c>
      <c r="AS20" s="130">
        <v>13</v>
      </c>
      <c r="AT20" s="130">
        <v>31</v>
      </c>
      <c r="AU20" s="130">
        <v>6</v>
      </c>
      <c r="AV20" s="130">
        <v>0</v>
      </c>
      <c r="AW20" s="130">
        <v>0</v>
      </c>
      <c r="AX20" s="130">
        <v>0</v>
      </c>
      <c r="AY20" s="130">
        <v>0</v>
      </c>
      <c r="AZ20" s="130">
        <v>0</v>
      </c>
      <c r="BA20" s="130">
        <v>0</v>
      </c>
      <c r="BB20" s="130">
        <v>0</v>
      </c>
      <c r="BC20" s="130">
        <v>0</v>
      </c>
      <c r="BD20" s="130">
        <v>0</v>
      </c>
      <c r="BE20" s="130">
        <v>0</v>
      </c>
      <c r="BF20" s="130">
        <v>0</v>
      </c>
      <c r="BG20" s="130">
        <v>0</v>
      </c>
      <c r="BH20" s="152">
        <v>0</v>
      </c>
      <c r="BI20" s="152">
        <v>0</v>
      </c>
      <c r="BJ20" s="152">
        <v>0</v>
      </c>
      <c r="BK20" s="152">
        <v>0</v>
      </c>
      <c r="BL20" s="130">
        <v>21</v>
      </c>
      <c r="BM20" s="130">
        <v>19</v>
      </c>
      <c r="BN20" s="143">
        <v>40</v>
      </c>
      <c r="BO20" s="130">
        <v>9</v>
      </c>
    </row>
    <row r="21" spans="1:67" x14ac:dyDescent="0.35">
      <c r="A21" s="501" t="s">
        <v>187</v>
      </c>
      <c r="B21" s="501"/>
      <c r="C21" s="501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320">
        <f t="shared" ref="P21:AU21" si="0">SUM(P4:P20)</f>
        <v>66</v>
      </c>
      <c r="Q21" s="320">
        <f t="shared" si="0"/>
        <v>66</v>
      </c>
      <c r="R21" s="320">
        <f t="shared" si="0"/>
        <v>132</v>
      </c>
      <c r="S21" s="320">
        <f t="shared" si="0"/>
        <v>42</v>
      </c>
      <c r="T21" s="320">
        <f t="shared" si="0"/>
        <v>30</v>
      </c>
      <c r="U21" s="320">
        <f t="shared" si="0"/>
        <v>34</v>
      </c>
      <c r="V21" s="320">
        <f t="shared" si="0"/>
        <v>64</v>
      </c>
      <c r="W21" s="320">
        <f t="shared" si="0"/>
        <v>17</v>
      </c>
      <c r="X21" s="320">
        <f t="shared" si="0"/>
        <v>31</v>
      </c>
      <c r="Y21" s="320">
        <f t="shared" si="0"/>
        <v>22</v>
      </c>
      <c r="Z21" s="320">
        <f t="shared" si="0"/>
        <v>53</v>
      </c>
      <c r="AA21" s="320">
        <f t="shared" si="0"/>
        <v>16</v>
      </c>
      <c r="AB21" s="320">
        <f t="shared" si="0"/>
        <v>46</v>
      </c>
      <c r="AC21" s="320">
        <f t="shared" si="0"/>
        <v>28</v>
      </c>
      <c r="AD21" s="320">
        <f t="shared" si="0"/>
        <v>74</v>
      </c>
      <c r="AE21" s="320">
        <f t="shared" si="0"/>
        <v>17</v>
      </c>
      <c r="AF21" s="320">
        <f t="shared" si="0"/>
        <v>48</v>
      </c>
      <c r="AG21" s="320">
        <f t="shared" si="0"/>
        <v>37</v>
      </c>
      <c r="AH21" s="320">
        <f t="shared" si="0"/>
        <v>85</v>
      </c>
      <c r="AI21" s="320">
        <f t="shared" si="0"/>
        <v>17</v>
      </c>
      <c r="AJ21" s="320">
        <f t="shared" si="0"/>
        <v>35</v>
      </c>
      <c r="AK21" s="320">
        <f t="shared" si="0"/>
        <v>35</v>
      </c>
      <c r="AL21" s="320">
        <f t="shared" si="0"/>
        <v>70</v>
      </c>
      <c r="AM21" s="320">
        <f t="shared" si="0"/>
        <v>17</v>
      </c>
      <c r="AN21" s="320">
        <f t="shared" si="0"/>
        <v>47</v>
      </c>
      <c r="AO21" s="320">
        <f t="shared" si="0"/>
        <v>48</v>
      </c>
      <c r="AP21" s="320">
        <f t="shared" si="0"/>
        <v>95</v>
      </c>
      <c r="AQ21" s="320">
        <f t="shared" si="0"/>
        <v>17</v>
      </c>
      <c r="AR21" s="320">
        <f t="shared" si="0"/>
        <v>237</v>
      </c>
      <c r="AS21" s="320">
        <f t="shared" si="0"/>
        <v>204</v>
      </c>
      <c r="AT21" s="320">
        <f t="shared" si="0"/>
        <v>441</v>
      </c>
      <c r="AU21" s="320">
        <f t="shared" si="0"/>
        <v>101</v>
      </c>
      <c r="AV21" s="320">
        <f t="shared" ref="AV21:BO21" si="1">SUM(AV4:AV20)</f>
        <v>0</v>
      </c>
      <c r="AW21" s="320">
        <f t="shared" si="1"/>
        <v>0</v>
      </c>
      <c r="AX21" s="320">
        <f t="shared" si="1"/>
        <v>0</v>
      </c>
      <c r="AY21" s="320">
        <f t="shared" si="1"/>
        <v>0</v>
      </c>
      <c r="AZ21" s="320">
        <f t="shared" si="1"/>
        <v>0</v>
      </c>
      <c r="BA21" s="320">
        <f t="shared" si="1"/>
        <v>0</v>
      </c>
      <c r="BB21" s="320">
        <f t="shared" si="1"/>
        <v>0</v>
      </c>
      <c r="BC21" s="320">
        <f t="shared" si="1"/>
        <v>0</v>
      </c>
      <c r="BD21" s="320">
        <f t="shared" si="1"/>
        <v>0</v>
      </c>
      <c r="BE21" s="320">
        <f t="shared" si="1"/>
        <v>0</v>
      </c>
      <c r="BF21" s="320">
        <f t="shared" si="1"/>
        <v>0</v>
      </c>
      <c r="BG21" s="320">
        <f t="shared" si="1"/>
        <v>0</v>
      </c>
      <c r="BH21" s="320">
        <f t="shared" si="1"/>
        <v>0</v>
      </c>
      <c r="BI21" s="320">
        <f t="shared" si="1"/>
        <v>0</v>
      </c>
      <c r="BJ21" s="320">
        <f t="shared" si="1"/>
        <v>0</v>
      </c>
      <c r="BK21" s="320">
        <f t="shared" si="1"/>
        <v>0</v>
      </c>
      <c r="BL21" s="320">
        <f t="shared" si="1"/>
        <v>303</v>
      </c>
      <c r="BM21" s="320">
        <f t="shared" si="1"/>
        <v>270</v>
      </c>
      <c r="BN21" s="320">
        <f t="shared" si="1"/>
        <v>573</v>
      </c>
      <c r="BO21" s="320">
        <f t="shared" si="1"/>
        <v>143</v>
      </c>
    </row>
  </sheetData>
  <mergeCells count="21"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BD2:BG2"/>
    <mergeCell ref="BH2:BK2"/>
    <mergeCell ref="BL2:BO2"/>
    <mergeCell ref="AR2:AU2"/>
    <mergeCell ref="AV2:AY2"/>
    <mergeCell ref="A21:C21"/>
    <mergeCell ref="AB2:AE2"/>
    <mergeCell ref="AF2:AI2"/>
    <mergeCell ref="AJ2:AM2"/>
    <mergeCell ref="AN2:AQ2"/>
  </mergeCells>
  <pageMargins left="0.78740157480314965" right="0.35433070866141736" top="0.74803149606299213" bottom="0.35433070866141736" header="0.31496062992125984" footer="0.31496062992125984"/>
  <pageSetup paperSize="9" orientation="landscape" horizontalDpi="0" verticalDpi="0" r:id="rId1"/>
  <headerFooter alignWithMargins="0">
    <oddHeader>&amp;R&amp;"-,ตัวหนา"&amp;12&amp;P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9"/>
  <sheetViews>
    <sheetView zoomScaleNormal="100" zoomScaleSheetLayoutView="90" workbookViewId="0">
      <pane ySplit="1" topLeftCell="A14" activePane="bottomLeft" state="frozen"/>
      <selection activeCell="BD1" sqref="BD1"/>
      <selection pane="bottomLeft" activeCell="I6" sqref="I6"/>
    </sheetView>
  </sheetViews>
  <sheetFormatPr defaultRowHeight="21" x14ac:dyDescent="0.35"/>
  <cols>
    <col min="1" max="1" width="33.5" style="365" customWidth="1"/>
    <col min="2" max="2" width="7.25" style="365" customWidth="1"/>
    <col min="3" max="3" width="15.625" style="142" customWidth="1"/>
    <col min="4" max="7" width="15.625" style="363" customWidth="1"/>
    <col min="8" max="8" width="10.125" style="365" customWidth="1"/>
    <col min="9" max="10" width="10.125" style="142" customWidth="1"/>
    <col min="11" max="16384" width="9" style="365"/>
  </cols>
  <sheetData>
    <row r="1" spans="1:10" s="357" customFormat="1" ht="22.5" customHeight="1" x14ac:dyDescent="0.35">
      <c r="A1" s="456" t="s">
        <v>1582</v>
      </c>
      <c r="B1" s="456"/>
      <c r="C1" s="456"/>
      <c r="D1" s="456"/>
      <c r="E1" s="456"/>
      <c r="F1" s="456"/>
      <c r="G1" s="456"/>
      <c r="H1" s="456"/>
      <c r="I1" s="371"/>
      <c r="J1" s="371"/>
    </row>
    <row r="2" spans="1:10" s="357" customFormat="1" ht="20.25" customHeight="1" x14ac:dyDescent="0.35">
      <c r="A2" s="456" t="s">
        <v>1581</v>
      </c>
      <c r="B2" s="456"/>
      <c r="C2" s="456"/>
      <c r="D2" s="456"/>
      <c r="E2" s="456"/>
      <c r="F2" s="456"/>
      <c r="G2" s="456"/>
      <c r="H2" s="456"/>
      <c r="I2" s="371"/>
      <c r="J2" s="371"/>
    </row>
    <row r="3" spans="1:10" s="357" customFormat="1" ht="10.5" customHeight="1" x14ac:dyDescent="0.35">
      <c r="A3" s="358"/>
      <c r="B3" s="358"/>
      <c r="C3" s="381"/>
      <c r="D3" s="381"/>
      <c r="E3" s="381"/>
      <c r="F3" s="358"/>
      <c r="G3" s="358"/>
      <c r="H3" s="371"/>
      <c r="I3" s="371"/>
      <c r="J3" s="371"/>
    </row>
    <row r="4" spans="1:10" x14ac:dyDescent="0.35">
      <c r="C4" s="326" t="s">
        <v>1578</v>
      </c>
      <c r="D4" s="359" t="s">
        <v>1579</v>
      </c>
      <c r="E4" s="359" t="s">
        <v>1580</v>
      </c>
    </row>
    <row r="5" spans="1:10" x14ac:dyDescent="0.35">
      <c r="C5" s="378">
        <v>2562</v>
      </c>
      <c r="D5" s="379">
        <v>23239</v>
      </c>
      <c r="E5" s="359"/>
    </row>
    <row r="6" spans="1:10" x14ac:dyDescent="0.35">
      <c r="C6" s="378">
        <v>2563</v>
      </c>
      <c r="D6" s="379">
        <v>22512</v>
      </c>
      <c r="E6" s="380">
        <f>D6-D5</f>
        <v>-727</v>
      </c>
    </row>
    <row r="7" spans="1:10" x14ac:dyDescent="0.35">
      <c r="C7" s="378">
        <v>2564</v>
      </c>
      <c r="D7" s="379">
        <v>21810</v>
      </c>
      <c r="E7" s="380">
        <f t="shared" ref="E7:E9" si="0">D7-D6</f>
        <v>-702</v>
      </c>
    </row>
    <row r="8" spans="1:10" x14ac:dyDescent="0.35">
      <c r="C8" s="378">
        <v>2565</v>
      </c>
      <c r="D8" s="379">
        <v>21277</v>
      </c>
      <c r="E8" s="380">
        <f t="shared" si="0"/>
        <v>-533</v>
      </c>
    </row>
    <row r="9" spans="1:10" x14ac:dyDescent="0.35">
      <c r="C9" s="378">
        <v>2566</v>
      </c>
      <c r="D9" s="379">
        <v>20139</v>
      </c>
      <c r="E9" s="380">
        <f t="shared" si="0"/>
        <v>-1138</v>
      </c>
    </row>
  </sheetData>
  <mergeCells count="2">
    <mergeCell ref="A1:H1"/>
    <mergeCell ref="A2:H2"/>
  </mergeCells>
  <pageMargins left="1.1023622047244095" right="0.15748031496062992" top="0.74803149606299213" bottom="0.27559055118110237" header="0.47244094488188981" footer="0.31496062992125984"/>
  <pageSetup paperSize="9" firstPageNumber="2" orientation="landscape" useFirstPageNumber="1" horizontalDpi="0" verticalDpi="0" r:id="rId1"/>
  <headerFooter alignWithMargins="0">
    <oddFooter>&amp;R&amp;"-,ตัวหนา"&amp;14&amp;P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O33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Q8" sqref="BQ8"/>
    </sheetView>
  </sheetViews>
  <sheetFormatPr defaultRowHeight="21" x14ac:dyDescent="0.35"/>
  <cols>
    <col min="1" max="1" width="3.875" style="124" customWidth="1"/>
    <col min="2" max="2" width="9.375" style="124" customWidth="1"/>
    <col min="3" max="3" width="29.5" style="107" customWidth="1"/>
    <col min="4" max="14" width="5.125" style="124" hidden="1" customWidth="1"/>
    <col min="15" max="15" width="3.25" style="124" hidden="1" customWidth="1"/>
    <col min="16" max="19" width="5.125" style="124" customWidth="1"/>
    <col min="20" max="43" width="5.125" style="124" hidden="1" customWidth="1"/>
    <col min="44" max="47" width="5.125" style="124" customWidth="1"/>
    <col min="48" max="59" width="5.125" style="124" hidden="1" customWidth="1"/>
    <col min="60" max="65" width="5.125" style="124" customWidth="1"/>
    <col min="66" max="66" width="5.125" style="142" customWidth="1"/>
    <col min="67" max="67" width="5.125" style="124" customWidth="1"/>
    <col min="68" max="16384" width="9" style="124"/>
  </cols>
  <sheetData>
    <row r="1" spans="1:67" x14ac:dyDescent="0.35">
      <c r="A1" s="556" t="s">
        <v>772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556"/>
      <c r="AH1" s="556"/>
      <c r="AI1" s="556"/>
      <c r="AJ1" s="556"/>
      <c r="AK1" s="556"/>
      <c r="AL1" s="556"/>
      <c r="AM1" s="556"/>
      <c r="AN1" s="556"/>
      <c r="AO1" s="556"/>
      <c r="AP1" s="556"/>
      <c r="AQ1" s="556"/>
      <c r="AR1" s="556"/>
      <c r="AS1" s="556"/>
      <c r="AT1" s="556"/>
      <c r="AU1" s="556"/>
      <c r="AV1" s="556"/>
      <c r="AW1" s="556"/>
      <c r="AX1" s="556"/>
      <c r="AY1" s="556"/>
      <c r="AZ1" s="556"/>
      <c r="BA1" s="556"/>
      <c r="BB1" s="556"/>
      <c r="BC1" s="556"/>
      <c r="BD1" s="556"/>
      <c r="BE1" s="556"/>
      <c r="BF1" s="556"/>
      <c r="BG1" s="556"/>
      <c r="BH1" s="556"/>
      <c r="BI1" s="556"/>
      <c r="BJ1" s="556"/>
      <c r="BK1" s="556"/>
      <c r="BL1" s="556"/>
      <c r="BM1" s="556"/>
      <c r="BN1" s="556"/>
      <c r="BO1" s="556"/>
    </row>
    <row r="2" spans="1:67" s="125" customFormat="1" x14ac:dyDescent="0.35">
      <c r="A2" s="557" t="s">
        <v>311</v>
      </c>
      <c r="B2" s="557" t="s">
        <v>0</v>
      </c>
      <c r="C2" s="557" t="s">
        <v>1</v>
      </c>
      <c r="D2" s="502" t="s">
        <v>773</v>
      </c>
      <c r="E2" s="502"/>
      <c r="F2" s="502"/>
      <c r="G2" s="502"/>
      <c r="H2" s="502" t="s">
        <v>314</v>
      </c>
      <c r="I2" s="502"/>
      <c r="J2" s="502"/>
      <c r="K2" s="502"/>
      <c r="L2" s="502" t="s">
        <v>315</v>
      </c>
      <c r="M2" s="502"/>
      <c r="N2" s="502"/>
      <c r="O2" s="502"/>
      <c r="P2" s="502" t="s">
        <v>246</v>
      </c>
      <c r="Q2" s="502"/>
      <c r="R2" s="502"/>
      <c r="S2" s="502"/>
      <c r="T2" s="502" t="s">
        <v>774</v>
      </c>
      <c r="U2" s="502"/>
      <c r="V2" s="502"/>
      <c r="W2" s="502"/>
      <c r="X2" s="502" t="s">
        <v>775</v>
      </c>
      <c r="Y2" s="502"/>
      <c r="Z2" s="502"/>
      <c r="AA2" s="502"/>
      <c r="AB2" s="502" t="s">
        <v>336</v>
      </c>
      <c r="AC2" s="502"/>
      <c r="AD2" s="502"/>
      <c r="AE2" s="502"/>
      <c r="AF2" s="502" t="s">
        <v>337</v>
      </c>
      <c r="AG2" s="502"/>
      <c r="AH2" s="502"/>
      <c r="AI2" s="502"/>
      <c r="AJ2" s="502" t="s">
        <v>338</v>
      </c>
      <c r="AK2" s="502"/>
      <c r="AL2" s="502"/>
      <c r="AM2" s="502"/>
      <c r="AN2" s="502" t="s">
        <v>339</v>
      </c>
      <c r="AO2" s="502"/>
      <c r="AP2" s="502"/>
      <c r="AQ2" s="502"/>
      <c r="AR2" s="502" t="s">
        <v>3</v>
      </c>
      <c r="AS2" s="502"/>
      <c r="AT2" s="502"/>
      <c r="AU2" s="502"/>
      <c r="AV2" s="502" t="s">
        <v>340</v>
      </c>
      <c r="AW2" s="502"/>
      <c r="AX2" s="502"/>
      <c r="AY2" s="502"/>
      <c r="AZ2" s="502" t="s">
        <v>324</v>
      </c>
      <c r="BA2" s="502"/>
      <c r="BB2" s="502"/>
      <c r="BC2" s="502"/>
      <c r="BD2" s="502" t="s">
        <v>325</v>
      </c>
      <c r="BE2" s="502"/>
      <c r="BF2" s="502"/>
      <c r="BG2" s="502"/>
      <c r="BH2" s="502" t="s">
        <v>776</v>
      </c>
      <c r="BI2" s="502"/>
      <c r="BJ2" s="502"/>
      <c r="BK2" s="502"/>
      <c r="BL2" s="504" t="s">
        <v>344</v>
      </c>
      <c r="BM2" s="504"/>
      <c r="BN2" s="504"/>
      <c r="BO2" s="504"/>
    </row>
    <row r="3" spans="1:67" s="125" customFormat="1" x14ac:dyDescent="0.35">
      <c r="A3" s="557"/>
      <c r="B3" s="557"/>
      <c r="C3" s="557"/>
      <c r="D3" s="327" t="s">
        <v>195</v>
      </c>
      <c r="E3" s="226" t="s">
        <v>196</v>
      </c>
      <c r="F3" s="226" t="s">
        <v>187</v>
      </c>
      <c r="G3" s="226" t="s">
        <v>312</v>
      </c>
      <c r="H3" s="327" t="s">
        <v>195</v>
      </c>
      <c r="I3" s="226" t="s">
        <v>196</v>
      </c>
      <c r="J3" s="226" t="s">
        <v>187</v>
      </c>
      <c r="K3" s="226" t="s">
        <v>312</v>
      </c>
      <c r="L3" s="327" t="s">
        <v>195</v>
      </c>
      <c r="M3" s="226" t="s">
        <v>196</v>
      </c>
      <c r="N3" s="226" t="s">
        <v>187</v>
      </c>
      <c r="O3" s="226" t="s">
        <v>312</v>
      </c>
      <c r="P3" s="327" t="s">
        <v>195</v>
      </c>
      <c r="Q3" s="226" t="s">
        <v>196</v>
      </c>
      <c r="R3" s="226" t="s">
        <v>187</v>
      </c>
      <c r="S3" s="226" t="s">
        <v>312</v>
      </c>
      <c r="T3" s="327" t="s">
        <v>195</v>
      </c>
      <c r="U3" s="226" t="s">
        <v>196</v>
      </c>
      <c r="V3" s="226" t="s">
        <v>187</v>
      </c>
      <c r="W3" s="226" t="s">
        <v>312</v>
      </c>
      <c r="X3" s="327" t="s">
        <v>195</v>
      </c>
      <c r="Y3" s="226" t="s">
        <v>196</v>
      </c>
      <c r="Z3" s="226" t="s">
        <v>187</v>
      </c>
      <c r="AA3" s="226" t="s">
        <v>312</v>
      </c>
      <c r="AB3" s="327" t="s">
        <v>195</v>
      </c>
      <c r="AC3" s="226" t="s">
        <v>196</v>
      </c>
      <c r="AD3" s="226" t="s">
        <v>187</v>
      </c>
      <c r="AE3" s="226" t="s">
        <v>312</v>
      </c>
      <c r="AF3" s="327" t="s">
        <v>195</v>
      </c>
      <c r="AG3" s="226" t="s">
        <v>196</v>
      </c>
      <c r="AH3" s="226" t="s">
        <v>187</v>
      </c>
      <c r="AI3" s="226" t="s">
        <v>312</v>
      </c>
      <c r="AJ3" s="327" t="s">
        <v>195</v>
      </c>
      <c r="AK3" s="226" t="s">
        <v>196</v>
      </c>
      <c r="AL3" s="226" t="s">
        <v>187</v>
      </c>
      <c r="AM3" s="226" t="s">
        <v>312</v>
      </c>
      <c r="AN3" s="327" t="s">
        <v>195</v>
      </c>
      <c r="AO3" s="226" t="s">
        <v>196</v>
      </c>
      <c r="AP3" s="226" t="s">
        <v>187</v>
      </c>
      <c r="AQ3" s="226" t="s">
        <v>312</v>
      </c>
      <c r="AR3" s="327" t="s">
        <v>195</v>
      </c>
      <c r="AS3" s="226" t="s">
        <v>196</v>
      </c>
      <c r="AT3" s="226" t="s">
        <v>187</v>
      </c>
      <c r="AU3" s="226" t="s">
        <v>312</v>
      </c>
      <c r="AV3" s="327" t="s">
        <v>195</v>
      </c>
      <c r="AW3" s="226" t="s">
        <v>196</v>
      </c>
      <c r="AX3" s="226" t="s">
        <v>187</v>
      </c>
      <c r="AY3" s="226" t="s">
        <v>312</v>
      </c>
      <c r="AZ3" s="327" t="s">
        <v>195</v>
      </c>
      <c r="BA3" s="226" t="s">
        <v>196</v>
      </c>
      <c r="BB3" s="226" t="s">
        <v>187</v>
      </c>
      <c r="BC3" s="226" t="s">
        <v>312</v>
      </c>
      <c r="BD3" s="327" t="s">
        <v>195</v>
      </c>
      <c r="BE3" s="226" t="s">
        <v>196</v>
      </c>
      <c r="BF3" s="226" t="s">
        <v>187</v>
      </c>
      <c r="BG3" s="226" t="s">
        <v>312</v>
      </c>
      <c r="BH3" s="327" t="s">
        <v>195</v>
      </c>
      <c r="BI3" s="226" t="s">
        <v>196</v>
      </c>
      <c r="BJ3" s="226" t="s">
        <v>187</v>
      </c>
      <c r="BK3" s="226" t="s">
        <v>312</v>
      </c>
      <c r="BL3" s="328" t="s">
        <v>195</v>
      </c>
      <c r="BM3" s="227" t="s">
        <v>196</v>
      </c>
      <c r="BN3" s="227" t="s">
        <v>187</v>
      </c>
      <c r="BO3" s="227" t="s">
        <v>312</v>
      </c>
    </row>
    <row r="4" spans="1:67" x14ac:dyDescent="0.35">
      <c r="A4" s="130">
        <v>1</v>
      </c>
      <c r="B4" s="130">
        <v>62020068</v>
      </c>
      <c r="C4" s="123" t="s">
        <v>66</v>
      </c>
      <c r="D4" s="130">
        <v>0</v>
      </c>
      <c r="E4" s="130">
        <v>0</v>
      </c>
      <c r="F4" s="130">
        <v>0</v>
      </c>
      <c r="G4" s="130">
        <v>0</v>
      </c>
      <c r="H4" s="130">
        <v>1</v>
      </c>
      <c r="I4" s="130">
        <v>2</v>
      </c>
      <c r="J4" s="130">
        <v>3</v>
      </c>
      <c r="K4" s="130">
        <v>1</v>
      </c>
      <c r="L4" s="130">
        <v>4</v>
      </c>
      <c r="M4" s="130">
        <v>0</v>
      </c>
      <c r="N4" s="130">
        <v>4</v>
      </c>
      <c r="O4" s="130">
        <v>1</v>
      </c>
      <c r="P4" s="130">
        <v>5</v>
      </c>
      <c r="Q4" s="130">
        <v>2</v>
      </c>
      <c r="R4" s="130">
        <v>7</v>
      </c>
      <c r="S4" s="130">
        <v>2</v>
      </c>
      <c r="T4" s="130">
        <v>5</v>
      </c>
      <c r="U4" s="130">
        <v>4</v>
      </c>
      <c r="V4" s="130">
        <v>9</v>
      </c>
      <c r="W4" s="130">
        <v>1</v>
      </c>
      <c r="X4" s="130">
        <v>3</v>
      </c>
      <c r="Y4" s="130">
        <v>2</v>
      </c>
      <c r="Z4" s="130">
        <v>5</v>
      </c>
      <c r="AA4" s="130">
        <v>1</v>
      </c>
      <c r="AB4" s="130">
        <v>4</v>
      </c>
      <c r="AC4" s="130">
        <v>1</v>
      </c>
      <c r="AD4" s="130">
        <v>5</v>
      </c>
      <c r="AE4" s="130">
        <v>1</v>
      </c>
      <c r="AF4" s="130">
        <v>4</v>
      </c>
      <c r="AG4" s="130">
        <v>2</v>
      </c>
      <c r="AH4" s="130">
        <v>6</v>
      </c>
      <c r="AI4" s="130">
        <v>1</v>
      </c>
      <c r="AJ4" s="130">
        <v>3</v>
      </c>
      <c r="AK4" s="130">
        <v>1</v>
      </c>
      <c r="AL4" s="130">
        <v>4</v>
      </c>
      <c r="AM4" s="130">
        <v>1</v>
      </c>
      <c r="AN4" s="130">
        <v>4</v>
      </c>
      <c r="AO4" s="130">
        <v>1</v>
      </c>
      <c r="AP4" s="130">
        <v>5</v>
      </c>
      <c r="AQ4" s="130">
        <v>1</v>
      </c>
      <c r="AR4" s="130">
        <v>23</v>
      </c>
      <c r="AS4" s="130">
        <v>11</v>
      </c>
      <c r="AT4" s="130">
        <v>34</v>
      </c>
      <c r="AU4" s="130">
        <v>6</v>
      </c>
      <c r="AV4" s="130">
        <v>0</v>
      </c>
      <c r="AW4" s="130">
        <v>0</v>
      </c>
      <c r="AX4" s="130">
        <v>0</v>
      </c>
      <c r="AY4" s="130">
        <v>0</v>
      </c>
      <c r="AZ4" s="130">
        <v>0</v>
      </c>
      <c r="BA4" s="130">
        <v>0</v>
      </c>
      <c r="BB4" s="130">
        <v>0</v>
      </c>
      <c r="BC4" s="130">
        <v>0</v>
      </c>
      <c r="BD4" s="130">
        <v>0</v>
      </c>
      <c r="BE4" s="130">
        <v>0</v>
      </c>
      <c r="BF4" s="130">
        <v>0</v>
      </c>
      <c r="BG4" s="130">
        <v>0</v>
      </c>
      <c r="BH4" s="152">
        <v>0</v>
      </c>
      <c r="BI4" s="152">
        <v>0</v>
      </c>
      <c r="BJ4" s="152">
        <v>0</v>
      </c>
      <c r="BK4" s="152">
        <v>0</v>
      </c>
      <c r="BL4" s="130">
        <v>28</v>
      </c>
      <c r="BM4" s="130">
        <v>13</v>
      </c>
      <c r="BN4" s="143">
        <v>41</v>
      </c>
      <c r="BO4" s="130">
        <v>8</v>
      </c>
    </row>
    <row r="5" spans="1:67" x14ac:dyDescent="0.35">
      <c r="A5" s="130">
        <v>2</v>
      </c>
      <c r="B5" s="130">
        <v>62020128</v>
      </c>
      <c r="C5" s="123" t="s">
        <v>114</v>
      </c>
      <c r="D5" s="130">
        <v>4</v>
      </c>
      <c r="E5" s="130">
        <v>2</v>
      </c>
      <c r="F5" s="130">
        <v>6</v>
      </c>
      <c r="G5" s="130">
        <v>1</v>
      </c>
      <c r="H5" s="130">
        <v>1</v>
      </c>
      <c r="I5" s="130">
        <v>1</v>
      </c>
      <c r="J5" s="130">
        <v>2</v>
      </c>
      <c r="K5" s="130">
        <v>1</v>
      </c>
      <c r="L5" s="130">
        <v>5</v>
      </c>
      <c r="M5" s="130">
        <v>0</v>
      </c>
      <c r="N5" s="130">
        <v>5</v>
      </c>
      <c r="O5" s="130">
        <v>1</v>
      </c>
      <c r="P5" s="130">
        <v>10</v>
      </c>
      <c r="Q5" s="130">
        <v>3</v>
      </c>
      <c r="R5" s="130">
        <v>13</v>
      </c>
      <c r="S5" s="130">
        <v>3</v>
      </c>
      <c r="T5" s="130">
        <v>0</v>
      </c>
      <c r="U5" s="130">
        <v>2</v>
      </c>
      <c r="V5" s="130">
        <v>2</v>
      </c>
      <c r="W5" s="130">
        <v>1</v>
      </c>
      <c r="X5" s="130">
        <v>1</v>
      </c>
      <c r="Y5" s="130">
        <v>3</v>
      </c>
      <c r="Z5" s="130">
        <v>4</v>
      </c>
      <c r="AA5" s="130">
        <v>1</v>
      </c>
      <c r="AB5" s="130">
        <v>4</v>
      </c>
      <c r="AC5" s="130">
        <v>3</v>
      </c>
      <c r="AD5" s="130">
        <v>7</v>
      </c>
      <c r="AE5" s="130">
        <v>1</v>
      </c>
      <c r="AF5" s="130">
        <v>2</v>
      </c>
      <c r="AG5" s="130">
        <v>1</v>
      </c>
      <c r="AH5" s="130">
        <v>3</v>
      </c>
      <c r="AI5" s="130">
        <v>1</v>
      </c>
      <c r="AJ5" s="130">
        <v>2</v>
      </c>
      <c r="AK5" s="130">
        <v>2</v>
      </c>
      <c r="AL5" s="130">
        <v>4</v>
      </c>
      <c r="AM5" s="130">
        <v>1</v>
      </c>
      <c r="AN5" s="130">
        <v>8</v>
      </c>
      <c r="AO5" s="130">
        <v>1</v>
      </c>
      <c r="AP5" s="130">
        <v>9</v>
      </c>
      <c r="AQ5" s="130">
        <v>1</v>
      </c>
      <c r="AR5" s="130">
        <v>17</v>
      </c>
      <c r="AS5" s="130">
        <v>12</v>
      </c>
      <c r="AT5" s="130">
        <v>29</v>
      </c>
      <c r="AU5" s="130">
        <v>6</v>
      </c>
      <c r="AV5" s="130">
        <v>0</v>
      </c>
      <c r="AW5" s="130">
        <v>0</v>
      </c>
      <c r="AX5" s="130">
        <v>0</v>
      </c>
      <c r="AY5" s="130">
        <v>0</v>
      </c>
      <c r="AZ5" s="130">
        <v>0</v>
      </c>
      <c r="BA5" s="130">
        <v>0</v>
      </c>
      <c r="BB5" s="130">
        <v>0</v>
      </c>
      <c r="BC5" s="130">
        <v>0</v>
      </c>
      <c r="BD5" s="130">
        <v>0</v>
      </c>
      <c r="BE5" s="130">
        <v>0</v>
      </c>
      <c r="BF5" s="130">
        <v>0</v>
      </c>
      <c r="BG5" s="130">
        <v>0</v>
      </c>
      <c r="BH5" s="152">
        <v>0</v>
      </c>
      <c r="BI5" s="152">
        <v>0</v>
      </c>
      <c r="BJ5" s="152">
        <v>0</v>
      </c>
      <c r="BK5" s="152">
        <v>0</v>
      </c>
      <c r="BL5" s="130">
        <v>27</v>
      </c>
      <c r="BM5" s="130">
        <v>15</v>
      </c>
      <c r="BN5" s="143">
        <v>42</v>
      </c>
      <c r="BO5" s="130">
        <v>9</v>
      </c>
    </row>
    <row r="6" spans="1:67" x14ac:dyDescent="0.35">
      <c r="A6" s="130">
        <v>3</v>
      </c>
      <c r="B6" s="130">
        <v>62020191</v>
      </c>
      <c r="C6" s="123" t="s">
        <v>169</v>
      </c>
      <c r="D6" s="130">
        <v>3</v>
      </c>
      <c r="E6" s="130">
        <v>0</v>
      </c>
      <c r="F6" s="130">
        <v>3</v>
      </c>
      <c r="G6" s="130">
        <v>1</v>
      </c>
      <c r="H6" s="130">
        <v>1</v>
      </c>
      <c r="I6" s="130">
        <v>4</v>
      </c>
      <c r="J6" s="130">
        <v>5</v>
      </c>
      <c r="K6" s="130">
        <v>1</v>
      </c>
      <c r="L6" s="130">
        <v>2</v>
      </c>
      <c r="M6" s="130">
        <v>3</v>
      </c>
      <c r="N6" s="130">
        <v>5</v>
      </c>
      <c r="O6" s="130">
        <v>1</v>
      </c>
      <c r="P6" s="130">
        <v>6</v>
      </c>
      <c r="Q6" s="130">
        <v>7</v>
      </c>
      <c r="R6" s="130">
        <v>13</v>
      </c>
      <c r="S6" s="130">
        <v>3</v>
      </c>
      <c r="T6" s="130">
        <v>6</v>
      </c>
      <c r="U6" s="130">
        <v>1</v>
      </c>
      <c r="V6" s="130">
        <v>7</v>
      </c>
      <c r="W6" s="130">
        <v>1</v>
      </c>
      <c r="X6" s="130">
        <v>3</v>
      </c>
      <c r="Y6" s="130">
        <v>2</v>
      </c>
      <c r="Z6" s="130">
        <v>5</v>
      </c>
      <c r="AA6" s="130">
        <v>1</v>
      </c>
      <c r="AB6" s="130">
        <v>3</v>
      </c>
      <c r="AC6" s="130">
        <v>3</v>
      </c>
      <c r="AD6" s="130">
        <v>6</v>
      </c>
      <c r="AE6" s="130">
        <v>1</v>
      </c>
      <c r="AF6" s="130">
        <v>2</v>
      </c>
      <c r="AG6" s="130">
        <v>4</v>
      </c>
      <c r="AH6" s="130">
        <v>6</v>
      </c>
      <c r="AI6" s="130">
        <v>1</v>
      </c>
      <c r="AJ6" s="130">
        <v>2</v>
      </c>
      <c r="AK6" s="130">
        <v>1</v>
      </c>
      <c r="AL6" s="130">
        <v>3</v>
      </c>
      <c r="AM6" s="130">
        <v>1</v>
      </c>
      <c r="AN6" s="130">
        <v>1</v>
      </c>
      <c r="AO6" s="130">
        <v>1</v>
      </c>
      <c r="AP6" s="130">
        <v>2</v>
      </c>
      <c r="AQ6" s="130">
        <v>1</v>
      </c>
      <c r="AR6" s="130">
        <v>17</v>
      </c>
      <c r="AS6" s="130">
        <v>12</v>
      </c>
      <c r="AT6" s="130">
        <v>29</v>
      </c>
      <c r="AU6" s="130">
        <v>6</v>
      </c>
      <c r="AV6" s="130">
        <v>0</v>
      </c>
      <c r="AW6" s="130">
        <v>0</v>
      </c>
      <c r="AX6" s="130">
        <v>0</v>
      </c>
      <c r="AY6" s="130">
        <v>0</v>
      </c>
      <c r="AZ6" s="130">
        <v>0</v>
      </c>
      <c r="BA6" s="130">
        <v>0</v>
      </c>
      <c r="BB6" s="130">
        <v>0</v>
      </c>
      <c r="BC6" s="130">
        <v>0</v>
      </c>
      <c r="BD6" s="130">
        <v>0</v>
      </c>
      <c r="BE6" s="130">
        <v>0</v>
      </c>
      <c r="BF6" s="130">
        <v>0</v>
      </c>
      <c r="BG6" s="130">
        <v>0</v>
      </c>
      <c r="BH6" s="152">
        <v>0</v>
      </c>
      <c r="BI6" s="152">
        <v>0</v>
      </c>
      <c r="BJ6" s="152">
        <v>0</v>
      </c>
      <c r="BK6" s="152">
        <v>0</v>
      </c>
      <c r="BL6" s="130">
        <v>23</v>
      </c>
      <c r="BM6" s="130">
        <v>19</v>
      </c>
      <c r="BN6" s="143">
        <v>42</v>
      </c>
      <c r="BO6" s="130">
        <v>9</v>
      </c>
    </row>
    <row r="7" spans="1:67" x14ac:dyDescent="0.35">
      <c r="A7" s="130">
        <v>4</v>
      </c>
      <c r="B7" s="130">
        <v>62020100</v>
      </c>
      <c r="C7" s="123" t="s">
        <v>90</v>
      </c>
      <c r="D7" s="130">
        <v>0</v>
      </c>
      <c r="E7" s="130">
        <v>0</v>
      </c>
      <c r="F7" s="130">
        <v>0</v>
      </c>
      <c r="G7" s="130">
        <v>0</v>
      </c>
      <c r="H7" s="130">
        <v>1</v>
      </c>
      <c r="I7" s="130">
        <v>2</v>
      </c>
      <c r="J7" s="130">
        <v>3</v>
      </c>
      <c r="K7" s="130">
        <v>1</v>
      </c>
      <c r="L7" s="130">
        <v>4</v>
      </c>
      <c r="M7" s="130">
        <v>3</v>
      </c>
      <c r="N7" s="130">
        <v>7</v>
      </c>
      <c r="O7" s="130">
        <v>1</v>
      </c>
      <c r="P7" s="130">
        <v>5</v>
      </c>
      <c r="Q7" s="130">
        <v>5</v>
      </c>
      <c r="R7" s="130">
        <v>10</v>
      </c>
      <c r="S7" s="130">
        <v>2</v>
      </c>
      <c r="T7" s="130">
        <v>1</v>
      </c>
      <c r="U7" s="130">
        <v>1</v>
      </c>
      <c r="V7" s="130">
        <v>2</v>
      </c>
      <c r="W7" s="130">
        <v>1</v>
      </c>
      <c r="X7" s="130">
        <v>2</v>
      </c>
      <c r="Y7" s="130">
        <v>1</v>
      </c>
      <c r="Z7" s="130">
        <v>3</v>
      </c>
      <c r="AA7" s="130">
        <v>1</v>
      </c>
      <c r="AB7" s="130">
        <v>5</v>
      </c>
      <c r="AC7" s="130">
        <v>3</v>
      </c>
      <c r="AD7" s="130">
        <v>8</v>
      </c>
      <c r="AE7" s="130">
        <v>1</v>
      </c>
      <c r="AF7" s="130">
        <v>5</v>
      </c>
      <c r="AG7" s="130">
        <v>1</v>
      </c>
      <c r="AH7" s="130">
        <v>6</v>
      </c>
      <c r="AI7" s="130">
        <v>1</v>
      </c>
      <c r="AJ7" s="130">
        <v>1</v>
      </c>
      <c r="AK7" s="130">
        <v>7</v>
      </c>
      <c r="AL7" s="130">
        <v>8</v>
      </c>
      <c r="AM7" s="130">
        <v>1</v>
      </c>
      <c r="AN7" s="130">
        <v>4</v>
      </c>
      <c r="AO7" s="130">
        <v>2</v>
      </c>
      <c r="AP7" s="130">
        <v>6</v>
      </c>
      <c r="AQ7" s="130">
        <v>1</v>
      </c>
      <c r="AR7" s="130">
        <v>18</v>
      </c>
      <c r="AS7" s="130">
        <v>15</v>
      </c>
      <c r="AT7" s="130">
        <v>33</v>
      </c>
      <c r="AU7" s="130">
        <v>6</v>
      </c>
      <c r="AV7" s="130">
        <v>0</v>
      </c>
      <c r="AW7" s="130">
        <v>0</v>
      </c>
      <c r="AX7" s="130">
        <v>0</v>
      </c>
      <c r="AY7" s="130">
        <v>0</v>
      </c>
      <c r="AZ7" s="130">
        <v>0</v>
      </c>
      <c r="BA7" s="130">
        <v>0</v>
      </c>
      <c r="BB7" s="130">
        <v>0</v>
      </c>
      <c r="BC7" s="130">
        <v>0</v>
      </c>
      <c r="BD7" s="130">
        <v>0</v>
      </c>
      <c r="BE7" s="130">
        <v>0</v>
      </c>
      <c r="BF7" s="130">
        <v>0</v>
      </c>
      <c r="BG7" s="130">
        <v>0</v>
      </c>
      <c r="BH7" s="152">
        <v>0</v>
      </c>
      <c r="BI7" s="152">
        <v>0</v>
      </c>
      <c r="BJ7" s="152">
        <v>0</v>
      </c>
      <c r="BK7" s="152">
        <v>0</v>
      </c>
      <c r="BL7" s="130">
        <v>23</v>
      </c>
      <c r="BM7" s="130">
        <v>20</v>
      </c>
      <c r="BN7" s="143">
        <v>43</v>
      </c>
      <c r="BO7" s="130">
        <v>8</v>
      </c>
    </row>
    <row r="8" spans="1:67" x14ac:dyDescent="0.35">
      <c r="A8" s="130">
        <v>5</v>
      </c>
      <c r="B8" s="130">
        <v>62020130</v>
      </c>
      <c r="C8" s="123" t="s">
        <v>116</v>
      </c>
      <c r="D8" s="130">
        <v>0</v>
      </c>
      <c r="E8" s="130">
        <v>0</v>
      </c>
      <c r="F8" s="130">
        <v>0</v>
      </c>
      <c r="G8" s="130">
        <v>0</v>
      </c>
      <c r="H8" s="130">
        <v>4</v>
      </c>
      <c r="I8" s="130">
        <v>2</v>
      </c>
      <c r="J8" s="130">
        <v>6</v>
      </c>
      <c r="K8" s="130">
        <v>1</v>
      </c>
      <c r="L8" s="130">
        <v>1</v>
      </c>
      <c r="M8" s="130">
        <v>3</v>
      </c>
      <c r="N8" s="130">
        <v>4</v>
      </c>
      <c r="O8" s="130">
        <v>1</v>
      </c>
      <c r="P8" s="130">
        <v>5</v>
      </c>
      <c r="Q8" s="130">
        <v>5</v>
      </c>
      <c r="R8" s="130">
        <v>10</v>
      </c>
      <c r="S8" s="130">
        <v>2</v>
      </c>
      <c r="T8" s="130">
        <v>3</v>
      </c>
      <c r="U8" s="130">
        <v>3</v>
      </c>
      <c r="V8" s="130">
        <v>6</v>
      </c>
      <c r="W8" s="130">
        <v>1</v>
      </c>
      <c r="X8" s="130">
        <v>2</v>
      </c>
      <c r="Y8" s="130">
        <v>2</v>
      </c>
      <c r="Z8" s="130">
        <v>4</v>
      </c>
      <c r="AA8" s="130">
        <v>1</v>
      </c>
      <c r="AB8" s="130">
        <v>4</v>
      </c>
      <c r="AC8" s="130">
        <v>0</v>
      </c>
      <c r="AD8" s="130">
        <v>4</v>
      </c>
      <c r="AE8" s="130">
        <v>1</v>
      </c>
      <c r="AF8" s="130">
        <v>4</v>
      </c>
      <c r="AG8" s="130">
        <v>3</v>
      </c>
      <c r="AH8" s="130">
        <v>7</v>
      </c>
      <c r="AI8" s="130">
        <v>1</v>
      </c>
      <c r="AJ8" s="130">
        <v>1</v>
      </c>
      <c r="AK8" s="130">
        <v>4</v>
      </c>
      <c r="AL8" s="130">
        <v>5</v>
      </c>
      <c r="AM8" s="130">
        <v>1</v>
      </c>
      <c r="AN8" s="130">
        <v>4</v>
      </c>
      <c r="AO8" s="130">
        <v>3</v>
      </c>
      <c r="AP8" s="130">
        <v>7</v>
      </c>
      <c r="AQ8" s="130">
        <v>1</v>
      </c>
      <c r="AR8" s="130">
        <v>18</v>
      </c>
      <c r="AS8" s="130">
        <v>15</v>
      </c>
      <c r="AT8" s="130">
        <v>33</v>
      </c>
      <c r="AU8" s="130">
        <v>6</v>
      </c>
      <c r="AV8" s="130">
        <v>0</v>
      </c>
      <c r="AW8" s="130">
        <v>0</v>
      </c>
      <c r="AX8" s="130">
        <v>0</v>
      </c>
      <c r="AY8" s="130">
        <v>0</v>
      </c>
      <c r="AZ8" s="130">
        <v>0</v>
      </c>
      <c r="BA8" s="130">
        <v>0</v>
      </c>
      <c r="BB8" s="130">
        <v>0</v>
      </c>
      <c r="BC8" s="130">
        <v>0</v>
      </c>
      <c r="BD8" s="130">
        <v>0</v>
      </c>
      <c r="BE8" s="130">
        <v>0</v>
      </c>
      <c r="BF8" s="130">
        <v>0</v>
      </c>
      <c r="BG8" s="130">
        <v>0</v>
      </c>
      <c r="BH8" s="152">
        <v>0</v>
      </c>
      <c r="BI8" s="152">
        <v>0</v>
      </c>
      <c r="BJ8" s="152">
        <v>0</v>
      </c>
      <c r="BK8" s="152">
        <v>0</v>
      </c>
      <c r="BL8" s="130">
        <v>23</v>
      </c>
      <c r="BM8" s="130">
        <v>20</v>
      </c>
      <c r="BN8" s="143">
        <v>43</v>
      </c>
      <c r="BO8" s="130">
        <v>8</v>
      </c>
    </row>
    <row r="9" spans="1:67" x14ac:dyDescent="0.35">
      <c r="A9" s="130">
        <v>6</v>
      </c>
      <c r="B9" s="130">
        <v>62020196</v>
      </c>
      <c r="C9" s="123" t="s">
        <v>174</v>
      </c>
      <c r="D9" s="130">
        <v>2</v>
      </c>
      <c r="E9" s="130">
        <v>0</v>
      </c>
      <c r="F9" s="130">
        <v>2</v>
      </c>
      <c r="G9" s="130">
        <v>1</v>
      </c>
      <c r="H9" s="130">
        <v>2</v>
      </c>
      <c r="I9" s="130">
        <v>1</v>
      </c>
      <c r="J9" s="130">
        <v>3</v>
      </c>
      <c r="K9" s="130">
        <v>1</v>
      </c>
      <c r="L9" s="130">
        <v>4</v>
      </c>
      <c r="M9" s="130">
        <v>4</v>
      </c>
      <c r="N9" s="130">
        <v>8</v>
      </c>
      <c r="O9" s="130">
        <v>1</v>
      </c>
      <c r="P9" s="130">
        <v>8</v>
      </c>
      <c r="Q9" s="130">
        <v>5</v>
      </c>
      <c r="R9" s="130">
        <v>13</v>
      </c>
      <c r="S9" s="130">
        <v>3</v>
      </c>
      <c r="T9" s="130">
        <v>3</v>
      </c>
      <c r="U9" s="130">
        <v>1</v>
      </c>
      <c r="V9" s="130">
        <v>4</v>
      </c>
      <c r="W9" s="130">
        <v>1</v>
      </c>
      <c r="X9" s="130">
        <v>3</v>
      </c>
      <c r="Y9" s="130">
        <v>3</v>
      </c>
      <c r="Z9" s="130">
        <v>6</v>
      </c>
      <c r="AA9" s="130">
        <v>1</v>
      </c>
      <c r="AB9" s="130">
        <v>2</v>
      </c>
      <c r="AC9" s="130">
        <v>2</v>
      </c>
      <c r="AD9" s="130">
        <v>4</v>
      </c>
      <c r="AE9" s="130">
        <v>1</v>
      </c>
      <c r="AF9" s="130">
        <v>1</v>
      </c>
      <c r="AG9" s="130">
        <v>5</v>
      </c>
      <c r="AH9" s="130">
        <v>6</v>
      </c>
      <c r="AI9" s="130">
        <v>1</v>
      </c>
      <c r="AJ9" s="130">
        <v>1</v>
      </c>
      <c r="AK9" s="130">
        <v>4</v>
      </c>
      <c r="AL9" s="130">
        <v>5</v>
      </c>
      <c r="AM9" s="130">
        <v>1</v>
      </c>
      <c r="AN9" s="130">
        <v>2</v>
      </c>
      <c r="AO9" s="130">
        <v>3</v>
      </c>
      <c r="AP9" s="130">
        <v>5</v>
      </c>
      <c r="AQ9" s="130">
        <v>1</v>
      </c>
      <c r="AR9" s="130">
        <v>12</v>
      </c>
      <c r="AS9" s="130">
        <v>18</v>
      </c>
      <c r="AT9" s="130">
        <v>30</v>
      </c>
      <c r="AU9" s="130">
        <v>6</v>
      </c>
      <c r="AV9" s="130">
        <v>0</v>
      </c>
      <c r="AW9" s="130">
        <v>0</v>
      </c>
      <c r="AX9" s="130">
        <v>0</v>
      </c>
      <c r="AY9" s="130">
        <v>0</v>
      </c>
      <c r="AZ9" s="130">
        <v>0</v>
      </c>
      <c r="BA9" s="130">
        <v>0</v>
      </c>
      <c r="BB9" s="130">
        <v>0</v>
      </c>
      <c r="BC9" s="130">
        <v>0</v>
      </c>
      <c r="BD9" s="130">
        <v>0</v>
      </c>
      <c r="BE9" s="130">
        <v>0</v>
      </c>
      <c r="BF9" s="130">
        <v>0</v>
      </c>
      <c r="BG9" s="130">
        <v>0</v>
      </c>
      <c r="BH9" s="152">
        <v>0</v>
      </c>
      <c r="BI9" s="152">
        <v>0</v>
      </c>
      <c r="BJ9" s="152">
        <v>0</v>
      </c>
      <c r="BK9" s="152">
        <v>0</v>
      </c>
      <c r="BL9" s="130">
        <v>20</v>
      </c>
      <c r="BM9" s="130">
        <v>23</v>
      </c>
      <c r="BN9" s="143">
        <v>43</v>
      </c>
      <c r="BO9" s="130">
        <v>9</v>
      </c>
    </row>
    <row r="10" spans="1:67" x14ac:dyDescent="0.35">
      <c r="A10" s="130">
        <v>7</v>
      </c>
      <c r="B10" s="130">
        <v>62020008</v>
      </c>
      <c r="C10" s="123" t="s">
        <v>12</v>
      </c>
      <c r="D10" s="130">
        <v>1</v>
      </c>
      <c r="E10" s="130">
        <v>1</v>
      </c>
      <c r="F10" s="130">
        <v>2</v>
      </c>
      <c r="G10" s="130">
        <v>1</v>
      </c>
      <c r="H10" s="130">
        <v>4</v>
      </c>
      <c r="I10" s="130">
        <v>2</v>
      </c>
      <c r="J10" s="130">
        <v>6</v>
      </c>
      <c r="K10" s="130">
        <v>1</v>
      </c>
      <c r="L10" s="130">
        <v>1</v>
      </c>
      <c r="M10" s="130">
        <v>1</v>
      </c>
      <c r="N10" s="130">
        <v>2</v>
      </c>
      <c r="O10" s="130">
        <v>1</v>
      </c>
      <c r="P10" s="130">
        <v>6</v>
      </c>
      <c r="Q10" s="130">
        <v>4</v>
      </c>
      <c r="R10" s="130">
        <v>10</v>
      </c>
      <c r="S10" s="130">
        <v>3</v>
      </c>
      <c r="T10" s="130">
        <v>5</v>
      </c>
      <c r="U10" s="130">
        <v>1</v>
      </c>
      <c r="V10" s="130">
        <v>6</v>
      </c>
      <c r="W10" s="130">
        <v>1</v>
      </c>
      <c r="X10" s="130">
        <v>2</v>
      </c>
      <c r="Y10" s="130">
        <v>3</v>
      </c>
      <c r="Z10" s="130">
        <v>5</v>
      </c>
      <c r="AA10" s="130">
        <v>1</v>
      </c>
      <c r="AB10" s="130">
        <v>1</v>
      </c>
      <c r="AC10" s="130">
        <v>2</v>
      </c>
      <c r="AD10" s="130">
        <v>3</v>
      </c>
      <c r="AE10" s="130">
        <v>1</v>
      </c>
      <c r="AF10" s="130">
        <v>4</v>
      </c>
      <c r="AG10" s="130">
        <v>3</v>
      </c>
      <c r="AH10" s="130">
        <v>7</v>
      </c>
      <c r="AI10" s="130">
        <v>1</v>
      </c>
      <c r="AJ10" s="130">
        <v>4</v>
      </c>
      <c r="AK10" s="130">
        <v>2</v>
      </c>
      <c r="AL10" s="130">
        <v>6</v>
      </c>
      <c r="AM10" s="130">
        <v>1</v>
      </c>
      <c r="AN10" s="130">
        <v>3</v>
      </c>
      <c r="AO10" s="130">
        <v>4</v>
      </c>
      <c r="AP10" s="130">
        <v>7</v>
      </c>
      <c r="AQ10" s="130">
        <v>1</v>
      </c>
      <c r="AR10" s="130">
        <v>19</v>
      </c>
      <c r="AS10" s="130">
        <v>15</v>
      </c>
      <c r="AT10" s="130">
        <v>34</v>
      </c>
      <c r="AU10" s="130">
        <v>6</v>
      </c>
      <c r="AV10" s="130">
        <v>0</v>
      </c>
      <c r="AW10" s="130">
        <v>0</v>
      </c>
      <c r="AX10" s="130">
        <v>0</v>
      </c>
      <c r="AY10" s="130">
        <v>0</v>
      </c>
      <c r="AZ10" s="130">
        <v>0</v>
      </c>
      <c r="BA10" s="130">
        <v>0</v>
      </c>
      <c r="BB10" s="130">
        <v>0</v>
      </c>
      <c r="BC10" s="130">
        <v>0</v>
      </c>
      <c r="BD10" s="130">
        <v>0</v>
      </c>
      <c r="BE10" s="130">
        <v>0</v>
      </c>
      <c r="BF10" s="130">
        <v>0</v>
      </c>
      <c r="BG10" s="130">
        <v>0</v>
      </c>
      <c r="BH10" s="152">
        <v>0</v>
      </c>
      <c r="BI10" s="152">
        <v>0</v>
      </c>
      <c r="BJ10" s="152">
        <v>0</v>
      </c>
      <c r="BK10" s="152">
        <v>0</v>
      </c>
      <c r="BL10" s="130">
        <v>25</v>
      </c>
      <c r="BM10" s="130">
        <v>19</v>
      </c>
      <c r="BN10" s="143">
        <v>44</v>
      </c>
      <c r="BO10" s="130">
        <v>9</v>
      </c>
    </row>
    <row r="11" spans="1:67" x14ac:dyDescent="0.35">
      <c r="A11" s="130">
        <v>8</v>
      </c>
      <c r="B11" s="130">
        <v>62020136</v>
      </c>
      <c r="C11" s="123" t="s">
        <v>120</v>
      </c>
      <c r="D11" s="130">
        <v>2</v>
      </c>
      <c r="E11" s="130">
        <v>1</v>
      </c>
      <c r="F11" s="130">
        <v>3</v>
      </c>
      <c r="G11" s="130">
        <v>1</v>
      </c>
      <c r="H11" s="130">
        <v>1</v>
      </c>
      <c r="I11" s="130">
        <v>2</v>
      </c>
      <c r="J11" s="130">
        <v>3</v>
      </c>
      <c r="K11" s="130">
        <v>1</v>
      </c>
      <c r="L11" s="130">
        <v>8</v>
      </c>
      <c r="M11" s="130">
        <v>1</v>
      </c>
      <c r="N11" s="130">
        <v>9</v>
      </c>
      <c r="O11" s="130">
        <v>1</v>
      </c>
      <c r="P11" s="130">
        <v>11</v>
      </c>
      <c r="Q11" s="130">
        <v>4</v>
      </c>
      <c r="R11" s="130">
        <v>15</v>
      </c>
      <c r="S11" s="130">
        <v>3</v>
      </c>
      <c r="T11" s="130">
        <v>5</v>
      </c>
      <c r="U11" s="130">
        <v>4</v>
      </c>
      <c r="V11" s="130">
        <v>9</v>
      </c>
      <c r="W11" s="130">
        <v>1</v>
      </c>
      <c r="X11" s="130">
        <v>2</v>
      </c>
      <c r="Y11" s="130">
        <v>1</v>
      </c>
      <c r="Z11" s="130">
        <v>3</v>
      </c>
      <c r="AA11" s="130">
        <v>1</v>
      </c>
      <c r="AB11" s="130">
        <v>2</v>
      </c>
      <c r="AC11" s="130">
        <v>3</v>
      </c>
      <c r="AD11" s="130">
        <v>5</v>
      </c>
      <c r="AE11" s="130">
        <v>1</v>
      </c>
      <c r="AF11" s="130">
        <v>1</v>
      </c>
      <c r="AG11" s="130">
        <v>1</v>
      </c>
      <c r="AH11" s="130">
        <v>2</v>
      </c>
      <c r="AI11" s="130">
        <v>1</v>
      </c>
      <c r="AJ11" s="130">
        <v>3</v>
      </c>
      <c r="AK11" s="130">
        <v>0</v>
      </c>
      <c r="AL11" s="130">
        <v>3</v>
      </c>
      <c r="AM11" s="130">
        <v>1</v>
      </c>
      <c r="AN11" s="130">
        <v>4</v>
      </c>
      <c r="AO11" s="130">
        <v>3</v>
      </c>
      <c r="AP11" s="130">
        <v>7</v>
      </c>
      <c r="AQ11" s="130">
        <v>1</v>
      </c>
      <c r="AR11" s="130">
        <v>17</v>
      </c>
      <c r="AS11" s="130">
        <v>12</v>
      </c>
      <c r="AT11" s="130">
        <v>29</v>
      </c>
      <c r="AU11" s="130">
        <v>6</v>
      </c>
      <c r="AV11" s="130">
        <v>0</v>
      </c>
      <c r="AW11" s="130">
        <v>0</v>
      </c>
      <c r="AX11" s="130">
        <v>0</v>
      </c>
      <c r="AY11" s="130">
        <v>0</v>
      </c>
      <c r="AZ11" s="130">
        <v>0</v>
      </c>
      <c r="BA11" s="130">
        <v>0</v>
      </c>
      <c r="BB11" s="130">
        <v>0</v>
      </c>
      <c r="BC11" s="130">
        <v>0</v>
      </c>
      <c r="BD11" s="130">
        <v>0</v>
      </c>
      <c r="BE11" s="130">
        <v>0</v>
      </c>
      <c r="BF11" s="130">
        <v>0</v>
      </c>
      <c r="BG11" s="130">
        <v>0</v>
      </c>
      <c r="BH11" s="152">
        <v>0</v>
      </c>
      <c r="BI11" s="152">
        <v>0</v>
      </c>
      <c r="BJ11" s="152">
        <v>0</v>
      </c>
      <c r="BK11" s="152">
        <v>0</v>
      </c>
      <c r="BL11" s="130">
        <v>28</v>
      </c>
      <c r="BM11" s="130">
        <v>16</v>
      </c>
      <c r="BN11" s="143">
        <v>44</v>
      </c>
      <c r="BO11" s="130">
        <v>9</v>
      </c>
    </row>
    <row r="12" spans="1:67" x14ac:dyDescent="0.35">
      <c r="A12" s="130">
        <v>9</v>
      </c>
      <c r="B12" s="130">
        <v>62020014</v>
      </c>
      <c r="C12" s="123" t="s">
        <v>18</v>
      </c>
      <c r="D12" s="130">
        <v>0</v>
      </c>
      <c r="E12" s="130">
        <v>0</v>
      </c>
      <c r="F12" s="130">
        <v>0</v>
      </c>
      <c r="G12" s="130">
        <v>0</v>
      </c>
      <c r="H12" s="130">
        <v>3</v>
      </c>
      <c r="I12" s="130">
        <v>4</v>
      </c>
      <c r="J12" s="130">
        <v>7</v>
      </c>
      <c r="K12" s="130">
        <v>1</v>
      </c>
      <c r="L12" s="130">
        <v>3</v>
      </c>
      <c r="M12" s="130">
        <v>1</v>
      </c>
      <c r="N12" s="130">
        <v>4</v>
      </c>
      <c r="O12" s="130">
        <v>1</v>
      </c>
      <c r="P12" s="130">
        <v>6</v>
      </c>
      <c r="Q12" s="130">
        <v>5</v>
      </c>
      <c r="R12" s="130">
        <v>11</v>
      </c>
      <c r="S12" s="130">
        <v>2</v>
      </c>
      <c r="T12" s="130">
        <v>3</v>
      </c>
      <c r="U12" s="130">
        <v>3</v>
      </c>
      <c r="V12" s="130">
        <v>6</v>
      </c>
      <c r="W12" s="130">
        <v>1</v>
      </c>
      <c r="X12" s="130">
        <v>1</v>
      </c>
      <c r="Y12" s="130">
        <v>2</v>
      </c>
      <c r="Z12" s="130">
        <v>3</v>
      </c>
      <c r="AA12" s="130">
        <v>1</v>
      </c>
      <c r="AB12" s="130">
        <v>1</v>
      </c>
      <c r="AC12" s="130">
        <v>4</v>
      </c>
      <c r="AD12" s="130">
        <v>5</v>
      </c>
      <c r="AE12" s="130">
        <v>1</v>
      </c>
      <c r="AF12" s="130">
        <v>5</v>
      </c>
      <c r="AG12" s="130">
        <v>6</v>
      </c>
      <c r="AH12" s="130">
        <v>11</v>
      </c>
      <c r="AI12" s="130">
        <v>1</v>
      </c>
      <c r="AJ12" s="130">
        <v>1</v>
      </c>
      <c r="AK12" s="130">
        <v>1</v>
      </c>
      <c r="AL12" s="130">
        <v>2</v>
      </c>
      <c r="AM12" s="130">
        <v>1</v>
      </c>
      <c r="AN12" s="130">
        <v>4</v>
      </c>
      <c r="AO12" s="130">
        <v>3</v>
      </c>
      <c r="AP12" s="130">
        <v>7</v>
      </c>
      <c r="AQ12" s="130">
        <v>1</v>
      </c>
      <c r="AR12" s="130">
        <v>15</v>
      </c>
      <c r="AS12" s="130">
        <v>19</v>
      </c>
      <c r="AT12" s="130">
        <v>34</v>
      </c>
      <c r="AU12" s="130">
        <v>6</v>
      </c>
      <c r="AV12" s="130">
        <v>0</v>
      </c>
      <c r="AW12" s="130">
        <v>0</v>
      </c>
      <c r="AX12" s="130">
        <v>0</v>
      </c>
      <c r="AY12" s="130">
        <v>0</v>
      </c>
      <c r="AZ12" s="130">
        <v>0</v>
      </c>
      <c r="BA12" s="130">
        <v>0</v>
      </c>
      <c r="BB12" s="130">
        <v>0</v>
      </c>
      <c r="BC12" s="130">
        <v>0</v>
      </c>
      <c r="BD12" s="130">
        <v>0</v>
      </c>
      <c r="BE12" s="130">
        <v>0</v>
      </c>
      <c r="BF12" s="130">
        <v>0</v>
      </c>
      <c r="BG12" s="130">
        <v>0</v>
      </c>
      <c r="BH12" s="152">
        <v>0</v>
      </c>
      <c r="BI12" s="152">
        <v>0</v>
      </c>
      <c r="BJ12" s="152">
        <v>0</v>
      </c>
      <c r="BK12" s="152">
        <v>0</v>
      </c>
      <c r="BL12" s="130">
        <v>21</v>
      </c>
      <c r="BM12" s="130">
        <v>24</v>
      </c>
      <c r="BN12" s="143">
        <v>45</v>
      </c>
      <c r="BO12" s="130">
        <v>8</v>
      </c>
    </row>
    <row r="13" spans="1:67" x14ac:dyDescent="0.35">
      <c r="A13" s="130">
        <v>10</v>
      </c>
      <c r="B13" s="130">
        <v>62020055</v>
      </c>
      <c r="C13" s="123" t="s">
        <v>54</v>
      </c>
      <c r="D13" s="130">
        <v>0</v>
      </c>
      <c r="E13" s="130">
        <v>0</v>
      </c>
      <c r="F13" s="130">
        <v>0</v>
      </c>
      <c r="G13" s="130">
        <v>0</v>
      </c>
      <c r="H13" s="130">
        <v>3</v>
      </c>
      <c r="I13" s="130">
        <v>1</v>
      </c>
      <c r="J13" s="130">
        <v>4</v>
      </c>
      <c r="K13" s="130">
        <v>1</v>
      </c>
      <c r="L13" s="130">
        <v>1</v>
      </c>
      <c r="M13" s="130">
        <v>0</v>
      </c>
      <c r="N13" s="130">
        <v>1</v>
      </c>
      <c r="O13" s="130">
        <v>1</v>
      </c>
      <c r="P13" s="130">
        <v>4</v>
      </c>
      <c r="Q13" s="130">
        <v>1</v>
      </c>
      <c r="R13" s="130">
        <v>5</v>
      </c>
      <c r="S13" s="130">
        <v>2</v>
      </c>
      <c r="T13" s="130">
        <v>1</v>
      </c>
      <c r="U13" s="130">
        <v>0</v>
      </c>
      <c r="V13" s="130">
        <v>1</v>
      </c>
      <c r="W13" s="130">
        <v>1</v>
      </c>
      <c r="X13" s="130">
        <v>2</v>
      </c>
      <c r="Y13" s="130">
        <v>2</v>
      </c>
      <c r="Z13" s="130">
        <v>4</v>
      </c>
      <c r="AA13" s="130">
        <v>1</v>
      </c>
      <c r="AB13" s="130">
        <v>6</v>
      </c>
      <c r="AC13" s="130">
        <v>2</v>
      </c>
      <c r="AD13" s="130">
        <v>8</v>
      </c>
      <c r="AE13" s="130">
        <v>1</v>
      </c>
      <c r="AF13" s="130">
        <v>2</v>
      </c>
      <c r="AG13" s="130">
        <v>1</v>
      </c>
      <c r="AH13" s="130">
        <v>3</v>
      </c>
      <c r="AI13" s="130">
        <v>1</v>
      </c>
      <c r="AJ13" s="130">
        <v>7</v>
      </c>
      <c r="AK13" s="130">
        <v>2</v>
      </c>
      <c r="AL13" s="130">
        <v>9</v>
      </c>
      <c r="AM13" s="130">
        <v>1</v>
      </c>
      <c r="AN13" s="130">
        <v>6</v>
      </c>
      <c r="AO13" s="130">
        <v>9</v>
      </c>
      <c r="AP13" s="130">
        <v>15</v>
      </c>
      <c r="AQ13" s="130">
        <v>1</v>
      </c>
      <c r="AR13" s="130">
        <v>24</v>
      </c>
      <c r="AS13" s="130">
        <v>16</v>
      </c>
      <c r="AT13" s="130">
        <v>40</v>
      </c>
      <c r="AU13" s="130">
        <v>6</v>
      </c>
      <c r="AV13" s="130">
        <v>0</v>
      </c>
      <c r="AW13" s="130">
        <v>0</v>
      </c>
      <c r="AX13" s="130">
        <v>0</v>
      </c>
      <c r="AY13" s="130">
        <v>0</v>
      </c>
      <c r="AZ13" s="130">
        <v>0</v>
      </c>
      <c r="BA13" s="130">
        <v>0</v>
      </c>
      <c r="BB13" s="130">
        <v>0</v>
      </c>
      <c r="BC13" s="130">
        <v>0</v>
      </c>
      <c r="BD13" s="130">
        <v>0</v>
      </c>
      <c r="BE13" s="130">
        <v>0</v>
      </c>
      <c r="BF13" s="130">
        <v>0</v>
      </c>
      <c r="BG13" s="130">
        <v>0</v>
      </c>
      <c r="BH13" s="152">
        <v>0</v>
      </c>
      <c r="BI13" s="152">
        <v>0</v>
      </c>
      <c r="BJ13" s="152">
        <v>0</v>
      </c>
      <c r="BK13" s="152">
        <v>0</v>
      </c>
      <c r="BL13" s="130">
        <v>28</v>
      </c>
      <c r="BM13" s="130">
        <v>17</v>
      </c>
      <c r="BN13" s="143">
        <v>45</v>
      </c>
      <c r="BO13" s="130">
        <v>8</v>
      </c>
    </row>
    <row r="14" spans="1:67" x14ac:dyDescent="0.35">
      <c r="A14" s="130">
        <v>11</v>
      </c>
      <c r="B14" s="130">
        <v>62020088</v>
      </c>
      <c r="C14" s="123" t="s">
        <v>82</v>
      </c>
      <c r="D14" s="130">
        <v>0</v>
      </c>
      <c r="E14" s="130">
        <v>0</v>
      </c>
      <c r="F14" s="130">
        <v>0</v>
      </c>
      <c r="G14" s="130">
        <v>0</v>
      </c>
      <c r="H14" s="130">
        <v>1</v>
      </c>
      <c r="I14" s="130">
        <v>0</v>
      </c>
      <c r="J14" s="130">
        <v>1</v>
      </c>
      <c r="K14" s="130">
        <v>1</v>
      </c>
      <c r="L14" s="130">
        <v>0</v>
      </c>
      <c r="M14" s="130">
        <v>4</v>
      </c>
      <c r="N14" s="130">
        <v>4</v>
      </c>
      <c r="O14" s="130">
        <v>1</v>
      </c>
      <c r="P14" s="130">
        <v>1</v>
      </c>
      <c r="Q14" s="130">
        <v>4</v>
      </c>
      <c r="R14" s="130">
        <v>5</v>
      </c>
      <c r="S14" s="130">
        <v>2</v>
      </c>
      <c r="T14" s="130">
        <v>2</v>
      </c>
      <c r="U14" s="130">
        <v>3</v>
      </c>
      <c r="V14" s="130">
        <v>5</v>
      </c>
      <c r="W14" s="130">
        <v>1</v>
      </c>
      <c r="X14" s="130">
        <v>2</v>
      </c>
      <c r="Y14" s="130">
        <v>0</v>
      </c>
      <c r="Z14" s="130">
        <v>2</v>
      </c>
      <c r="AA14" s="130">
        <v>1</v>
      </c>
      <c r="AB14" s="130">
        <v>8</v>
      </c>
      <c r="AC14" s="130">
        <v>2</v>
      </c>
      <c r="AD14" s="130">
        <v>10</v>
      </c>
      <c r="AE14" s="130">
        <v>1</v>
      </c>
      <c r="AF14" s="130">
        <v>4</v>
      </c>
      <c r="AG14" s="130">
        <v>5</v>
      </c>
      <c r="AH14" s="130">
        <v>9</v>
      </c>
      <c r="AI14" s="130">
        <v>1</v>
      </c>
      <c r="AJ14" s="130">
        <v>3</v>
      </c>
      <c r="AK14" s="130">
        <v>3</v>
      </c>
      <c r="AL14" s="130">
        <v>6</v>
      </c>
      <c r="AM14" s="130">
        <v>1</v>
      </c>
      <c r="AN14" s="130">
        <v>4</v>
      </c>
      <c r="AO14" s="130">
        <v>5</v>
      </c>
      <c r="AP14" s="130">
        <v>9</v>
      </c>
      <c r="AQ14" s="130">
        <v>1</v>
      </c>
      <c r="AR14" s="130">
        <v>23</v>
      </c>
      <c r="AS14" s="130">
        <v>18</v>
      </c>
      <c r="AT14" s="130">
        <v>41</v>
      </c>
      <c r="AU14" s="130">
        <v>6</v>
      </c>
      <c r="AV14" s="130">
        <v>0</v>
      </c>
      <c r="AW14" s="130">
        <v>0</v>
      </c>
      <c r="AX14" s="130">
        <v>0</v>
      </c>
      <c r="AY14" s="130">
        <v>0</v>
      </c>
      <c r="AZ14" s="130">
        <v>0</v>
      </c>
      <c r="BA14" s="130">
        <v>0</v>
      </c>
      <c r="BB14" s="130">
        <v>0</v>
      </c>
      <c r="BC14" s="130">
        <v>0</v>
      </c>
      <c r="BD14" s="130">
        <v>0</v>
      </c>
      <c r="BE14" s="130">
        <v>0</v>
      </c>
      <c r="BF14" s="130">
        <v>0</v>
      </c>
      <c r="BG14" s="130">
        <v>0</v>
      </c>
      <c r="BH14" s="152">
        <v>0</v>
      </c>
      <c r="BI14" s="152">
        <v>0</v>
      </c>
      <c r="BJ14" s="152">
        <v>0</v>
      </c>
      <c r="BK14" s="152">
        <v>0</v>
      </c>
      <c r="BL14" s="130">
        <v>24</v>
      </c>
      <c r="BM14" s="130">
        <v>22</v>
      </c>
      <c r="BN14" s="143">
        <v>46</v>
      </c>
      <c r="BO14" s="130">
        <v>8</v>
      </c>
    </row>
    <row r="15" spans="1:67" x14ac:dyDescent="0.35">
      <c r="A15" s="130">
        <v>12</v>
      </c>
      <c r="B15" s="130">
        <v>62020192</v>
      </c>
      <c r="C15" s="123" t="s">
        <v>170</v>
      </c>
      <c r="D15" s="130">
        <v>0</v>
      </c>
      <c r="E15" s="130">
        <v>1</v>
      </c>
      <c r="F15" s="130">
        <v>1</v>
      </c>
      <c r="G15" s="130">
        <v>1</v>
      </c>
      <c r="H15" s="130">
        <v>2</v>
      </c>
      <c r="I15" s="130">
        <v>2</v>
      </c>
      <c r="J15" s="130">
        <v>4</v>
      </c>
      <c r="K15" s="130">
        <v>1</v>
      </c>
      <c r="L15" s="130">
        <v>0</v>
      </c>
      <c r="M15" s="130">
        <v>0</v>
      </c>
      <c r="N15" s="130">
        <v>0</v>
      </c>
      <c r="O15" s="130">
        <v>0</v>
      </c>
      <c r="P15" s="130">
        <v>2</v>
      </c>
      <c r="Q15" s="130">
        <v>3</v>
      </c>
      <c r="R15" s="130">
        <v>5</v>
      </c>
      <c r="S15" s="130">
        <v>2</v>
      </c>
      <c r="T15" s="130">
        <v>4</v>
      </c>
      <c r="U15" s="130">
        <v>0</v>
      </c>
      <c r="V15" s="130">
        <v>4</v>
      </c>
      <c r="W15" s="130">
        <v>1</v>
      </c>
      <c r="X15" s="130">
        <v>3</v>
      </c>
      <c r="Y15" s="130">
        <v>0</v>
      </c>
      <c r="Z15" s="130">
        <v>3</v>
      </c>
      <c r="AA15" s="130">
        <v>1</v>
      </c>
      <c r="AB15" s="130">
        <v>4</v>
      </c>
      <c r="AC15" s="130">
        <v>4</v>
      </c>
      <c r="AD15" s="130">
        <v>8</v>
      </c>
      <c r="AE15" s="130">
        <v>1</v>
      </c>
      <c r="AF15" s="130">
        <v>3</v>
      </c>
      <c r="AG15" s="130">
        <v>3</v>
      </c>
      <c r="AH15" s="130">
        <v>6</v>
      </c>
      <c r="AI15" s="130">
        <v>1</v>
      </c>
      <c r="AJ15" s="130">
        <v>5</v>
      </c>
      <c r="AK15" s="130">
        <v>6</v>
      </c>
      <c r="AL15" s="130">
        <v>11</v>
      </c>
      <c r="AM15" s="130">
        <v>1</v>
      </c>
      <c r="AN15" s="130">
        <v>4</v>
      </c>
      <c r="AO15" s="130">
        <v>5</v>
      </c>
      <c r="AP15" s="130">
        <v>9</v>
      </c>
      <c r="AQ15" s="130">
        <v>1</v>
      </c>
      <c r="AR15" s="130">
        <v>23</v>
      </c>
      <c r="AS15" s="130">
        <v>18</v>
      </c>
      <c r="AT15" s="130">
        <v>41</v>
      </c>
      <c r="AU15" s="130">
        <v>6</v>
      </c>
      <c r="AV15" s="130">
        <v>0</v>
      </c>
      <c r="AW15" s="130">
        <v>0</v>
      </c>
      <c r="AX15" s="130">
        <v>0</v>
      </c>
      <c r="AY15" s="130">
        <v>0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0</v>
      </c>
      <c r="BH15" s="152">
        <v>0</v>
      </c>
      <c r="BI15" s="152">
        <v>0</v>
      </c>
      <c r="BJ15" s="152">
        <v>0</v>
      </c>
      <c r="BK15" s="152">
        <v>0</v>
      </c>
      <c r="BL15" s="130">
        <v>25</v>
      </c>
      <c r="BM15" s="130">
        <v>21</v>
      </c>
      <c r="BN15" s="143">
        <v>46</v>
      </c>
      <c r="BO15" s="130">
        <v>8</v>
      </c>
    </row>
    <row r="16" spans="1:67" x14ac:dyDescent="0.35">
      <c r="A16" s="130">
        <v>13</v>
      </c>
      <c r="B16" s="130">
        <v>62020140</v>
      </c>
      <c r="C16" s="123" t="s">
        <v>124</v>
      </c>
      <c r="D16" s="130">
        <v>2</v>
      </c>
      <c r="E16" s="130">
        <v>3</v>
      </c>
      <c r="F16" s="130">
        <v>5</v>
      </c>
      <c r="G16" s="130">
        <v>1</v>
      </c>
      <c r="H16" s="130">
        <v>2</v>
      </c>
      <c r="I16" s="130">
        <v>1</v>
      </c>
      <c r="J16" s="130">
        <v>3</v>
      </c>
      <c r="K16" s="130">
        <v>1</v>
      </c>
      <c r="L16" s="130">
        <v>2</v>
      </c>
      <c r="M16" s="130">
        <v>3</v>
      </c>
      <c r="N16" s="130">
        <v>5</v>
      </c>
      <c r="O16" s="130">
        <v>1</v>
      </c>
      <c r="P16" s="130">
        <v>6</v>
      </c>
      <c r="Q16" s="130">
        <v>7</v>
      </c>
      <c r="R16" s="130">
        <v>13</v>
      </c>
      <c r="S16" s="130">
        <v>3</v>
      </c>
      <c r="T16" s="130">
        <v>4</v>
      </c>
      <c r="U16" s="130">
        <v>0</v>
      </c>
      <c r="V16" s="130">
        <v>4</v>
      </c>
      <c r="W16" s="130">
        <v>1</v>
      </c>
      <c r="X16" s="130">
        <v>3</v>
      </c>
      <c r="Y16" s="130">
        <v>1</v>
      </c>
      <c r="Z16" s="130">
        <v>4</v>
      </c>
      <c r="AA16" s="130">
        <v>1</v>
      </c>
      <c r="AB16" s="130">
        <v>2</v>
      </c>
      <c r="AC16" s="130">
        <v>4</v>
      </c>
      <c r="AD16" s="130">
        <v>6</v>
      </c>
      <c r="AE16" s="130">
        <v>1</v>
      </c>
      <c r="AF16" s="130">
        <v>4</v>
      </c>
      <c r="AG16" s="130">
        <v>3</v>
      </c>
      <c r="AH16" s="130">
        <v>7</v>
      </c>
      <c r="AI16" s="130">
        <v>1</v>
      </c>
      <c r="AJ16" s="130">
        <v>3</v>
      </c>
      <c r="AK16" s="130">
        <v>2</v>
      </c>
      <c r="AL16" s="130">
        <v>5</v>
      </c>
      <c r="AM16" s="130">
        <v>1</v>
      </c>
      <c r="AN16" s="130">
        <v>4</v>
      </c>
      <c r="AO16" s="130">
        <v>4</v>
      </c>
      <c r="AP16" s="130">
        <v>8</v>
      </c>
      <c r="AQ16" s="130">
        <v>1</v>
      </c>
      <c r="AR16" s="130">
        <v>20</v>
      </c>
      <c r="AS16" s="130">
        <v>14</v>
      </c>
      <c r="AT16" s="130">
        <v>34</v>
      </c>
      <c r="AU16" s="130">
        <v>6</v>
      </c>
      <c r="AV16" s="130">
        <v>0</v>
      </c>
      <c r="AW16" s="130">
        <v>0</v>
      </c>
      <c r="AX16" s="130">
        <v>0</v>
      </c>
      <c r="AY16" s="130">
        <v>0</v>
      </c>
      <c r="AZ16" s="130">
        <v>0</v>
      </c>
      <c r="BA16" s="130">
        <v>0</v>
      </c>
      <c r="BB16" s="130">
        <v>0</v>
      </c>
      <c r="BC16" s="130">
        <v>0</v>
      </c>
      <c r="BD16" s="130">
        <v>0</v>
      </c>
      <c r="BE16" s="130">
        <v>0</v>
      </c>
      <c r="BF16" s="130">
        <v>0</v>
      </c>
      <c r="BG16" s="130">
        <v>0</v>
      </c>
      <c r="BH16" s="152">
        <v>0</v>
      </c>
      <c r="BI16" s="152">
        <v>0</v>
      </c>
      <c r="BJ16" s="152">
        <v>0</v>
      </c>
      <c r="BK16" s="152">
        <v>0</v>
      </c>
      <c r="BL16" s="130">
        <v>26</v>
      </c>
      <c r="BM16" s="130">
        <v>21</v>
      </c>
      <c r="BN16" s="143">
        <v>47</v>
      </c>
      <c r="BO16" s="130">
        <v>9</v>
      </c>
    </row>
    <row r="17" spans="1:67" x14ac:dyDescent="0.35">
      <c r="A17" s="130">
        <v>14</v>
      </c>
      <c r="B17" s="130">
        <v>62020186</v>
      </c>
      <c r="C17" s="123" t="s">
        <v>164</v>
      </c>
      <c r="D17" s="130">
        <v>0</v>
      </c>
      <c r="E17" s="130">
        <v>0</v>
      </c>
      <c r="F17" s="130">
        <v>0</v>
      </c>
      <c r="G17" s="130">
        <v>0</v>
      </c>
      <c r="H17" s="130">
        <v>4</v>
      </c>
      <c r="I17" s="130">
        <v>1</v>
      </c>
      <c r="J17" s="130">
        <v>5</v>
      </c>
      <c r="K17" s="130">
        <v>1</v>
      </c>
      <c r="L17" s="130">
        <v>4</v>
      </c>
      <c r="M17" s="130">
        <v>2</v>
      </c>
      <c r="N17" s="130">
        <v>6</v>
      </c>
      <c r="O17" s="130">
        <v>1</v>
      </c>
      <c r="P17" s="130">
        <v>8</v>
      </c>
      <c r="Q17" s="130">
        <v>3</v>
      </c>
      <c r="R17" s="130">
        <v>11</v>
      </c>
      <c r="S17" s="130">
        <v>2</v>
      </c>
      <c r="T17" s="130">
        <v>0</v>
      </c>
      <c r="U17" s="130">
        <v>5</v>
      </c>
      <c r="V17" s="130">
        <v>5</v>
      </c>
      <c r="W17" s="130">
        <v>1</v>
      </c>
      <c r="X17" s="130">
        <v>4</v>
      </c>
      <c r="Y17" s="130">
        <v>2</v>
      </c>
      <c r="Z17" s="130">
        <v>6</v>
      </c>
      <c r="AA17" s="130">
        <v>1</v>
      </c>
      <c r="AB17" s="130">
        <v>2</v>
      </c>
      <c r="AC17" s="130">
        <v>3</v>
      </c>
      <c r="AD17" s="130">
        <v>5</v>
      </c>
      <c r="AE17" s="130">
        <v>1</v>
      </c>
      <c r="AF17" s="130">
        <v>3</v>
      </c>
      <c r="AG17" s="130">
        <v>2</v>
      </c>
      <c r="AH17" s="130">
        <v>5</v>
      </c>
      <c r="AI17" s="130">
        <v>1</v>
      </c>
      <c r="AJ17" s="130">
        <v>5</v>
      </c>
      <c r="AK17" s="130">
        <v>2</v>
      </c>
      <c r="AL17" s="130">
        <v>7</v>
      </c>
      <c r="AM17" s="130">
        <v>1</v>
      </c>
      <c r="AN17" s="130">
        <v>4</v>
      </c>
      <c r="AO17" s="130">
        <v>4</v>
      </c>
      <c r="AP17" s="130">
        <v>8</v>
      </c>
      <c r="AQ17" s="130">
        <v>1</v>
      </c>
      <c r="AR17" s="130">
        <v>18</v>
      </c>
      <c r="AS17" s="130">
        <v>18</v>
      </c>
      <c r="AT17" s="130">
        <v>36</v>
      </c>
      <c r="AU17" s="130">
        <v>6</v>
      </c>
      <c r="AV17" s="130">
        <v>0</v>
      </c>
      <c r="AW17" s="130">
        <v>0</v>
      </c>
      <c r="AX17" s="130">
        <v>0</v>
      </c>
      <c r="AY17" s="130">
        <v>0</v>
      </c>
      <c r="AZ17" s="130">
        <v>0</v>
      </c>
      <c r="BA17" s="130">
        <v>0</v>
      </c>
      <c r="BB17" s="130">
        <v>0</v>
      </c>
      <c r="BC17" s="130">
        <v>0</v>
      </c>
      <c r="BD17" s="130">
        <v>0</v>
      </c>
      <c r="BE17" s="130">
        <v>0</v>
      </c>
      <c r="BF17" s="130">
        <v>0</v>
      </c>
      <c r="BG17" s="130">
        <v>0</v>
      </c>
      <c r="BH17" s="152">
        <v>0</v>
      </c>
      <c r="BI17" s="152">
        <v>0</v>
      </c>
      <c r="BJ17" s="152">
        <v>0</v>
      </c>
      <c r="BK17" s="152">
        <v>0</v>
      </c>
      <c r="BL17" s="130">
        <v>26</v>
      </c>
      <c r="BM17" s="130">
        <v>21</v>
      </c>
      <c r="BN17" s="143">
        <v>47</v>
      </c>
      <c r="BO17" s="130">
        <v>8</v>
      </c>
    </row>
    <row r="18" spans="1:67" x14ac:dyDescent="0.35">
      <c r="A18" s="130">
        <v>15</v>
      </c>
      <c r="B18" s="130">
        <v>62020137</v>
      </c>
      <c r="C18" s="123" t="s">
        <v>121</v>
      </c>
      <c r="D18" s="130">
        <v>0</v>
      </c>
      <c r="E18" s="130">
        <v>0</v>
      </c>
      <c r="F18" s="130">
        <v>0</v>
      </c>
      <c r="G18" s="130">
        <v>0</v>
      </c>
      <c r="H18" s="130">
        <v>3</v>
      </c>
      <c r="I18" s="130">
        <v>0</v>
      </c>
      <c r="J18" s="130">
        <v>3</v>
      </c>
      <c r="K18" s="130">
        <v>1</v>
      </c>
      <c r="L18" s="130">
        <v>0</v>
      </c>
      <c r="M18" s="130">
        <v>2</v>
      </c>
      <c r="N18" s="130">
        <v>2</v>
      </c>
      <c r="O18" s="130">
        <v>1</v>
      </c>
      <c r="P18" s="130">
        <v>3</v>
      </c>
      <c r="Q18" s="130">
        <v>2</v>
      </c>
      <c r="R18" s="130">
        <v>5</v>
      </c>
      <c r="S18" s="130">
        <v>2</v>
      </c>
      <c r="T18" s="130">
        <v>1</v>
      </c>
      <c r="U18" s="130">
        <v>1</v>
      </c>
      <c r="V18" s="130">
        <v>2</v>
      </c>
      <c r="W18" s="130">
        <v>1</v>
      </c>
      <c r="X18" s="130">
        <v>5</v>
      </c>
      <c r="Y18" s="130">
        <v>2</v>
      </c>
      <c r="Z18" s="130">
        <v>7</v>
      </c>
      <c r="AA18" s="130">
        <v>1</v>
      </c>
      <c r="AB18" s="130">
        <v>2</v>
      </c>
      <c r="AC18" s="130">
        <v>4</v>
      </c>
      <c r="AD18" s="130">
        <v>6</v>
      </c>
      <c r="AE18" s="130">
        <v>1</v>
      </c>
      <c r="AF18" s="130">
        <v>7</v>
      </c>
      <c r="AG18" s="130">
        <v>3</v>
      </c>
      <c r="AH18" s="130">
        <v>10</v>
      </c>
      <c r="AI18" s="130">
        <v>1</v>
      </c>
      <c r="AJ18" s="130">
        <v>4</v>
      </c>
      <c r="AK18" s="130">
        <v>7</v>
      </c>
      <c r="AL18" s="130">
        <v>11</v>
      </c>
      <c r="AM18" s="130">
        <v>1</v>
      </c>
      <c r="AN18" s="130">
        <v>4</v>
      </c>
      <c r="AO18" s="130">
        <v>3</v>
      </c>
      <c r="AP18" s="130">
        <v>7</v>
      </c>
      <c r="AQ18" s="130">
        <v>1</v>
      </c>
      <c r="AR18" s="130">
        <v>23</v>
      </c>
      <c r="AS18" s="130">
        <v>20</v>
      </c>
      <c r="AT18" s="130">
        <v>43</v>
      </c>
      <c r="AU18" s="130">
        <v>6</v>
      </c>
      <c r="AV18" s="130">
        <v>0</v>
      </c>
      <c r="AW18" s="130">
        <v>0</v>
      </c>
      <c r="AX18" s="130">
        <v>0</v>
      </c>
      <c r="AY18" s="130">
        <v>0</v>
      </c>
      <c r="AZ18" s="130">
        <v>0</v>
      </c>
      <c r="BA18" s="130">
        <v>0</v>
      </c>
      <c r="BB18" s="130">
        <v>0</v>
      </c>
      <c r="BC18" s="130">
        <v>0</v>
      </c>
      <c r="BD18" s="130">
        <v>0</v>
      </c>
      <c r="BE18" s="130">
        <v>0</v>
      </c>
      <c r="BF18" s="130">
        <v>0</v>
      </c>
      <c r="BG18" s="130">
        <v>0</v>
      </c>
      <c r="BH18" s="152">
        <v>0</v>
      </c>
      <c r="BI18" s="152">
        <v>0</v>
      </c>
      <c r="BJ18" s="152">
        <v>0</v>
      </c>
      <c r="BK18" s="152">
        <v>0</v>
      </c>
      <c r="BL18" s="130">
        <v>26</v>
      </c>
      <c r="BM18" s="130">
        <v>22</v>
      </c>
      <c r="BN18" s="143">
        <v>48</v>
      </c>
      <c r="BO18" s="130">
        <v>8</v>
      </c>
    </row>
    <row r="19" spans="1:67" x14ac:dyDescent="0.35">
      <c r="A19" s="130">
        <v>16</v>
      </c>
      <c r="B19" s="130">
        <v>62020129</v>
      </c>
      <c r="C19" s="123" t="s">
        <v>115</v>
      </c>
      <c r="D19" s="130">
        <v>0</v>
      </c>
      <c r="E19" s="130">
        <v>0</v>
      </c>
      <c r="F19" s="130">
        <v>0</v>
      </c>
      <c r="G19" s="130">
        <v>0</v>
      </c>
      <c r="H19" s="130">
        <v>3</v>
      </c>
      <c r="I19" s="130">
        <v>7</v>
      </c>
      <c r="J19" s="130">
        <v>10</v>
      </c>
      <c r="K19" s="130">
        <v>1</v>
      </c>
      <c r="L19" s="130">
        <v>2</v>
      </c>
      <c r="M19" s="130">
        <v>3</v>
      </c>
      <c r="N19" s="130">
        <v>5</v>
      </c>
      <c r="O19" s="130">
        <v>1</v>
      </c>
      <c r="P19" s="130">
        <v>5</v>
      </c>
      <c r="Q19" s="130">
        <v>10</v>
      </c>
      <c r="R19" s="130">
        <v>15</v>
      </c>
      <c r="S19" s="130">
        <v>2</v>
      </c>
      <c r="T19" s="130">
        <v>2</v>
      </c>
      <c r="U19" s="130">
        <v>3</v>
      </c>
      <c r="V19" s="130">
        <v>5</v>
      </c>
      <c r="W19" s="130">
        <v>1</v>
      </c>
      <c r="X19" s="130">
        <v>6</v>
      </c>
      <c r="Y19" s="130">
        <v>2</v>
      </c>
      <c r="Z19" s="130">
        <v>8</v>
      </c>
      <c r="AA19" s="130">
        <v>1</v>
      </c>
      <c r="AB19" s="130">
        <v>2</v>
      </c>
      <c r="AC19" s="130">
        <v>2</v>
      </c>
      <c r="AD19" s="130">
        <v>4</v>
      </c>
      <c r="AE19" s="130">
        <v>1</v>
      </c>
      <c r="AF19" s="130">
        <v>3</v>
      </c>
      <c r="AG19" s="130">
        <v>2</v>
      </c>
      <c r="AH19" s="130">
        <v>5</v>
      </c>
      <c r="AI19" s="130">
        <v>1</v>
      </c>
      <c r="AJ19" s="130">
        <v>3</v>
      </c>
      <c r="AK19" s="130">
        <v>3</v>
      </c>
      <c r="AL19" s="130">
        <v>6</v>
      </c>
      <c r="AM19" s="130">
        <v>1</v>
      </c>
      <c r="AN19" s="130">
        <v>4</v>
      </c>
      <c r="AO19" s="130">
        <v>2</v>
      </c>
      <c r="AP19" s="130">
        <v>6</v>
      </c>
      <c r="AQ19" s="130">
        <v>1</v>
      </c>
      <c r="AR19" s="130">
        <v>20</v>
      </c>
      <c r="AS19" s="130">
        <v>14</v>
      </c>
      <c r="AT19" s="130">
        <v>34</v>
      </c>
      <c r="AU19" s="130">
        <v>6</v>
      </c>
      <c r="AV19" s="130">
        <v>0</v>
      </c>
      <c r="AW19" s="130">
        <v>0</v>
      </c>
      <c r="AX19" s="130">
        <v>0</v>
      </c>
      <c r="AY19" s="130">
        <v>0</v>
      </c>
      <c r="AZ19" s="130">
        <v>0</v>
      </c>
      <c r="BA19" s="130">
        <v>0</v>
      </c>
      <c r="BB19" s="130">
        <v>0</v>
      </c>
      <c r="BC19" s="130">
        <v>0</v>
      </c>
      <c r="BD19" s="130">
        <v>0</v>
      </c>
      <c r="BE19" s="130">
        <v>0</v>
      </c>
      <c r="BF19" s="130">
        <v>0</v>
      </c>
      <c r="BG19" s="130">
        <v>0</v>
      </c>
      <c r="BH19" s="152">
        <v>0</v>
      </c>
      <c r="BI19" s="152">
        <v>0</v>
      </c>
      <c r="BJ19" s="152">
        <v>0</v>
      </c>
      <c r="BK19" s="152">
        <v>0</v>
      </c>
      <c r="BL19" s="130">
        <v>25</v>
      </c>
      <c r="BM19" s="130">
        <v>24</v>
      </c>
      <c r="BN19" s="143">
        <v>49</v>
      </c>
      <c r="BO19" s="130">
        <v>8</v>
      </c>
    </row>
    <row r="20" spans="1:67" x14ac:dyDescent="0.35">
      <c r="A20" s="130">
        <v>17</v>
      </c>
      <c r="B20" s="130">
        <v>62020152</v>
      </c>
      <c r="C20" s="123" t="s">
        <v>133</v>
      </c>
      <c r="D20" s="130">
        <v>3</v>
      </c>
      <c r="E20" s="130">
        <v>1</v>
      </c>
      <c r="F20" s="130">
        <v>4</v>
      </c>
      <c r="G20" s="130">
        <v>1</v>
      </c>
      <c r="H20" s="130">
        <v>1</v>
      </c>
      <c r="I20" s="130">
        <v>1</v>
      </c>
      <c r="J20" s="130">
        <v>2</v>
      </c>
      <c r="K20" s="130">
        <v>1</v>
      </c>
      <c r="L20" s="130">
        <v>4</v>
      </c>
      <c r="M20" s="130">
        <v>3</v>
      </c>
      <c r="N20" s="130">
        <v>7</v>
      </c>
      <c r="O20" s="130">
        <v>1</v>
      </c>
      <c r="P20" s="130">
        <v>8</v>
      </c>
      <c r="Q20" s="130">
        <v>5</v>
      </c>
      <c r="R20" s="130">
        <v>13</v>
      </c>
      <c r="S20" s="130">
        <v>3</v>
      </c>
      <c r="T20" s="130">
        <v>4</v>
      </c>
      <c r="U20" s="130">
        <v>1</v>
      </c>
      <c r="V20" s="130">
        <v>5</v>
      </c>
      <c r="W20" s="130">
        <v>1</v>
      </c>
      <c r="X20" s="130">
        <v>1</v>
      </c>
      <c r="Y20" s="130">
        <v>4</v>
      </c>
      <c r="Z20" s="130">
        <v>5</v>
      </c>
      <c r="AA20" s="130">
        <v>1</v>
      </c>
      <c r="AB20" s="130">
        <v>2</v>
      </c>
      <c r="AC20" s="130">
        <v>4</v>
      </c>
      <c r="AD20" s="130">
        <v>6</v>
      </c>
      <c r="AE20" s="130">
        <v>1</v>
      </c>
      <c r="AF20" s="130">
        <v>5</v>
      </c>
      <c r="AG20" s="130">
        <v>3</v>
      </c>
      <c r="AH20" s="130">
        <v>8</v>
      </c>
      <c r="AI20" s="130">
        <v>1</v>
      </c>
      <c r="AJ20" s="130">
        <v>1</v>
      </c>
      <c r="AK20" s="130">
        <v>3</v>
      </c>
      <c r="AL20" s="130">
        <v>4</v>
      </c>
      <c r="AM20" s="130">
        <v>1</v>
      </c>
      <c r="AN20" s="130">
        <v>4</v>
      </c>
      <c r="AO20" s="130">
        <v>4</v>
      </c>
      <c r="AP20" s="130">
        <v>8</v>
      </c>
      <c r="AQ20" s="130">
        <v>1</v>
      </c>
      <c r="AR20" s="130">
        <v>17</v>
      </c>
      <c r="AS20" s="130">
        <v>19</v>
      </c>
      <c r="AT20" s="130">
        <v>36</v>
      </c>
      <c r="AU20" s="130">
        <v>6</v>
      </c>
      <c r="AV20" s="130">
        <v>0</v>
      </c>
      <c r="AW20" s="130">
        <v>0</v>
      </c>
      <c r="AX20" s="130">
        <v>0</v>
      </c>
      <c r="AY20" s="130">
        <v>0</v>
      </c>
      <c r="AZ20" s="130">
        <v>0</v>
      </c>
      <c r="BA20" s="130">
        <v>0</v>
      </c>
      <c r="BB20" s="130">
        <v>0</v>
      </c>
      <c r="BC20" s="130">
        <v>0</v>
      </c>
      <c r="BD20" s="130">
        <v>0</v>
      </c>
      <c r="BE20" s="130">
        <v>0</v>
      </c>
      <c r="BF20" s="130">
        <v>0</v>
      </c>
      <c r="BG20" s="130">
        <v>0</v>
      </c>
      <c r="BH20" s="152">
        <v>0</v>
      </c>
      <c r="BI20" s="152">
        <v>0</v>
      </c>
      <c r="BJ20" s="152">
        <v>0</v>
      </c>
      <c r="BK20" s="152">
        <v>0</v>
      </c>
      <c r="BL20" s="130">
        <v>25</v>
      </c>
      <c r="BM20" s="130">
        <v>24</v>
      </c>
      <c r="BN20" s="143">
        <v>49</v>
      </c>
      <c r="BO20" s="130">
        <v>9</v>
      </c>
    </row>
    <row r="21" spans="1:67" x14ac:dyDescent="0.35">
      <c r="A21" s="130">
        <v>18</v>
      </c>
      <c r="B21" s="130">
        <v>62020036</v>
      </c>
      <c r="C21" s="123" t="s">
        <v>39</v>
      </c>
      <c r="D21" s="130">
        <v>0</v>
      </c>
      <c r="E21" s="130">
        <v>0</v>
      </c>
      <c r="F21" s="130">
        <v>0</v>
      </c>
      <c r="G21" s="130">
        <v>0</v>
      </c>
      <c r="H21" s="130">
        <v>1</v>
      </c>
      <c r="I21" s="130">
        <v>4</v>
      </c>
      <c r="J21" s="130">
        <v>5</v>
      </c>
      <c r="K21" s="130">
        <v>1</v>
      </c>
      <c r="L21" s="130">
        <v>4</v>
      </c>
      <c r="M21" s="130">
        <v>2</v>
      </c>
      <c r="N21" s="130">
        <v>6</v>
      </c>
      <c r="O21" s="130">
        <v>1</v>
      </c>
      <c r="P21" s="130">
        <v>5</v>
      </c>
      <c r="Q21" s="130">
        <v>6</v>
      </c>
      <c r="R21" s="130">
        <v>11</v>
      </c>
      <c r="S21" s="130">
        <v>2</v>
      </c>
      <c r="T21" s="130">
        <v>4</v>
      </c>
      <c r="U21" s="130">
        <v>6</v>
      </c>
      <c r="V21" s="130">
        <v>10</v>
      </c>
      <c r="W21" s="130">
        <v>1</v>
      </c>
      <c r="X21" s="130">
        <v>1</v>
      </c>
      <c r="Y21" s="130">
        <v>2</v>
      </c>
      <c r="Z21" s="130">
        <v>3</v>
      </c>
      <c r="AA21" s="130">
        <v>1</v>
      </c>
      <c r="AB21" s="130">
        <v>2</v>
      </c>
      <c r="AC21" s="130">
        <v>1</v>
      </c>
      <c r="AD21" s="130">
        <v>3</v>
      </c>
      <c r="AE21" s="130">
        <v>1</v>
      </c>
      <c r="AF21" s="130">
        <v>4</v>
      </c>
      <c r="AG21" s="130">
        <v>2</v>
      </c>
      <c r="AH21" s="130">
        <v>6</v>
      </c>
      <c r="AI21" s="130">
        <v>1</v>
      </c>
      <c r="AJ21" s="130">
        <v>2</v>
      </c>
      <c r="AK21" s="130">
        <v>9</v>
      </c>
      <c r="AL21" s="130">
        <v>11</v>
      </c>
      <c r="AM21" s="130">
        <v>1</v>
      </c>
      <c r="AN21" s="130">
        <v>4</v>
      </c>
      <c r="AO21" s="130">
        <v>3</v>
      </c>
      <c r="AP21" s="130">
        <v>7</v>
      </c>
      <c r="AQ21" s="130">
        <v>1</v>
      </c>
      <c r="AR21" s="130">
        <v>17</v>
      </c>
      <c r="AS21" s="130">
        <v>23</v>
      </c>
      <c r="AT21" s="130">
        <v>40</v>
      </c>
      <c r="AU21" s="130">
        <v>6</v>
      </c>
      <c r="AV21" s="130">
        <v>0</v>
      </c>
      <c r="AW21" s="130">
        <v>0</v>
      </c>
      <c r="AX21" s="130">
        <v>0</v>
      </c>
      <c r="AY21" s="130">
        <v>0</v>
      </c>
      <c r="AZ21" s="130">
        <v>0</v>
      </c>
      <c r="BA21" s="130">
        <v>0</v>
      </c>
      <c r="BB21" s="130">
        <v>0</v>
      </c>
      <c r="BC21" s="130">
        <v>0</v>
      </c>
      <c r="BD21" s="130">
        <v>0</v>
      </c>
      <c r="BE21" s="130">
        <v>0</v>
      </c>
      <c r="BF21" s="130">
        <v>0</v>
      </c>
      <c r="BG21" s="130">
        <v>0</v>
      </c>
      <c r="BH21" s="152">
        <v>0</v>
      </c>
      <c r="BI21" s="152">
        <v>0</v>
      </c>
      <c r="BJ21" s="152">
        <v>0</v>
      </c>
      <c r="BK21" s="152">
        <v>0</v>
      </c>
      <c r="BL21" s="130">
        <v>22</v>
      </c>
      <c r="BM21" s="130">
        <v>29</v>
      </c>
      <c r="BN21" s="143">
        <v>51</v>
      </c>
      <c r="BO21" s="130">
        <v>8</v>
      </c>
    </row>
    <row r="22" spans="1:67" x14ac:dyDescent="0.35">
      <c r="A22" s="130">
        <v>19</v>
      </c>
      <c r="B22" s="130">
        <v>62020086</v>
      </c>
      <c r="C22" s="123" t="s">
        <v>81</v>
      </c>
      <c r="D22" s="130">
        <v>0</v>
      </c>
      <c r="E22" s="130">
        <v>0</v>
      </c>
      <c r="F22" s="130">
        <v>0</v>
      </c>
      <c r="G22" s="130">
        <v>0</v>
      </c>
      <c r="H22" s="130">
        <v>5</v>
      </c>
      <c r="I22" s="130">
        <v>1</v>
      </c>
      <c r="J22" s="130">
        <v>6</v>
      </c>
      <c r="K22" s="130">
        <v>1</v>
      </c>
      <c r="L22" s="130">
        <v>4</v>
      </c>
      <c r="M22" s="130">
        <v>2</v>
      </c>
      <c r="N22" s="130">
        <v>6</v>
      </c>
      <c r="O22" s="130">
        <v>1</v>
      </c>
      <c r="P22" s="130">
        <v>9</v>
      </c>
      <c r="Q22" s="130">
        <v>3</v>
      </c>
      <c r="R22" s="130">
        <v>12</v>
      </c>
      <c r="S22" s="130">
        <v>2</v>
      </c>
      <c r="T22" s="130">
        <v>8</v>
      </c>
      <c r="U22" s="130">
        <v>0</v>
      </c>
      <c r="V22" s="130">
        <v>8</v>
      </c>
      <c r="W22" s="130">
        <v>1</v>
      </c>
      <c r="X22" s="130">
        <v>5</v>
      </c>
      <c r="Y22" s="130">
        <v>1</v>
      </c>
      <c r="Z22" s="130">
        <v>6</v>
      </c>
      <c r="AA22" s="130">
        <v>1</v>
      </c>
      <c r="AB22" s="130">
        <v>1</v>
      </c>
      <c r="AC22" s="130">
        <v>3</v>
      </c>
      <c r="AD22" s="130">
        <v>4</v>
      </c>
      <c r="AE22" s="130">
        <v>1</v>
      </c>
      <c r="AF22" s="130">
        <v>5</v>
      </c>
      <c r="AG22" s="130">
        <v>5</v>
      </c>
      <c r="AH22" s="130">
        <v>10</v>
      </c>
      <c r="AI22" s="130">
        <v>1</v>
      </c>
      <c r="AJ22" s="130">
        <v>5</v>
      </c>
      <c r="AK22" s="130">
        <v>2</v>
      </c>
      <c r="AL22" s="130">
        <v>7</v>
      </c>
      <c r="AM22" s="130">
        <v>1</v>
      </c>
      <c r="AN22" s="130">
        <v>0</v>
      </c>
      <c r="AO22" s="130">
        <v>4</v>
      </c>
      <c r="AP22" s="130">
        <v>4</v>
      </c>
      <c r="AQ22" s="130">
        <v>1</v>
      </c>
      <c r="AR22" s="130">
        <v>24</v>
      </c>
      <c r="AS22" s="130">
        <v>15</v>
      </c>
      <c r="AT22" s="130">
        <v>39</v>
      </c>
      <c r="AU22" s="130">
        <v>6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0</v>
      </c>
      <c r="BH22" s="152">
        <v>0</v>
      </c>
      <c r="BI22" s="152">
        <v>0</v>
      </c>
      <c r="BJ22" s="152">
        <v>0</v>
      </c>
      <c r="BK22" s="152">
        <v>0</v>
      </c>
      <c r="BL22" s="130">
        <v>33</v>
      </c>
      <c r="BM22" s="130">
        <v>18</v>
      </c>
      <c r="BN22" s="143">
        <v>51</v>
      </c>
      <c r="BO22" s="130">
        <v>8</v>
      </c>
    </row>
    <row r="23" spans="1:67" x14ac:dyDescent="0.35">
      <c r="A23" s="130">
        <v>20</v>
      </c>
      <c r="B23" s="130">
        <v>62020189</v>
      </c>
      <c r="C23" s="123" t="s">
        <v>167</v>
      </c>
      <c r="D23" s="130">
        <v>0</v>
      </c>
      <c r="E23" s="130">
        <v>0</v>
      </c>
      <c r="F23" s="130">
        <v>0</v>
      </c>
      <c r="G23" s="130">
        <v>0</v>
      </c>
      <c r="H23" s="130">
        <v>1</v>
      </c>
      <c r="I23" s="130">
        <v>4</v>
      </c>
      <c r="J23" s="130">
        <v>5</v>
      </c>
      <c r="K23" s="130">
        <v>1</v>
      </c>
      <c r="L23" s="130">
        <v>5</v>
      </c>
      <c r="M23" s="130">
        <v>4</v>
      </c>
      <c r="N23" s="130">
        <v>9</v>
      </c>
      <c r="O23" s="130">
        <v>1</v>
      </c>
      <c r="P23" s="130">
        <v>6</v>
      </c>
      <c r="Q23" s="130">
        <v>8</v>
      </c>
      <c r="R23" s="130">
        <v>14</v>
      </c>
      <c r="S23" s="130">
        <v>2</v>
      </c>
      <c r="T23" s="130">
        <v>4</v>
      </c>
      <c r="U23" s="130">
        <v>0</v>
      </c>
      <c r="V23" s="130">
        <v>4</v>
      </c>
      <c r="W23" s="130">
        <v>1</v>
      </c>
      <c r="X23" s="130">
        <v>5</v>
      </c>
      <c r="Y23" s="130">
        <v>1</v>
      </c>
      <c r="Z23" s="130">
        <v>6</v>
      </c>
      <c r="AA23" s="130">
        <v>1</v>
      </c>
      <c r="AB23" s="130">
        <v>4</v>
      </c>
      <c r="AC23" s="130">
        <v>2</v>
      </c>
      <c r="AD23" s="130">
        <v>6</v>
      </c>
      <c r="AE23" s="130">
        <v>1</v>
      </c>
      <c r="AF23" s="130">
        <v>1</v>
      </c>
      <c r="AG23" s="130">
        <v>6</v>
      </c>
      <c r="AH23" s="130">
        <v>7</v>
      </c>
      <c r="AI23" s="130">
        <v>1</v>
      </c>
      <c r="AJ23" s="130">
        <v>2</v>
      </c>
      <c r="AK23" s="130">
        <v>7</v>
      </c>
      <c r="AL23" s="130">
        <v>9</v>
      </c>
      <c r="AM23" s="130">
        <v>1</v>
      </c>
      <c r="AN23" s="130">
        <v>3</v>
      </c>
      <c r="AO23" s="130">
        <v>2</v>
      </c>
      <c r="AP23" s="130">
        <v>5</v>
      </c>
      <c r="AQ23" s="130">
        <v>1</v>
      </c>
      <c r="AR23" s="130">
        <v>19</v>
      </c>
      <c r="AS23" s="130">
        <v>18</v>
      </c>
      <c r="AT23" s="130">
        <v>37</v>
      </c>
      <c r="AU23" s="130">
        <v>6</v>
      </c>
      <c r="AV23" s="130">
        <v>0</v>
      </c>
      <c r="AW23" s="130">
        <v>0</v>
      </c>
      <c r="AX23" s="130">
        <v>0</v>
      </c>
      <c r="AY23" s="130">
        <v>0</v>
      </c>
      <c r="AZ23" s="130">
        <v>0</v>
      </c>
      <c r="BA23" s="130">
        <v>0</v>
      </c>
      <c r="BB23" s="130">
        <v>0</v>
      </c>
      <c r="BC23" s="130">
        <v>0</v>
      </c>
      <c r="BD23" s="130">
        <v>0</v>
      </c>
      <c r="BE23" s="130">
        <v>0</v>
      </c>
      <c r="BF23" s="130">
        <v>0</v>
      </c>
      <c r="BG23" s="130">
        <v>0</v>
      </c>
      <c r="BH23" s="152">
        <v>0</v>
      </c>
      <c r="BI23" s="152">
        <v>0</v>
      </c>
      <c r="BJ23" s="152">
        <v>0</v>
      </c>
      <c r="BK23" s="152">
        <v>0</v>
      </c>
      <c r="BL23" s="130">
        <v>25</v>
      </c>
      <c r="BM23" s="130">
        <v>26</v>
      </c>
      <c r="BN23" s="143">
        <v>51</v>
      </c>
      <c r="BO23" s="130">
        <v>8</v>
      </c>
    </row>
    <row r="24" spans="1:67" x14ac:dyDescent="0.35">
      <c r="A24" s="130">
        <v>21</v>
      </c>
      <c r="B24" s="130">
        <v>62020074</v>
      </c>
      <c r="C24" s="123" t="s">
        <v>71</v>
      </c>
      <c r="D24" s="130">
        <v>2</v>
      </c>
      <c r="E24" s="130">
        <v>3</v>
      </c>
      <c r="F24" s="130">
        <v>5</v>
      </c>
      <c r="G24" s="130">
        <v>1</v>
      </c>
      <c r="H24" s="130">
        <v>5</v>
      </c>
      <c r="I24" s="130">
        <v>1</v>
      </c>
      <c r="J24" s="130">
        <v>6</v>
      </c>
      <c r="K24" s="130">
        <v>1</v>
      </c>
      <c r="L24" s="130">
        <v>2</v>
      </c>
      <c r="M24" s="130">
        <v>1</v>
      </c>
      <c r="N24" s="130">
        <v>3</v>
      </c>
      <c r="O24" s="130">
        <v>1</v>
      </c>
      <c r="P24" s="130">
        <v>9</v>
      </c>
      <c r="Q24" s="130">
        <v>5</v>
      </c>
      <c r="R24" s="130">
        <v>14</v>
      </c>
      <c r="S24" s="130">
        <v>3</v>
      </c>
      <c r="T24" s="130">
        <v>3</v>
      </c>
      <c r="U24" s="130">
        <v>4</v>
      </c>
      <c r="V24" s="130">
        <v>7</v>
      </c>
      <c r="W24" s="130">
        <v>1</v>
      </c>
      <c r="X24" s="130">
        <v>3</v>
      </c>
      <c r="Y24" s="130">
        <v>5</v>
      </c>
      <c r="Z24" s="130">
        <v>8</v>
      </c>
      <c r="AA24" s="130">
        <v>1</v>
      </c>
      <c r="AB24" s="130">
        <v>6</v>
      </c>
      <c r="AC24" s="130">
        <v>3</v>
      </c>
      <c r="AD24" s="130">
        <v>9</v>
      </c>
      <c r="AE24" s="130">
        <v>1</v>
      </c>
      <c r="AF24" s="130">
        <v>1</v>
      </c>
      <c r="AG24" s="130">
        <v>4</v>
      </c>
      <c r="AH24" s="130">
        <v>5</v>
      </c>
      <c r="AI24" s="130">
        <v>1</v>
      </c>
      <c r="AJ24" s="130">
        <v>2</v>
      </c>
      <c r="AK24" s="130">
        <v>2</v>
      </c>
      <c r="AL24" s="130">
        <v>4</v>
      </c>
      <c r="AM24" s="130">
        <v>1</v>
      </c>
      <c r="AN24" s="130">
        <v>3</v>
      </c>
      <c r="AO24" s="130">
        <v>2</v>
      </c>
      <c r="AP24" s="130">
        <v>5</v>
      </c>
      <c r="AQ24" s="130">
        <v>1</v>
      </c>
      <c r="AR24" s="130">
        <v>18</v>
      </c>
      <c r="AS24" s="130">
        <v>20</v>
      </c>
      <c r="AT24" s="130">
        <v>38</v>
      </c>
      <c r="AU24" s="130">
        <v>6</v>
      </c>
      <c r="AV24" s="130">
        <v>0</v>
      </c>
      <c r="AW24" s="130">
        <v>0</v>
      </c>
      <c r="AX24" s="130">
        <v>0</v>
      </c>
      <c r="AY24" s="130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>
        <v>0</v>
      </c>
      <c r="BH24" s="152">
        <v>0</v>
      </c>
      <c r="BI24" s="152">
        <v>0</v>
      </c>
      <c r="BJ24" s="152">
        <v>0</v>
      </c>
      <c r="BK24" s="152">
        <v>0</v>
      </c>
      <c r="BL24" s="130">
        <v>27</v>
      </c>
      <c r="BM24" s="130">
        <v>25</v>
      </c>
      <c r="BN24" s="143">
        <v>52</v>
      </c>
      <c r="BO24" s="130">
        <v>9</v>
      </c>
    </row>
    <row r="25" spans="1:67" x14ac:dyDescent="0.35">
      <c r="A25" s="130">
        <v>22</v>
      </c>
      <c r="B25" s="130">
        <v>62020173</v>
      </c>
      <c r="C25" s="123" t="s">
        <v>153</v>
      </c>
      <c r="D25" s="130">
        <v>0</v>
      </c>
      <c r="E25" s="130">
        <v>1</v>
      </c>
      <c r="F25" s="130">
        <v>1</v>
      </c>
      <c r="G25" s="130">
        <v>1</v>
      </c>
      <c r="H25" s="130">
        <v>1</v>
      </c>
      <c r="I25" s="130">
        <v>3</v>
      </c>
      <c r="J25" s="130">
        <v>4</v>
      </c>
      <c r="K25" s="130">
        <v>1</v>
      </c>
      <c r="L25" s="130">
        <v>2</v>
      </c>
      <c r="M25" s="130">
        <v>1</v>
      </c>
      <c r="N25" s="130">
        <v>3</v>
      </c>
      <c r="O25" s="130">
        <v>1</v>
      </c>
      <c r="P25" s="130">
        <v>3</v>
      </c>
      <c r="Q25" s="130">
        <v>5</v>
      </c>
      <c r="R25" s="130">
        <v>8</v>
      </c>
      <c r="S25" s="130">
        <v>3</v>
      </c>
      <c r="T25" s="130">
        <v>2</v>
      </c>
      <c r="U25" s="130">
        <v>5</v>
      </c>
      <c r="V25" s="130">
        <v>7</v>
      </c>
      <c r="W25" s="130">
        <v>1</v>
      </c>
      <c r="X25" s="130">
        <v>2</v>
      </c>
      <c r="Y25" s="130">
        <v>2</v>
      </c>
      <c r="Z25" s="130">
        <v>4</v>
      </c>
      <c r="AA25" s="130">
        <v>1</v>
      </c>
      <c r="AB25" s="130">
        <v>2</v>
      </c>
      <c r="AC25" s="130">
        <v>6</v>
      </c>
      <c r="AD25" s="130">
        <v>8</v>
      </c>
      <c r="AE25" s="130">
        <v>1</v>
      </c>
      <c r="AF25" s="130">
        <v>4</v>
      </c>
      <c r="AG25" s="130">
        <v>4</v>
      </c>
      <c r="AH25" s="130">
        <v>8</v>
      </c>
      <c r="AI25" s="130">
        <v>1</v>
      </c>
      <c r="AJ25" s="130">
        <v>5</v>
      </c>
      <c r="AK25" s="130">
        <v>6</v>
      </c>
      <c r="AL25" s="130">
        <v>11</v>
      </c>
      <c r="AM25" s="130">
        <v>1</v>
      </c>
      <c r="AN25" s="130">
        <v>4</v>
      </c>
      <c r="AO25" s="130">
        <v>3</v>
      </c>
      <c r="AP25" s="130">
        <v>7</v>
      </c>
      <c r="AQ25" s="130">
        <v>1</v>
      </c>
      <c r="AR25" s="130">
        <v>19</v>
      </c>
      <c r="AS25" s="130">
        <v>26</v>
      </c>
      <c r="AT25" s="130">
        <v>45</v>
      </c>
      <c r="AU25" s="130">
        <v>6</v>
      </c>
      <c r="AV25" s="130">
        <v>0</v>
      </c>
      <c r="AW25" s="130">
        <v>0</v>
      </c>
      <c r="AX25" s="130">
        <v>0</v>
      </c>
      <c r="AY25" s="130">
        <v>0</v>
      </c>
      <c r="AZ25" s="130">
        <v>0</v>
      </c>
      <c r="BA25" s="130">
        <v>0</v>
      </c>
      <c r="BB25" s="130">
        <v>0</v>
      </c>
      <c r="BC25" s="130">
        <v>0</v>
      </c>
      <c r="BD25" s="130">
        <v>0</v>
      </c>
      <c r="BE25" s="130">
        <v>0</v>
      </c>
      <c r="BF25" s="130">
        <v>0</v>
      </c>
      <c r="BG25" s="130">
        <v>0</v>
      </c>
      <c r="BH25" s="152">
        <v>0</v>
      </c>
      <c r="BI25" s="152">
        <v>0</v>
      </c>
      <c r="BJ25" s="152">
        <v>0</v>
      </c>
      <c r="BK25" s="152">
        <v>0</v>
      </c>
      <c r="BL25" s="130">
        <v>22</v>
      </c>
      <c r="BM25" s="130">
        <v>31</v>
      </c>
      <c r="BN25" s="143">
        <v>53</v>
      </c>
      <c r="BO25" s="130">
        <v>9</v>
      </c>
    </row>
    <row r="26" spans="1:67" x14ac:dyDescent="0.35">
      <c r="A26" s="130">
        <v>23</v>
      </c>
      <c r="B26" s="130">
        <v>62020132</v>
      </c>
      <c r="C26" s="123" t="s">
        <v>118</v>
      </c>
      <c r="D26" s="130">
        <v>4</v>
      </c>
      <c r="E26" s="130">
        <v>2</v>
      </c>
      <c r="F26" s="130">
        <v>6</v>
      </c>
      <c r="G26" s="130">
        <v>1</v>
      </c>
      <c r="H26" s="130">
        <v>4</v>
      </c>
      <c r="I26" s="130">
        <v>2</v>
      </c>
      <c r="J26" s="130">
        <v>6</v>
      </c>
      <c r="K26" s="130">
        <v>1</v>
      </c>
      <c r="L26" s="130">
        <v>7</v>
      </c>
      <c r="M26" s="130">
        <v>4</v>
      </c>
      <c r="N26" s="130">
        <v>11</v>
      </c>
      <c r="O26" s="130">
        <v>1</v>
      </c>
      <c r="P26" s="130">
        <v>15</v>
      </c>
      <c r="Q26" s="130">
        <v>8</v>
      </c>
      <c r="R26" s="130">
        <v>23</v>
      </c>
      <c r="S26" s="130">
        <v>3</v>
      </c>
      <c r="T26" s="130">
        <v>3</v>
      </c>
      <c r="U26" s="130">
        <v>5</v>
      </c>
      <c r="V26" s="130">
        <v>8</v>
      </c>
      <c r="W26" s="130">
        <v>1</v>
      </c>
      <c r="X26" s="130">
        <v>2</v>
      </c>
      <c r="Y26" s="130">
        <v>3</v>
      </c>
      <c r="Z26" s="130">
        <v>5</v>
      </c>
      <c r="AA26" s="130">
        <v>1</v>
      </c>
      <c r="AB26" s="130">
        <v>3</v>
      </c>
      <c r="AC26" s="130">
        <v>0</v>
      </c>
      <c r="AD26" s="130">
        <v>3</v>
      </c>
      <c r="AE26" s="130">
        <v>1</v>
      </c>
      <c r="AF26" s="130">
        <v>2</v>
      </c>
      <c r="AG26" s="130">
        <v>2</v>
      </c>
      <c r="AH26" s="130">
        <v>4</v>
      </c>
      <c r="AI26" s="130">
        <v>1</v>
      </c>
      <c r="AJ26" s="130">
        <v>1</v>
      </c>
      <c r="AK26" s="130">
        <v>3</v>
      </c>
      <c r="AL26" s="130">
        <v>4</v>
      </c>
      <c r="AM26" s="130">
        <v>1</v>
      </c>
      <c r="AN26" s="130">
        <v>3</v>
      </c>
      <c r="AO26" s="130">
        <v>4</v>
      </c>
      <c r="AP26" s="130">
        <v>7</v>
      </c>
      <c r="AQ26" s="130">
        <v>1</v>
      </c>
      <c r="AR26" s="130">
        <v>14</v>
      </c>
      <c r="AS26" s="130">
        <v>17</v>
      </c>
      <c r="AT26" s="130">
        <v>31</v>
      </c>
      <c r="AU26" s="130">
        <v>6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52">
        <v>0</v>
      </c>
      <c r="BI26" s="152">
        <v>0</v>
      </c>
      <c r="BJ26" s="152">
        <v>0</v>
      </c>
      <c r="BK26" s="152">
        <v>0</v>
      </c>
      <c r="BL26" s="130">
        <v>29</v>
      </c>
      <c r="BM26" s="130">
        <v>25</v>
      </c>
      <c r="BN26" s="143">
        <v>54</v>
      </c>
      <c r="BO26" s="130">
        <v>9</v>
      </c>
    </row>
    <row r="27" spans="1:67" x14ac:dyDescent="0.35">
      <c r="A27" s="130">
        <v>24</v>
      </c>
      <c r="B27" s="130">
        <v>62020117</v>
      </c>
      <c r="C27" s="123" t="s">
        <v>106</v>
      </c>
      <c r="D27" s="130">
        <v>4</v>
      </c>
      <c r="E27" s="130">
        <v>2</v>
      </c>
      <c r="F27" s="130">
        <v>6</v>
      </c>
      <c r="G27" s="130">
        <v>1</v>
      </c>
      <c r="H27" s="130">
        <v>1</v>
      </c>
      <c r="I27" s="130">
        <v>3</v>
      </c>
      <c r="J27" s="130">
        <v>4</v>
      </c>
      <c r="K27" s="130">
        <v>1</v>
      </c>
      <c r="L27" s="130">
        <v>4</v>
      </c>
      <c r="M27" s="130">
        <v>4</v>
      </c>
      <c r="N27" s="130">
        <v>8</v>
      </c>
      <c r="O27" s="130">
        <v>1</v>
      </c>
      <c r="P27" s="130">
        <v>9</v>
      </c>
      <c r="Q27" s="130">
        <v>9</v>
      </c>
      <c r="R27" s="130">
        <v>18</v>
      </c>
      <c r="S27" s="130">
        <v>3</v>
      </c>
      <c r="T27" s="130">
        <v>3</v>
      </c>
      <c r="U27" s="130">
        <v>4</v>
      </c>
      <c r="V27" s="130">
        <v>7</v>
      </c>
      <c r="W27" s="130">
        <v>1</v>
      </c>
      <c r="X27" s="130">
        <v>3</v>
      </c>
      <c r="Y27" s="130">
        <v>4</v>
      </c>
      <c r="Z27" s="130">
        <v>7</v>
      </c>
      <c r="AA27" s="130">
        <v>1</v>
      </c>
      <c r="AB27" s="130">
        <v>2</v>
      </c>
      <c r="AC27" s="130">
        <v>3</v>
      </c>
      <c r="AD27" s="130">
        <v>5</v>
      </c>
      <c r="AE27" s="130">
        <v>1</v>
      </c>
      <c r="AF27" s="130">
        <v>1</v>
      </c>
      <c r="AG27" s="130">
        <v>6</v>
      </c>
      <c r="AH27" s="130">
        <v>7</v>
      </c>
      <c r="AI27" s="130">
        <v>1</v>
      </c>
      <c r="AJ27" s="130">
        <v>3</v>
      </c>
      <c r="AK27" s="130">
        <v>3</v>
      </c>
      <c r="AL27" s="130">
        <v>6</v>
      </c>
      <c r="AM27" s="130">
        <v>1</v>
      </c>
      <c r="AN27" s="130">
        <v>2</v>
      </c>
      <c r="AO27" s="130">
        <v>4</v>
      </c>
      <c r="AP27" s="130">
        <v>6</v>
      </c>
      <c r="AQ27" s="130">
        <v>1</v>
      </c>
      <c r="AR27" s="130">
        <v>14</v>
      </c>
      <c r="AS27" s="130">
        <v>24</v>
      </c>
      <c r="AT27" s="130">
        <v>38</v>
      </c>
      <c r="AU27" s="130">
        <v>6</v>
      </c>
      <c r="AV27" s="130">
        <v>0</v>
      </c>
      <c r="AW27" s="130">
        <v>0</v>
      </c>
      <c r="AX27" s="130">
        <v>0</v>
      </c>
      <c r="AY27" s="130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30">
        <v>0</v>
      </c>
      <c r="BH27" s="152">
        <v>0</v>
      </c>
      <c r="BI27" s="152">
        <v>0</v>
      </c>
      <c r="BJ27" s="152">
        <v>0</v>
      </c>
      <c r="BK27" s="152">
        <v>0</v>
      </c>
      <c r="BL27" s="130">
        <v>23</v>
      </c>
      <c r="BM27" s="130">
        <v>33</v>
      </c>
      <c r="BN27" s="143">
        <v>56</v>
      </c>
      <c r="BO27" s="130">
        <v>9</v>
      </c>
    </row>
    <row r="28" spans="1:67" x14ac:dyDescent="0.35">
      <c r="A28" s="130">
        <v>25</v>
      </c>
      <c r="B28" s="130">
        <v>62020120</v>
      </c>
      <c r="C28" s="123" t="s">
        <v>109</v>
      </c>
      <c r="D28" s="130">
        <v>0</v>
      </c>
      <c r="E28" s="130">
        <v>0</v>
      </c>
      <c r="F28" s="130">
        <v>0</v>
      </c>
      <c r="G28" s="130">
        <v>0</v>
      </c>
      <c r="H28" s="130">
        <v>3</v>
      </c>
      <c r="I28" s="130">
        <v>2</v>
      </c>
      <c r="J28" s="130">
        <v>5</v>
      </c>
      <c r="K28" s="130">
        <v>1</v>
      </c>
      <c r="L28" s="130">
        <v>3</v>
      </c>
      <c r="M28" s="130">
        <v>6</v>
      </c>
      <c r="N28" s="130">
        <v>9</v>
      </c>
      <c r="O28" s="130">
        <v>1</v>
      </c>
      <c r="P28" s="130">
        <v>6</v>
      </c>
      <c r="Q28" s="130">
        <v>8</v>
      </c>
      <c r="R28" s="130">
        <v>14</v>
      </c>
      <c r="S28" s="130">
        <v>2</v>
      </c>
      <c r="T28" s="130">
        <v>4</v>
      </c>
      <c r="U28" s="130">
        <v>3</v>
      </c>
      <c r="V28" s="130">
        <v>7</v>
      </c>
      <c r="W28" s="130">
        <v>1</v>
      </c>
      <c r="X28" s="130">
        <v>2</v>
      </c>
      <c r="Y28" s="130">
        <v>3</v>
      </c>
      <c r="Z28" s="130">
        <v>5</v>
      </c>
      <c r="AA28" s="130">
        <v>1</v>
      </c>
      <c r="AB28" s="130">
        <v>3</v>
      </c>
      <c r="AC28" s="130">
        <v>2</v>
      </c>
      <c r="AD28" s="130">
        <v>5</v>
      </c>
      <c r="AE28" s="130">
        <v>1</v>
      </c>
      <c r="AF28" s="130">
        <v>3</v>
      </c>
      <c r="AG28" s="130">
        <v>3</v>
      </c>
      <c r="AH28" s="130">
        <v>6</v>
      </c>
      <c r="AI28" s="130">
        <v>1</v>
      </c>
      <c r="AJ28" s="130">
        <v>3</v>
      </c>
      <c r="AK28" s="130">
        <v>8</v>
      </c>
      <c r="AL28" s="130">
        <v>11</v>
      </c>
      <c r="AM28" s="130">
        <v>1</v>
      </c>
      <c r="AN28" s="130">
        <v>4</v>
      </c>
      <c r="AO28" s="130">
        <v>4</v>
      </c>
      <c r="AP28" s="130">
        <v>8</v>
      </c>
      <c r="AQ28" s="130">
        <v>1</v>
      </c>
      <c r="AR28" s="130">
        <v>19</v>
      </c>
      <c r="AS28" s="130">
        <v>23</v>
      </c>
      <c r="AT28" s="130">
        <v>42</v>
      </c>
      <c r="AU28" s="130">
        <v>6</v>
      </c>
      <c r="AV28" s="130">
        <v>0</v>
      </c>
      <c r="AW28" s="130">
        <v>0</v>
      </c>
      <c r="AX28" s="130">
        <v>0</v>
      </c>
      <c r="AY28" s="130">
        <v>0</v>
      </c>
      <c r="AZ28" s="130">
        <v>0</v>
      </c>
      <c r="BA28" s="130">
        <v>0</v>
      </c>
      <c r="BB28" s="130">
        <v>0</v>
      </c>
      <c r="BC28" s="130">
        <v>0</v>
      </c>
      <c r="BD28" s="130">
        <v>0</v>
      </c>
      <c r="BE28" s="130">
        <v>0</v>
      </c>
      <c r="BF28" s="130">
        <v>0</v>
      </c>
      <c r="BG28" s="130">
        <v>0</v>
      </c>
      <c r="BH28" s="152">
        <v>0</v>
      </c>
      <c r="BI28" s="152">
        <v>0</v>
      </c>
      <c r="BJ28" s="152">
        <v>0</v>
      </c>
      <c r="BK28" s="152">
        <v>0</v>
      </c>
      <c r="BL28" s="130">
        <v>25</v>
      </c>
      <c r="BM28" s="130">
        <v>31</v>
      </c>
      <c r="BN28" s="143">
        <v>56</v>
      </c>
      <c r="BO28" s="130">
        <v>8</v>
      </c>
    </row>
    <row r="29" spans="1:67" x14ac:dyDescent="0.35">
      <c r="A29" s="130">
        <v>26</v>
      </c>
      <c r="B29" s="130">
        <v>62020096</v>
      </c>
      <c r="C29" s="123" t="s">
        <v>87</v>
      </c>
      <c r="D29" s="130">
        <v>4</v>
      </c>
      <c r="E29" s="130">
        <v>0</v>
      </c>
      <c r="F29" s="130">
        <v>4</v>
      </c>
      <c r="G29" s="130">
        <v>1</v>
      </c>
      <c r="H29" s="130">
        <v>6</v>
      </c>
      <c r="I29" s="130">
        <v>2</v>
      </c>
      <c r="J29" s="130">
        <v>8</v>
      </c>
      <c r="K29" s="130">
        <v>1</v>
      </c>
      <c r="L29" s="130">
        <v>4</v>
      </c>
      <c r="M29" s="130">
        <v>2</v>
      </c>
      <c r="N29" s="130">
        <v>6</v>
      </c>
      <c r="O29" s="130">
        <v>1</v>
      </c>
      <c r="P29" s="130">
        <v>14</v>
      </c>
      <c r="Q29" s="130">
        <v>4</v>
      </c>
      <c r="R29" s="130">
        <v>18</v>
      </c>
      <c r="S29" s="130">
        <v>3</v>
      </c>
      <c r="T29" s="130">
        <v>1</v>
      </c>
      <c r="U29" s="130">
        <v>3</v>
      </c>
      <c r="V29" s="130">
        <v>4</v>
      </c>
      <c r="W29" s="130">
        <v>1</v>
      </c>
      <c r="X29" s="130">
        <v>2</v>
      </c>
      <c r="Y29" s="130">
        <v>4</v>
      </c>
      <c r="Z29" s="130">
        <v>6</v>
      </c>
      <c r="AA29" s="130">
        <v>1</v>
      </c>
      <c r="AB29" s="130">
        <v>2</v>
      </c>
      <c r="AC29" s="130">
        <v>6</v>
      </c>
      <c r="AD29" s="130">
        <v>8</v>
      </c>
      <c r="AE29" s="130">
        <v>1</v>
      </c>
      <c r="AF29" s="130">
        <v>4</v>
      </c>
      <c r="AG29" s="130">
        <v>1</v>
      </c>
      <c r="AH29" s="130">
        <v>5</v>
      </c>
      <c r="AI29" s="130">
        <v>1</v>
      </c>
      <c r="AJ29" s="130">
        <v>6</v>
      </c>
      <c r="AK29" s="130">
        <v>4</v>
      </c>
      <c r="AL29" s="130">
        <v>10</v>
      </c>
      <c r="AM29" s="130">
        <v>1</v>
      </c>
      <c r="AN29" s="130">
        <v>5</v>
      </c>
      <c r="AO29" s="130">
        <v>1</v>
      </c>
      <c r="AP29" s="130">
        <v>6</v>
      </c>
      <c r="AQ29" s="130">
        <v>1</v>
      </c>
      <c r="AR29" s="130">
        <v>20</v>
      </c>
      <c r="AS29" s="130">
        <v>19</v>
      </c>
      <c r="AT29" s="130">
        <v>39</v>
      </c>
      <c r="AU29" s="130">
        <v>6</v>
      </c>
      <c r="AV29" s="130">
        <v>0</v>
      </c>
      <c r="AW29" s="130">
        <v>0</v>
      </c>
      <c r="AX29" s="130">
        <v>0</v>
      </c>
      <c r="AY29" s="130">
        <v>0</v>
      </c>
      <c r="AZ29" s="130">
        <v>0</v>
      </c>
      <c r="BA29" s="130">
        <v>0</v>
      </c>
      <c r="BB29" s="130">
        <v>0</v>
      </c>
      <c r="BC29" s="130">
        <v>0</v>
      </c>
      <c r="BD29" s="130">
        <v>0</v>
      </c>
      <c r="BE29" s="130">
        <v>0</v>
      </c>
      <c r="BF29" s="130">
        <v>0</v>
      </c>
      <c r="BG29" s="130">
        <v>0</v>
      </c>
      <c r="BH29" s="152">
        <v>0</v>
      </c>
      <c r="BI29" s="152">
        <v>0</v>
      </c>
      <c r="BJ29" s="152">
        <v>0</v>
      </c>
      <c r="BK29" s="152">
        <v>0</v>
      </c>
      <c r="BL29" s="130">
        <v>34</v>
      </c>
      <c r="BM29" s="130">
        <v>23</v>
      </c>
      <c r="BN29" s="143">
        <v>57</v>
      </c>
      <c r="BO29" s="130">
        <v>9</v>
      </c>
    </row>
    <row r="30" spans="1:67" x14ac:dyDescent="0.35">
      <c r="A30" s="130">
        <v>27</v>
      </c>
      <c r="B30" s="130">
        <v>62020156</v>
      </c>
      <c r="C30" s="123" t="s">
        <v>136</v>
      </c>
      <c r="D30" s="130">
        <v>0</v>
      </c>
      <c r="E30" s="130">
        <v>0</v>
      </c>
      <c r="F30" s="130">
        <v>0</v>
      </c>
      <c r="G30" s="130">
        <v>0</v>
      </c>
      <c r="H30" s="130">
        <v>1</v>
      </c>
      <c r="I30" s="130">
        <v>2</v>
      </c>
      <c r="J30" s="130">
        <v>3</v>
      </c>
      <c r="K30" s="130">
        <v>1</v>
      </c>
      <c r="L30" s="130">
        <v>9</v>
      </c>
      <c r="M30" s="130">
        <v>4</v>
      </c>
      <c r="N30" s="130">
        <v>13</v>
      </c>
      <c r="O30" s="130">
        <v>1</v>
      </c>
      <c r="P30" s="130">
        <v>10</v>
      </c>
      <c r="Q30" s="130">
        <v>6</v>
      </c>
      <c r="R30" s="130">
        <v>16</v>
      </c>
      <c r="S30" s="130">
        <v>2</v>
      </c>
      <c r="T30" s="130">
        <v>0</v>
      </c>
      <c r="U30" s="130">
        <v>5</v>
      </c>
      <c r="V30" s="130">
        <v>5</v>
      </c>
      <c r="W30" s="130">
        <v>1</v>
      </c>
      <c r="X30" s="130">
        <v>4</v>
      </c>
      <c r="Y30" s="130">
        <v>0</v>
      </c>
      <c r="Z30" s="130">
        <v>4</v>
      </c>
      <c r="AA30" s="130">
        <v>1</v>
      </c>
      <c r="AB30" s="130">
        <v>3</v>
      </c>
      <c r="AC30" s="130">
        <v>4</v>
      </c>
      <c r="AD30" s="130">
        <v>7</v>
      </c>
      <c r="AE30" s="130">
        <v>1</v>
      </c>
      <c r="AF30" s="130">
        <v>7</v>
      </c>
      <c r="AG30" s="130">
        <v>1</v>
      </c>
      <c r="AH30" s="130">
        <v>8</v>
      </c>
      <c r="AI30" s="130">
        <v>1</v>
      </c>
      <c r="AJ30" s="130">
        <v>9</v>
      </c>
      <c r="AK30" s="130">
        <v>3</v>
      </c>
      <c r="AL30" s="130">
        <v>12</v>
      </c>
      <c r="AM30" s="130">
        <v>1</v>
      </c>
      <c r="AN30" s="130">
        <v>2</v>
      </c>
      <c r="AO30" s="130">
        <v>3</v>
      </c>
      <c r="AP30" s="130">
        <v>5</v>
      </c>
      <c r="AQ30" s="130">
        <v>1</v>
      </c>
      <c r="AR30" s="130">
        <v>25</v>
      </c>
      <c r="AS30" s="130">
        <v>16</v>
      </c>
      <c r="AT30" s="130">
        <v>41</v>
      </c>
      <c r="AU30" s="130">
        <v>6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0</v>
      </c>
      <c r="BH30" s="152">
        <v>0</v>
      </c>
      <c r="BI30" s="152">
        <v>0</v>
      </c>
      <c r="BJ30" s="152">
        <v>0</v>
      </c>
      <c r="BK30" s="152">
        <v>0</v>
      </c>
      <c r="BL30" s="130">
        <v>35</v>
      </c>
      <c r="BM30" s="130">
        <v>22</v>
      </c>
      <c r="BN30" s="143">
        <v>57</v>
      </c>
      <c r="BO30" s="130">
        <v>8</v>
      </c>
    </row>
    <row r="31" spans="1:67" x14ac:dyDescent="0.35">
      <c r="A31" s="130">
        <v>28</v>
      </c>
      <c r="B31" s="130">
        <v>62020177</v>
      </c>
      <c r="C31" s="123" t="s">
        <v>157</v>
      </c>
      <c r="D31" s="130">
        <v>1</v>
      </c>
      <c r="E31" s="130">
        <v>2</v>
      </c>
      <c r="F31" s="130">
        <v>3</v>
      </c>
      <c r="G31" s="130">
        <v>1</v>
      </c>
      <c r="H31" s="130">
        <v>2</v>
      </c>
      <c r="I31" s="130">
        <v>2</v>
      </c>
      <c r="J31" s="130">
        <v>4</v>
      </c>
      <c r="K31" s="130">
        <v>1</v>
      </c>
      <c r="L31" s="130">
        <v>2</v>
      </c>
      <c r="M31" s="130">
        <v>2</v>
      </c>
      <c r="N31" s="130">
        <v>4</v>
      </c>
      <c r="O31" s="130">
        <v>1</v>
      </c>
      <c r="P31" s="130">
        <v>5</v>
      </c>
      <c r="Q31" s="130">
        <v>6</v>
      </c>
      <c r="R31" s="130">
        <v>11</v>
      </c>
      <c r="S31" s="130">
        <v>3</v>
      </c>
      <c r="T31" s="130">
        <v>6</v>
      </c>
      <c r="U31" s="130">
        <v>3</v>
      </c>
      <c r="V31" s="130">
        <v>9</v>
      </c>
      <c r="W31" s="130">
        <v>1</v>
      </c>
      <c r="X31" s="130">
        <v>5</v>
      </c>
      <c r="Y31" s="130">
        <v>2</v>
      </c>
      <c r="Z31" s="130">
        <v>7</v>
      </c>
      <c r="AA31" s="130">
        <v>1</v>
      </c>
      <c r="AB31" s="130">
        <v>2</v>
      </c>
      <c r="AC31" s="130">
        <v>1</v>
      </c>
      <c r="AD31" s="130">
        <v>3</v>
      </c>
      <c r="AE31" s="130">
        <v>1</v>
      </c>
      <c r="AF31" s="130">
        <v>7</v>
      </c>
      <c r="AG31" s="130">
        <v>2</v>
      </c>
      <c r="AH31" s="130">
        <v>9</v>
      </c>
      <c r="AI31" s="130">
        <v>1</v>
      </c>
      <c r="AJ31" s="130">
        <v>3</v>
      </c>
      <c r="AK31" s="130">
        <v>6</v>
      </c>
      <c r="AL31" s="130">
        <v>9</v>
      </c>
      <c r="AM31" s="130">
        <v>1</v>
      </c>
      <c r="AN31" s="130">
        <v>6</v>
      </c>
      <c r="AO31" s="130">
        <v>3</v>
      </c>
      <c r="AP31" s="130">
        <v>9</v>
      </c>
      <c r="AQ31" s="130">
        <v>1</v>
      </c>
      <c r="AR31" s="130">
        <v>29</v>
      </c>
      <c r="AS31" s="130">
        <v>17</v>
      </c>
      <c r="AT31" s="130">
        <v>46</v>
      </c>
      <c r="AU31" s="130">
        <v>6</v>
      </c>
      <c r="AV31" s="130">
        <v>0</v>
      </c>
      <c r="AW31" s="130">
        <v>0</v>
      </c>
      <c r="AX31" s="130">
        <v>0</v>
      </c>
      <c r="AY31" s="130">
        <v>0</v>
      </c>
      <c r="AZ31" s="130">
        <v>0</v>
      </c>
      <c r="BA31" s="130">
        <v>0</v>
      </c>
      <c r="BB31" s="130">
        <v>0</v>
      </c>
      <c r="BC31" s="130">
        <v>0</v>
      </c>
      <c r="BD31" s="130">
        <v>0</v>
      </c>
      <c r="BE31" s="130">
        <v>0</v>
      </c>
      <c r="BF31" s="130">
        <v>0</v>
      </c>
      <c r="BG31" s="130">
        <v>0</v>
      </c>
      <c r="BH31" s="152">
        <v>0</v>
      </c>
      <c r="BI31" s="152">
        <v>0</v>
      </c>
      <c r="BJ31" s="152">
        <v>0</v>
      </c>
      <c r="BK31" s="152">
        <v>0</v>
      </c>
      <c r="BL31" s="130">
        <v>34</v>
      </c>
      <c r="BM31" s="130">
        <v>23</v>
      </c>
      <c r="BN31" s="143">
        <v>57</v>
      </c>
      <c r="BO31" s="130">
        <v>9</v>
      </c>
    </row>
    <row r="32" spans="1:67" x14ac:dyDescent="0.35">
      <c r="A32" s="130">
        <v>29</v>
      </c>
      <c r="B32" s="130">
        <v>62020103</v>
      </c>
      <c r="C32" s="123" t="s">
        <v>93</v>
      </c>
      <c r="D32" s="130">
        <v>3</v>
      </c>
      <c r="E32" s="130">
        <v>1</v>
      </c>
      <c r="F32" s="130">
        <v>4</v>
      </c>
      <c r="G32" s="130">
        <v>1</v>
      </c>
      <c r="H32" s="130">
        <v>1</v>
      </c>
      <c r="I32" s="130">
        <v>4</v>
      </c>
      <c r="J32" s="130">
        <v>5</v>
      </c>
      <c r="K32" s="130">
        <v>1</v>
      </c>
      <c r="L32" s="130">
        <v>7</v>
      </c>
      <c r="M32" s="130">
        <v>3</v>
      </c>
      <c r="N32" s="130">
        <v>10</v>
      </c>
      <c r="O32" s="130">
        <v>1</v>
      </c>
      <c r="P32" s="130">
        <v>11</v>
      </c>
      <c r="Q32" s="130">
        <v>8</v>
      </c>
      <c r="R32" s="130">
        <v>19</v>
      </c>
      <c r="S32" s="130">
        <v>3</v>
      </c>
      <c r="T32" s="130">
        <v>3</v>
      </c>
      <c r="U32" s="130">
        <v>3</v>
      </c>
      <c r="V32" s="130">
        <v>6</v>
      </c>
      <c r="W32" s="130">
        <v>1</v>
      </c>
      <c r="X32" s="130">
        <v>3</v>
      </c>
      <c r="Y32" s="130">
        <v>6</v>
      </c>
      <c r="Z32" s="130">
        <v>9</v>
      </c>
      <c r="AA32" s="130">
        <v>1</v>
      </c>
      <c r="AB32" s="130">
        <v>4</v>
      </c>
      <c r="AC32" s="130">
        <v>1</v>
      </c>
      <c r="AD32" s="130">
        <v>5</v>
      </c>
      <c r="AE32" s="130">
        <v>1</v>
      </c>
      <c r="AF32" s="130">
        <v>1</v>
      </c>
      <c r="AG32" s="130">
        <v>3</v>
      </c>
      <c r="AH32" s="130">
        <v>4</v>
      </c>
      <c r="AI32" s="130">
        <v>1</v>
      </c>
      <c r="AJ32" s="130">
        <v>5</v>
      </c>
      <c r="AK32" s="130">
        <v>5</v>
      </c>
      <c r="AL32" s="130">
        <v>10</v>
      </c>
      <c r="AM32" s="130">
        <v>1</v>
      </c>
      <c r="AN32" s="130">
        <v>5</v>
      </c>
      <c r="AO32" s="130">
        <v>1</v>
      </c>
      <c r="AP32" s="130">
        <v>6</v>
      </c>
      <c r="AQ32" s="130">
        <v>1</v>
      </c>
      <c r="AR32" s="130">
        <v>21</v>
      </c>
      <c r="AS32" s="130">
        <v>19</v>
      </c>
      <c r="AT32" s="130">
        <v>40</v>
      </c>
      <c r="AU32" s="130">
        <v>6</v>
      </c>
      <c r="AV32" s="130">
        <v>0</v>
      </c>
      <c r="AW32" s="130">
        <v>0</v>
      </c>
      <c r="AX32" s="130">
        <v>0</v>
      </c>
      <c r="AY32" s="130">
        <v>0</v>
      </c>
      <c r="AZ32" s="130">
        <v>0</v>
      </c>
      <c r="BA32" s="130">
        <v>0</v>
      </c>
      <c r="BB32" s="130">
        <v>0</v>
      </c>
      <c r="BC32" s="130">
        <v>0</v>
      </c>
      <c r="BD32" s="130">
        <v>0</v>
      </c>
      <c r="BE32" s="130">
        <v>0</v>
      </c>
      <c r="BF32" s="130">
        <v>0</v>
      </c>
      <c r="BG32" s="130">
        <v>0</v>
      </c>
      <c r="BH32" s="152">
        <v>0</v>
      </c>
      <c r="BI32" s="152">
        <v>0</v>
      </c>
      <c r="BJ32" s="152">
        <v>0</v>
      </c>
      <c r="BK32" s="152">
        <v>0</v>
      </c>
      <c r="BL32" s="130">
        <v>32</v>
      </c>
      <c r="BM32" s="130">
        <v>27</v>
      </c>
      <c r="BN32" s="143">
        <v>59</v>
      </c>
      <c r="BO32" s="130">
        <v>9</v>
      </c>
    </row>
    <row r="33" spans="1:67" x14ac:dyDescent="0.35">
      <c r="A33" s="501" t="s">
        <v>187</v>
      </c>
      <c r="B33" s="501"/>
      <c r="C33" s="501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320">
        <f t="shared" ref="P33:AU33" si="0">SUM(P4:P32)</f>
        <v>201</v>
      </c>
      <c r="Q33" s="320">
        <f t="shared" si="0"/>
        <v>151</v>
      </c>
      <c r="R33" s="320">
        <f t="shared" si="0"/>
        <v>352</v>
      </c>
      <c r="S33" s="320">
        <f t="shared" si="0"/>
        <v>72</v>
      </c>
      <c r="T33" s="320">
        <f t="shared" si="0"/>
        <v>90</v>
      </c>
      <c r="U33" s="320">
        <f t="shared" si="0"/>
        <v>74</v>
      </c>
      <c r="V33" s="320">
        <f t="shared" si="0"/>
        <v>164</v>
      </c>
      <c r="W33" s="320">
        <f t="shared" si="0"/>
        <v>29</v>
      </c>
      <c r="X33" s="320">
        <f t="shared" si="0"/>
        <v>82</v>
      </c>
      <c r="Y33" s="320">
        <f t="shared" si="0"/>
        <v>65</v>
      </c>
      <c r="Z33" s="320">
        <f t="shared" si="0"/>
        <v>147</v>
      </c>
      <c r="AA33" s="320">
        <f t="shared" si="0"/>
        <v>29</v>
      </c>
      <c r="AB33" s="320">
        <f t="shared" si="0"/>
        <v>88</v>
      </c>
      <c r="AC33" s="320">
        <f t="shared" si="0"/>
        <v>78</v>
      </c>
      <c r="AD33" s="320">
        <f t="shared" si="0"/>
        <v>166</v>
      </c>
      <c r="AE33" s="320">
        <f t="shared" si="0"/>
        <v>29</v>
      </c>
      <c r="AF33" s="320">
        <f t="shared" si="0"/>
        <v>99</v>
      </c>
      <c r="AG33" s="320">
        <f t="shared" si="0"/>
        <v>87</v>
      </c>
      <c r="AH33" s="320">
        <f t="shared" si="0"/>
        <v>186</v>
      </c>
      <c r="AI33" s="320">
        <f t="shared" si="0"/>
        <v>29</v>
      </c>
      <c r="AJ33" s="320">
        <f t="shared" si="0"/>
        <v>95</v>
      </c>
      <c r="AK33" s="320">
        <f t="shared" si="0"/>
        <v>108</v>
      </c>
      <c r="AL33" s="320">
        <f t="shared" si="0"/>
        <v>203</v>
      </c>
      <c r="AM33" s="320">
        <f t="shared" si="0"/>
        <v>29</v>
      </c>
      <c r="AN33" s="320">
        <f t="shared" si="0"/>
        <v>109</v>
      </c>
      <c r="AO33" s="320">
        <f t="shared" si="0"/>
        <v>91</v>
      </c>
      <c r="AP33" s="320">
        <f t="shared" si="0"/>
        <v>200</v>
      </c>
      <c r="AQ33" s="320">
        <f t="shared" si="0"/>
        <v>29</v>
      </c>
      <c r="AR33" s="320">
        <f t="shared" si="0"/>
        <v>563</v>
      </c>
      <c r="AS33" s="320">
        <f t="shared" si="0"/>
        <v>503</v>
      </c>
      <c r="AT33" s="320">
        <f t="shared" si="0"/>
        <v>1066</v>
      </c>
      <c r="AU33" s="320">
        <f t="shared" si="0"/>
        <v>174</v>
      </c>
      <c r="AV33" s="320">
        <f t="shared" ref="AV33:BO33" si="1">SUM(AV4:AV32)</f>
        <v>0</v>
      </c>
      <c r="AW33" s="320">
        <f t="shared" si="1"/>
        <v>0</v>
      </c>
      <c r="AX33" s="320">
        <f t="shared" si="1"/>
        <v>0</v>
      </c>
      <c r="AY33" s="320">
        <f t="shared" si="1"/>
        <v>0</v>
      </c>
      <c r="AZ33" s="320">
        <f t="shared" si="1"/>
        <v>0</v>
      </c>
      <c r="BA33" s="320">
        <f t="shared" si="1"/>
        <v>0</v>
      </c>
      <c r="BB33" s="320">
        <f t="shared" si="1"/>
        <v>0</v>
      </c>
      <c r="BC33" s="320">
        <f t="shared" si="1"/>
        <v>0</v>
      </c>
      <c r="BD33" s="320">
        <f t="shared" si="1"/>
        <v>0</v>
      </c>
      <c r="BE33" s="320">
        <f t="shared" si="1"/>
        <v>0</v>
      </c>
      <c r="BF33" s="320">
        <f t="shared" si="1"/>
        <v>0</v>
      </c>
      <c r="BG33" s="320">
        <f t="shared" si="1"/>
        <v>0</v>
      </c>
      <c r="BH33" s="320">
        <f t="shared" si="1"/>
        <v>0</v>
      </c>
      <c r="BI33" s="320">
        <f t="shared" si="1"/>
        <v>0</v>
      </c>
      <c r="BJ33" s="320">
        <f t="shared" si="1"/>
        <v>0</v>
      </c>
      <c r="BK33" s="320">
        <f t="shared" si="1"/>
        <v>0</v>
      </c>
      <c r="BL33" s="320">
        <f t="shared" si="1"/>
        <v>764</v>
      </c>
      <c r="BM33" s="320">
        <f t="shared" si="1"/>
        <v>654</v>
      </c>
      <c r="BN33" s="320">
        <f t="shared" si="1"/>
        <v>1418</v>
      </c>
      <c r="BO33" s="320">
        <f t="shared" si="1"/>
        <v>246</v>
      </c>
    </row>
  </sheetData>
  <mergeCells count="21"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BD2:BG2"/>
    <mergeCell ref="BH2:BK2"/>
    <mergeCell ref="BL2:BO2"/>
    <mergeCell ref="AR2:AU2"/>
    <mergeCell ref="AV2:AY2"/>
    <mergeCell ref="A33:C33"/>
    <mergeCell ref="AB2:AE2"/>
    <mergeCell ref="AF2:AI2"/>
    <mergeCell ref="AJ2:AM2"/>
    <mergeCell ref="AN2:AQ2"/>
  </mergeCells>
  <pageMargins left="0.78740157480314965" right="0.35433070866141736" top="0.74803149606299213" bottom="0.35433070866141736" header="0.31496062992125984" footer="0.31496062992125984"/>
  <pageSetup paperSize="9" orientation="landscape" horizontalDpi="0" verticalDpi="0" r:id="rId1"/>
  <headerFooter alignWithMargins="0">
    <oddHeader>&amp;R&amp;"-,ตัวหนา"&amp;12&amp;P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P52"/>
  <sheetViews>
    <sheetView zoomScaleNormal="100" zoomScaleSheetLayoutView="100" workbookViewId="0">
      <pane ySplit="1" topLeftCell="A2" activePane="bottomLeft" state="frozen"/>
      <selection pane="bottomLeft" activeCell="BQ4" sqref="BQ4"/>
    </sheetView>
  </sheetViews>
  <sheetFormatPr defaultRowHeight="21" x14ac:dyDescent="0.35"/>
  <cols>
    <col min="1" max="1" width="3.125" style="124" customWidth="1"/>
    <col min="2" max="2" width="6.25" style="151" customWidth="1"/>
    <col min="3" max="3" width="25.75" style="107" customWidth="1"/>
    <col min="4" max="7" width="4.625" style="124" hidden="1" customWidth="1"/>
    <col min="8" max="8" width="5.125" style="124" hidden="1" customWidth="1"/>
    <col min="9" max="9" width="4.625" style="124" hidden="1" customWidth="1"/>
    <col min="10" max="10" width="5" style="124" hidden="1" customWidth="1"/>
    <col min="11" max="13" width="4.625" style="124" hidden="1" customWidth="1"/>
    <col min="14" max="14" width="5.125" style="124" hidden="1" customWidth="1"/>
    <col min="15" max="15" width="4.625" style="124" hidden="1" customWidth="1"/>
    <col min="16" max="19" width="6.625" style="124" customWidth="1"/>
    <col min="20" max="20" width="5.125" style="124" hidden="1" customWidth="1"/>
    <col min="21" max="21" width="4.625" style="124" hidden="1" customWidth="1"/>
    <col min="22" max="22" width="5.125" style="124" hidden="1" customWidth="1"/>
    <col min="23" max="23" width="4.625" style="124" hidden="1" customWidth="1"/>
    <col min="24" max="24" width="5.125" style="124" hidden="1" customWidth="1"/>
    <col min="25" max="26" width="5" style="124" hidden="1" customWidth="1"/>
    <col min="27" max="27" width="4.625" style="124" hidden="1" customWidth="1"/>
    <col min="28" max="28" width="5.125" style="124" hidden="1" customWidth="1"/>
    <col min="29" max="30" width="5" style="124" hidden="1" customWidth="1"/>
    <col min="31" max="31" width="4.625" style="124" hidden="1" customWidth="1"/>
    <col min="32" max="34" width="5" style="124" hidden="1" customWidth="1"/>
    <col min="35" max="35" width="4.625" style="124" hidden="1" customWidth="1"/>
    <col min="36" max="38" width="5" style="124" hidden="1" customWidth="1"/>
    <col min="39" max="39" width="4.625" style="124" hidden="1" customWidth="1"/>
    <col min="40" max="41" width="5.125" style="124" hidden="1" customWidth="1"/>
    <col min="42" max="42" width="5" style="124" hidden="1" customWidth="1"/>
    <col min="43" max="43" width="4.625" style="124" hidden="1" customWidth="1"/>
    <col min="44" max="47" width="6.625" style="142" customWidth="1"/>
    <col min="48" max="59" width="4.625" style="124" hidden="1" customWidth="1"/>
    <col min="60" max="60" width="6.125" style="124" customWidth="1"/>
    <col min="61" max="67" width="6.625" style="124" customWidth="1"/>
    <col min="68" max="16384" width="9" style="124"/>
  </cols>
  <sheetData>
    <row r="1" spans="1:68" s="142" customFormat="1" ht="23.25" x14ac:dyDescent="0.35">
      <c r="A1" s="498" t="s">
        <v>1575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  <c r="AO1" s="498"/>
      <c r="AP1" s="498"/>
      <c r="AQ1" s="498"/>
      <c r="AR1" s="498"/>
      <c r="AS1" s="498"/>
      <c r="AT1" s="498"/>
      <c r="AU1" s="498"/>
      <c r="AV1" s="498"/>
      <c r="AW1" s="498"/>
      <c r="AX1" s="498"/>
      <c r="AY1" s="498"/>
      <c r="AZ1" s="498"/>
      <c r="BA1" s="498"/>
      <c r="BB1" s="498"/>
      <c r="BC1" s="498"/>
      <c r="BD1" s="498"/>
      <c r="BE1" s="498"/>
      <c r="BF1" s="498"/>
      <c r="BG1" s="498"/>
      <c r="BH1" s="498"/>
      <c r="BI1" s="498"/>
      <c r="BJ1" s="498"/>
      <c r="BK1" s="498"/>
      <c r="BL1" s="498"/>
      <c r="BM1" s="498"/>
      <c r="BN1" s="498"/>
      <c r="BO1" s="498"/>
    </row>
    <row r="2" spans="1:68" s="142" customFormat="1" x14ac:dyDescent="0.35">
      <c r="A2" s="499" t="s">
        <v>311</v>
      </c>
      <c r="B2" s="500" t="s">
        <v>0</v>
      </c>
      <c r="C2" s="499" t="s">
        <v>1</v>
      </c>
      <c r="D2" s="501" t="s">
        <v>313</v>
      </c>
      <c r="E2" s="501"/>
      <c r="F2" s="501"/>
      <c r="G2" s="501"/>
      <c r="H2" s="501" t="s">
        <v>333</v>
      </c>
      <c r="I2" s="501"/>
      <c r="J2" s="501"/>
      <c r="K2" s="501"/>
      <c r="L2" s="501" t="s">
        <v>334</v>
      </c>
      <c r="M2" s="501"/>
      <c r="N2" s="501"/>
      <c r="O2" s="501"/>
      <c r="P2" s="502" t="s">
        <v>335</v>
      </c>
      <c r="Q2" s="502"/>
      <c r="R2" s="502"/>
      <c r="S2" s="502"/>
      <c r="T2" s="501" t="s">
        <v>316</v>
      </c>
      <c r="U2" s="501"/>
      <c r="V2" s="501"/>
      <c r="W2" s="501"/>
      <c r="X2" s="501" t="s">
        <v>317</v>
      </c>
      <c r="Y2" s="501"/>
      <c r="Z2" s="501"/>
      <c r="AA2" s="501"/>
      <c r="AB2" s="501" t="s">
        <v>336</v>
      </c>
      <c r="AC2" s="501"/>
      <c r="AD2" s="501"/>
      <c r="AE2" s="501"/>
      <c r="AF2" s="501" t="s">
        <v>337</v>
      </c>
      <c r="AG2" s="501"/>
      <c r="AH2" s="501"/>
      <c r="AI2" s="501"/>
      <c r="AJ2" s="501" t="s">
        <v>338</v>
      </c>
      <c r="AK2" s="501"/>
      <c r="AL2" s="501"/>
      <c r="AM2" s="501"/>
      <c r="AN2" s="501" t="s">
        <v>339</v>
      </c>
      <c r="AO2" s="501"/>
      <c r="AP2" s="501"/>
      <c r="AQ2" s="501"/>
      <c r="AR2" s="503" t="s">
        <v>322</v>
      </c>
      <c r="AS2" s="503"/>
      <c r="AT2" s="503"/>
      <c r="AU2" s="503"/>
      <c r="AV2" s="501" t="s">
        <v>340</v>
      </c>
      <c r="AW2" s="501"/>
      <c r="AX2" s="501"/>
      <c r="AY2" s="501"/>
      <c r="AZ2" s="501" t="s">
        <v>341</v>
      </c>
      <c r="BA2" s="501"/>
      <c r="BB2" s="501"/>
      <c r="BC2" s="501"/>
      <c r="BD2" s="501" t="s">
        <v>342</v>
      </c>
      <c r="BE2" s="501"/>
      <c r="BF2" s="501"/>
      <c r="BG2" s="501"/>
      <c r="BH2" s="503" t="s">
        <v>343</v>
      </c>
      <c r="BI2" s="503"/>
      <c r="BJ2" s="503"/>
      <c r="BK2" s="503"/>
      <c r="BL2" s="504" t="s">
        <v>344</v>
      </c>
      <c r="BM2" s="504"/>
      <c r="BN2" s="504"/>
      <c r="BO2" s="504"/>
    </row>
    <row r="3" spans="1:68" s="142" customFormat="1" x14ac:dyDescent="0.35">
      <c r="A3" s="499"/>
      <c r="B3" s="500"/>
      <c r="C3" s="499"/>
      <c r="D3" s="224" t="s">
        <v>345</v>
      </c>
      <c r="E3" s="224" t="s">
        <v>346</v>
      </c>
      <c r="F3" s="224" t="s">
        <v>187</v>
      </c>
      <c r="G3" s="224" t="s">
        <v>312</v>
      </c>
      <c r="H3" s="224" t="s">
        <v>345</v>
      </c>
      <c r="I3" s="224" t="s">
        <v>346</v>
      </c>
      <c r="J3" s="224" t="s">
        <v>187</v>
      </c>
      <c r="K3" s="224" t="s">
        <v>312</v>
      </c>
      <c r="L3" s="224" t="s">
        <v>345</v>
      </c>
      <c r="M3" s="224" t="s">
        <v>346</v>
      </c>
      <c r="N3" s="224" t="s">
        <v>187</v>
      </c>
      <c r="O3" s="224" t="s">
        <v>312</v>
      </c>
      <c r="P3" s="226" t="s">
        <v>345</v>
      </c>
      <c r="Q3" s="226" t="s">
        <v>346</v>
      </c>
      <c r="R3" s="226" t="s">
        <v>187</v>
      </c>
      <c r="S3" s="226" t="s">
        <v>312</v>
      </c>
      <c r="T3" s="224" t="s">
        <v>345</v>
      </c>
      <c r="U3" s="224" t="s">
        <v>346</v>
      </c>
      <c r="V3" s="224" t="s">
        <v>187</v>
      </c>
      <c r="W3" s="224" t="s">
        <v>312</v>
      </c>
      <c r="X3" s="224" t="s">
        <v>345</v>
      </c>
      <c r="Y3" s="224" t="s">
        <v>346</v>
      </c>
      <c r="Z3" s="224" t="s">
        <v>187</v>
      </c>
      <c r="AA3" s="224" t="s">
        <v>312</v>
      </c>
      <c r="AB3" s="224" t="s">
        <v>345</v>
      </c>
      <c r="AC3" s="224" t="s">
        <v>346</v>
      </c>
      <c r="AD3" s="224" t="s">
        <v>187</v>
      </c>
      <c r="AE3" s="224" t="s">
        <v>312</v>
      </c>
      <c r="AF3" s="224" t="s">
        <v>345</v>
      </c>
      <c r="AG3" s="224" t="s">
        <v>346</v>
      </c>
      <c r="AH3" s="224" t="s">
        <v>187</v>
      </c>
      <c r="AI3" s="224" t="s">
        <v>312</v>
      </c>
      <c r="AJ3" s="224" t="s">
        <v>345</v>
      </c>
      <c r="AK3" s="224" t="s">
        <v>346</v>
      </c>
      <c r="AL3" s="224" t="s">
        <v>187</v>
      </c>
      <c r="AM3" s="224" t="s">
        <v>312</v>
      </c>
      <c r="AN3" s="224" t="s">
        <v>345</v>
      </c>
      <c r="AO3" s="224" t="s">
        <v>346</v>
      </c>
      <c r="AP3" s="224" t="s">
        <v>187</v>
      </c>
      <c r="AQ3" s="224" t="s">
        <v>312</v>
      </c>
      <c r="AR3" s="225" t="s">
        <v>345</v>
      </c>
      <c r="AS3" s="225" t="s">
        <v>346</v>
      </c>
      <c r="AT3" s="225" t="s">
        <v>187</v>
      </c>
      <c r="AU3" s="225" t="s">
        <v>312</v>
      </c>
      <c r="AV3" s="224" t="s">
        <v>345</v>
      </c>
      <c r="AW3" s="224" t="s">
        <v>346</v>
      </c>
      <c r="AX3" s="224" t="s">
        <v>187</v>
      </c>
      <c r="AY3" s="224" t="s">
        <v>312</v>
      </c>
      <c r="AZ3" s="224" t="s">
        <v>345</v>
      </c>
      <c r="BA3" s="224" t="s">
        <v>346</v>
      </c>
      <c r="BB3" s="224" t="s">
        <v>187</v>
      </c>
      <c r="BC3" s="224" t="s">
        <v>312</v>
      </c>
      <c r="BD3" s="224" t="s">
        <v>345</v>
      </c>
      <c r="BE3" s="224" t="s">
        <v>346</v>
      </c>
      <c r="BF3" s="224" t="s">
        <v>187</v>
      </c>
      <c r="BG3" s="224" t="s">
        <v>312</v>
      </c>
      <c r="BH3" s="225" t="s">
        <v>345</v>
      </c>
      <c r="BI3" s="225" t="s">
        <v>346</v>
      </c>
      <c r="BJ3" s="225" t="s">
        <v>187</v>
      </c>
      <c r="BK3" s="225" t="s">
        <v>312</v>
      </c>
      <c r="BL3" s="227" t="s">
        <v>195</v>
      </c>
      <c r="BM3" s="227" t="s">
        <v>196</v>
      </c>
      <c r="BN3" s="227" t="s">
        <v>187</v>
      </c>
      <c r="BO3" s="227" t="s">
        <v>312</v>
      </c>
    </row>
    <row r="4" spans="1:68" s="142" customFormat="1" x14ac:dyDescent="0.35">
      <c r="A4" s="369">
        <v>1</v>
      </c>
      <c r="B4" s="369">
        <v>62020112</v>
      </c>
      <c r="C4" s="370" t="s">
        <v>101</v>
      </c>
      <c r="D4" s="369">
        <v>0</v>
      </c>
      <c r="E4" s="369">
        <v>0</v>
      </c>
      <c r="F4" s="369">
        <v>0</v>
      </c>
      <c r="G4" s="369">
        <v>0</v>
      </c>
      <c r="H4" s="369">
        <v>1</v>
      </c>
      <c r="I4" s="369">
        <v>4</v>
      </c>
      <c r="J4" s="369">
        <v>5</v>
      </c>
      <c r="K4" s="369">
        <v>1</v>
      </c>
      <c r="L4" s="369">
        <v>4</v>
      </c>
      <c r="M4" s="369">
        <v>2</v>
      </c>
      <c r="N4" s="369">
        <v>6</v>
      </c>
      <c r="O4" s="369">
        <v>1</v>
      </c>
      <c r="P4" s="369">
        <v>5</v>
      </c>
      <c r="Q4" s="369">
        <v>6</v>
      </c>
      <c r="R4" s="369">
        <v>11</v>
      </c>
      <c r="S4" s="369">
        <v>2</v>
      </c>
      <c r="T4" s="369">
        <v>2</v>
      </c>
      <c r="U4" s="369">
        <v>3</v>
      </c>
      <c r="V4" s="369">
        <v>5</v>
      </c>
      <c r="W4" s="369">
        <v>1</v>
      </c>
      <c r="X4" s="369">
        <v>6</v>
      </c>
      <c r="Y4" s="369">
        <v>2</v>
      </c>
      <c r="Z4" s="369">
        <v>8</v>
      </c>
      <c r="AA4" s="369">
        <v>1</v>
      </c>
      <c r="AB4" s="369">
        <v>2</v>
      </c>
      <c r="AC4" s="369">
        <v>5</v>
      </c>
      <c r="AD4" s="369">
        <v>7</v>
      </c>
      <c r="AE4" s="369">
        <v>1</v>
      </c>
      <c r="AF4" s="369">
        <v>2</v>
      </c>
      <c r="AG4" s="369">
        <v>5</v>
      </c>
      <c r="AH4" s="369">
        <v>7</v>
      </c>
      <c r="AI4" s="369">
        <v>1</v>
      </c>
      <c r="AJ4" s="369">
        <v>6</v>
      </c>
      <c r="AK4" s="369">
        <v>1</v>
      </c>
      <c r="AL4" s="369">
        <v>7</v>
      </c>
      <c r="AM4" s="369">
        <v>1</v>
      </c>
      <c r="AN4" s="369">
        <v>4</v>
      </c>
      <c r="AO4" s="369">
        <v>4</v>
      </c>
      <c r="AP4" s="369">
        <v>8</v>
      </c>
      <c r="AQ4" s="369">
        <v>1</v>
      </c>
      <c r="AR4" s="369">
        <v>22</v>
      </c>
      <c r="AS4" s="369">
        <v>20</v>
      </c>
      <c r="AT4" s="369">
        <v>42</v>
      </c>
      <c r="AU4" s="369">
        <v>6</v>
      </c>
      <c r="AV4" s="369">
        <v>5</v>
      </c>
      <c r="AW4" s="369">
        <v>3</v>
      </c>
      <c r="AX4" s="369">
        <v>8</v>
      </c>
      <c r="AY4" s="369">
        <v>1</v>
      </c>
      <c r="AZ4" s="369">
        <v>2</v>
      </c>
      <c r="BA4" s="369">
        <v>1</v>
      </c>
      <c r="BB4" s="369">
        <v>3</v>
      </c>
      <c r="BC4" s="369">
        <v>1</v>
      </c>
      <c r="BD4" s="369">
        <v>5</v>
      </c>
      <c r="BE4" s="369">
        <v>3</v>
      </c>
      <c r="BF4" s="369">
        <v>8</v>
      </c>
      <c r="BG4" s="369">
        <v>1</v>
      </c>
      <c r="BH4" s="369">
        <v>12</v>
      </c>
      <c r="BI4" s="369">
        <v>7</v>
      </c>
      <c r="BJ4" s="369">
        <v>19</v>
      </c>
      <c r="BK4" s="369">
        <v>3</v>
      </c>
      <c r="BL4" s="369">
        <v>39</v>
      </c>
      <c r="BM4" s="369">
        <v>33</v>
      </c>
      <c r="BN4" s="369">
        <v>72</v>
      </c>
      <c r="BO4" s="369">
        <v>11</v>
      </c>
      <c r="BP4" s="142" t="s">
        <v>1576</v>
      </c>
    </row>
    <row r="5" spans="1:68" s="142" customFormat="1" x14ac:dyDescent="0.35">
      <c r="A5" s="369">
        <v>2</v>
      </c>
      <c r="B5" s="369">
        <v>62020098</v>
      </c>
      <c r="C5" s="370" t="s">
        <v>89</v>
      </c>
      <c r="D5" s="369">
        <v>0</v>
      </c>
      <c r="E5" s="369">
        <v>0</v>
      </c>
      <c r="F5" s="369">
        <v>0</v>
      </c>
      <c r="G5" s="369">
        <v>0</v>
      </c>
      <c r="H5" s="369">
        <v>1</v>
      </c>
      <c r="I5" s="369">
        <v>6</v>
      </c>
      <c r="J5" s="369">
        <v>7</v>
      </c>
      <c r="K5" s="369">
        <v>1</v>
      </c>
      <c r="L5" s="369">
        <v>7</v>
      </c>
      <c r="M5" s="369">
        <v>4</v>
      </c>
      <c r="N5" s="369">
        <v>11</v>
      </c>
      <c r="O5" s="369">
        <v>1</v>
      </c>
      <c r="P5" s="369">
        <v>8</v>
      </c>
      <c r="Q5" s="369">
        <v>10</v>
      </c>
      <c r="R5" s="369">
        <v>18</v>
      </c>
      <c r="S5" s="369">
        <v>2</v>
      </c>
      <c r="T5" s="369">
        <v>3</v>
      </c>
      <c r="U5" s="369">
        <v>8</v>
      </c>
      <c r="V5" s="369">
        <v>11</v>
      </c>
      <c r="W5" s="369">
        <v>1</v>
      </c>
      <c r="X5" s="369">
        <v>7</v>
      </c>
      <c r="Y5" s="369">
        <v>2</v>
      </c>
      <c r="Z5" s="369">
        <v>9</v>
      </c>
      <c r="AA5" s="369">
        <v>1</v>
      </c>
      <c r="AB5" s="369">
        <v>4</v>
      </c>
      <c r="AC5" s="369">
        <v>2</v>
      </c>
      <c r="AD5" s="369">
        <v>6</v>
      </c>
      <c r="AE5" s="369">
        <v>1</v>
      </c>
      <c r="AF5" s="369">
        <v>6</v>
      </c>
      <c r="AG5" s="369">
        <v>5</v>
      </c>
      <c r="AH5" s="369">
        <v>11</v>
      </c>
      <c r="AI5" s="369">
        <v>1</v>
      </c>
      <c r="AJ5" s="369">
        <v>9</v>
      </c>
      <c r="AK5" s="369">
        <v>8</v>
      </c>
      <c r="AL5" s="369">
        <v>17</v>
      </c>
      <c r="AM5" s="369">
        <v>1</v>
      </c>
      <c r="AN5" s="369">
        <v>2</v>
      </c>
      <c r="AO5" s="369">
        <v>5</v>
      </c>
      <c r="AP5" s="369">
        <v>7</v>
      </c>
      <c r="AQ5" s="369">
        <v>1</v>
      </c>
      <c r="AR5" s="369">
        <v>31</v>
      </c>
      <c r="AS5" s="369">
        <v>30</v>
      </c>
      <c r="AT5" s="369">
        <v>61</v>
      </c>
      <c r="AU5" s="369">
        <v>6</v>
      </c>
      <c r="AV5" s="369">
        <v>3</v>
      </c>
      <c r="AW5" s="369">
        <v>3</v>
      </c>
      <c r="AX5" s="369">
        <v>6</v>
      </c>
      <c r="AY5" s="369">
        <v>1</v>
      </c>
      <c r="AZ5" s="369">
        <v>4</v>
      </c>
      <c r="BA5" s="369">
        <v>2</v>
      </c>
      <c r="BB5" s="369">
        <v>6</v>
      </c>
      <c r="BC5" s="369">
        <v>1</v>
      </c>
      <c r="BD5" s="369">
        <v>1</v>
      </c>
      <c r="BE5" s="369">
        <v>2</v>
      </c>
      <c r="BF5" s="369">
        <v>3</v>
      </c>
      <c r="BG5" s="369">
        <v>1</v>
      </c>
      <c r="BH5" s="369">
        <v>8</v>
      </c>
      <c r="BI5" s="369">
        <v>7</v>
      </c>
      <c r="BJ5" s="369">
        <v>15</v>
      </c>
      <c r="BK5" s="369">
        <v>3</v>
      </c>
      <c r="BL5" s="369">
        <v>47</v>
      </c>
      <c r="BM5" s="369">
        <v>47</v>
      </c>
      <c r="BN5" s="369">
        <v>94</v>
      </c>
      <c r="BO5" s="369">
        <v>11</v>
      </c>
      <c r="BP5" s="142" t="s">
        <v>1576</v>
      </c>
    </row>
    <row r="6" spans="1:68" s="142" customFormat="1" x14ac:dyDescent="0.35">
      <c r="A6" s="369">
        <v>3</v>
      </c>
      <c r="B6" s="369">
        <v>62020073</v>
      </c>
      <c r="C6" s="370" t="s">
        <v>70</v>
      </c>
      <c r="D6" s="369">
        <v>0</v>
      </c>
      <c r="E6" s="369">
        <v>0</v>
      </c>
      <c r="F6" s="369">
        <v>0</v>
      </c>
      <c r="G6" s="369">
        <v>0</v>
      </c>
      <c r="H6" s="369">
        <v>3</v>
      </c>
      <c r="I6" s="369">
        <v>1</v>
      </c>
      <c r="J6" s="369">
        <v>4</v>
      </c>
      <c r="K6" s="369">
        <v>1</v>
      </c>
      <c r="L6" s="369">
        <v>7</v>
      </c>
      <c r="M6" s="369">
        <v>4</v>
      </c>
      <c r="N6" s="369">
        <v>11</v>
      </c>
      <c r="O6" s="369">
        <v>1</v>
      </c>
      <c r="P6" s="369">
        <v>10</v>
      </c>
      <c r="Q6" s="369">
        <v>5</v>
      </c>
      <c r="R6" s="369">
        <v>15</v>
      </c>
      <c r="S6" s="369">
        <v>2</v>
      </c>
      <c r="T6" s="369">
        <v>6</v>
      </c>
      <c r="U6" s="369">
        <v>5</v>
      </c>
      <c r="V6" s="369">
        <v>11</v>
      </c>
      <c r="W6" s="369">
        <v>1</v>
      </c>
      <c r="X6" s="369">
        <v>3</v>
      </c>
      <c r="Y6" s="369">
        <v>3</v>
      </c>
      <c r="Z6" s="369">
        <v>6</v>
      </c>
      <c r="AA6" s="369">
        <v>1</v>
      </c>
      <c r="AB6" s="369">
        <v>1</v>
      </c>
      <c r="AC6" s="369">
        <v>4</v>
      </c>
      <c r="AD6" s="369">
        <v>5</v>
      </c>
      <c r="AE6" s="369">
        <v>1</v>
      </c>
      <c r="AF6" s="369">
        <v>6</v>
      </c>
      <c r="AG6" s="369">
        <v>7</v>
      </c>
      <c r="AH6" s="369">
        <v>13</v>
      </c>
      <c r="AI6" s="369">
        <v>1</v>
      </c>
      <c r="AJ6" s="369">
        <v>4</v>
      </c>
      <c r="AK6" s="369">
        <v>2</v>
      </c>
      <c r="AL6" s="369">
        <v>6</v>
      </c>
      <c r="AM6" s="369">
        <v>1</v>
      </c>
      <c r="AN6" s="369">
        <v>5</v>
      </c>
      <c r="AO6" s="369">
        <v>2</v>
      </c>
      <c r="AP6" s="369">
        <v>7</v>
      </c>
      <c r="AQ6" s="369">
        <v>1</v>
      </c>
      <c r="AR6" s="369">
        <v>25</v>
      </c>
      <c r="AS6" s="369">
        <v>23</v>
      </c>
      <c r="AT6" s="369">
        <v>48</v>
      </c>
      <c r="AU6" s="369">
        <v>6</v>
      </c>
      <c r="AV6" s="369">
        <v>7</v>
      </c>
      <c r="AW6" s="369">
        <v>6</v>
      </c>
      <c r="AX6" s="369">
        <v>13</v>
      </c>
      <c r="AY6" s="369">
        <v>1</v>
      </c>
      <c r="AZ6" s="369">
        <v>6</v>
      </c>
      <c r="BA6" s="369">
        <v>10</v>
      </c>
      <c r="BB6" s="369">
        <v>16</v>
      </c>
      <c r="BC6" s="369">
        <v>1</v>
      </c>
      <c r="BD6" s="369">
        <v>9</v>
      </c>
      <c r="BE6" s="369">
        <v>1</v>
      </c>
      <c r="BF6" s="369">
        <v>10</v>
      </c>
      <c r="BG6" s="369">
        <v>1</v>
      </c>
      <c r="BH6" s="369">
        <v>22</v>
      </c>
      <c r="BI6" s="369">
        <v>17</v>
      </c>
      <c r="BJ6" s="369">
        <v>39</v>
      </c>
      <c r="BK6" s="369">
        <v>3</v>
      </c>
      <c r="BL6" s="369">
        <v>57</v>
      </c>
      <c r="BM6" s="369">
        <v>45</v>
      </c>
      <c r="BN6" s="369">
        <v>102</v>
      </c>
      <c r="BO6" s="369">
        <v>11</v>
      </c>
      <c r="BP6" s="142" t="s">
        <v>1576</v>
      </c>
    </row>
    <row r="7" spans="1:68" s="142" customFormat="1" x14ac:dyDescent="0.35">
      <c r="A7" s="369">
        <v>4</v>
      </c>
      <c r="B7" s="369">
        <v>62020154</v>
      </c>
      <c r="C7" s="370" t="s">
        <v>135</v>
      </c>
      <c r="D7" s="369">
        <v>0</v>
      </c>
      <c r="E7" s="369">
        <v>1</v>
      </c>
      <c r="F7" s="369">
        <v>1</v>
      </c>
      <c r="G7" s="369">
        <v>1</v>
      </c>
      <c r="H7" s="369">
        <v>6</v>
      </c>
      <c r="I7" s="369">
        <v>2</v>
      </c>
      <c r="J7" s="369">
        <v>8</v>
      </c>
      <c r="K7" s="369">
        <v>1</v>
      </c>
      <c r="L7" s="369">
        <v>5</v>
      </c>
      <c r="M7" s="369">
        <v>1</v>
      </c>
      <c r="N7" s="369">
        <v>6</v>
      </c>
      <c r="O7" s="369">
        <v>1</v>
      </c>
      <c r="P7" s="369">
        <v>11</v>
      </c>
      <c r="Q7" s="369">
        <v>4</v>
      </c>
      <c r="R7" s="369">
        <v>15</v>
      </c>
      <c r="S7" s="369">
        <v>3</v>
      </c>
      <c r="T7" s="369">
        <v>5</v>
      </c>
      <c r="U7" s="369">
        <v>6</v>
      </c>
      <c r="V7" s="369">
        <v>11</v>
      </c>
      <c r="W7" s="369">
        <v>1</v>
      </c>
      <c r="X7" s="369">
        <v>2</v>
      </c>
      <c r="Y7" s="369">
        <v>4</v>
      </c>
      <c r="Z7" s="369">
        <v>6</v>
      </c>
      <c r="AA7" s="369">
        <v>1</v>
      </c>
      <c r="AB7" s="369">
        <v>3</v>
      </c>
      <c r="AC7" s="369">
        <v>5</v>
      </c>
      <c r="AD7" s="369">
        <v>8</v>
      </c>
      <c r="AE7" s="369">
        <v>1</v>
      </c>
      <c r="AF7" s="369">
        <v>4</v>
      </c>
      <c r="AG7" s="369">
        <v>5</v>
      </c>
      <c r="AH7" s="369">
        <v>9</v>
      </c>
      <c r="AI7" s="369">
        <v>1</v>
      </c>
      <c r="AJ7" s="369">
        <v>6</v>
      </c>
      <c r="AK7" s="369">
        <v>7</v>
      </c>
      <c r="AL7" s="369">
        <v>13</v>
      </c>
      <c r="AM7" s="369">
        <v>1</v>
      </c>
      <c r="AN7" s="369">
        <v>8</v>
      </c>
      <c r="AO7" s="369">
        <v>5</v>
      </c>
      <c r="AP7" s="369">
        <v>13</v>
      </c>
      <c r="AQ7" s="369">
        <v>1</v>
      </c>
      <c r="AR7" s="369">
        <v>28</v>
      </c>
      <c r="AS7" s="369">
        <v>32</v>
      </c>
      <c r="AT7" s="369">
        <v>60</v>
      </c>
      <c r="AU7" s="369">
        <v>6</v>
      </c>
      <c r="AV7" s="369">
        <v>2</v>
      </c>
      <c r="AW7" s="369">
        <v>7</v>
      </c>
      <c r="AX7" s="369">
        <v>9</v>
      </c>
      <c r="AY7" s="369">
        <v>1</v>
      </c>
      <c r="AZ7" s="369">
        <v>4</v>
      </c>
      <c r="BA7" s="369">
        <v>4</v>
      </c>
      <c r="BB7" s="369">
        <v>8</v>
      </c>
      <c r="BC7" s="369">
        <v>1</v>
      </c>
      <c r="BD7" s="369">
        <v>6</v>
      </c>
      <c r="BE7" s="369">
        <v>4</v>
      </c>
      <c r="BF7" s="369">
        <v>10</v>
      </c>
      <c r="BG7" s="369">
        <v>1</v>
      </c>
      <c r="BH7" s="369">
        <v>12</v>
      </c>
      <c r="BI7" s="369">
        <v>15</v>
      </c>
      <c r="BJ7" s="369">
        <v>27</v>
      </c>
      <c r="BK7" s="369">
        <v>3</v>
      </c>
      <c r="BL7" s="369">
        <v>51</v>
      </c>
      <c r="BM7" s="369">
        <v>51</v>
      </c>
      <c r="BN7" s="369">
        <v>102</v>
      </c>
      <c r="BO7" s="369">
        <v>12</v>
      </c>
      <c r="BP7" s="142" t="s">
        <v>1576</v>
      </c>
    </row>
    <row r="8" spans="1:68" s="142" customFormat="1" x14ac:dyDescent="0.35">
      <c r="A8" s="369">
        <v>5</v>
      </c>
      <c r="B8" s="369">
        <v>62020010</v>
      </c>
      <c r="C8" s="370" t="s">
        <v>14</v>
      </c>
      <c r="D8" s="369">
        <v>4</v>
      </c>
      <c r="E8" s="369">
        <v>2</v>
      </c>
      <c r="F8" s="369">
        <v>6</v>
      </c>
      <c r="G8" s="369">
        <v>1</v>
      </c>
      <c r="H8" s="369">
        <v>4</v>
      </c>
      <c r="I8" s="369">
        <v>4</v>
      </c>
      <c r="J8" s="369">
        <v>8</v>
      </c>
      <c r="K8" s="369">
        <v>1</v>
      </c>
      <c r="L8" s="369">
        <v>4</v>
      </c>
      <c r="M8" s="369">
        <v>1</v>
      </c>
      <c r="N8" s="369">
        <v>5</v>
      </c>
      <c r="O8" s="369">
        <v>1</v>
      </c>
      <c r="P8" s="369">
        <v>12</v>
      </c>
      <c r="Q8" s="369">
        <v>7</v>
      </c>
      <c r="R8" s="369">
        <v>19</v>
      </c>
      <c r="S8" s="369">
        <v>3</v>
      </c>
      <c r="T8" s="369">
        <v>3</v>
      </c>
      <c r="U8" s="369">
        <v>4</v>
      </c>
      <c r="V8" s="369">
        <v>7</v>
      </c>
      <c r="W8" s="369">
        <v>1</v>
      </c>
      <c r="X8" s="369">
        <v>4</v>
      </c>
      <c r="Y8" s="369">
        <v>5</v>
      </c>
      <c r="Z8" s="369">
        <v>9</v>
      </c>
      <c r="AA8" s="369">
        <v>1</v>
      </c>
      <c r="AB8" s="369">
        <v>6</v>
      </c>
      <c r="AC8" s="369">
        <v>4</v>
      </c>
      <c r="AD8" s="369">
        <v>10</v>
      </c>
      <c r="AE8" s="369">
        <v>1</v>
      </c>
      <c r="AF8" s="369">
        <v>8</v>
      </c>
      <c r="AG8" s="369">
        <v>5</v>
      </c>
      <c r="AH8" s="369">
        <v>13</v>
      </c>
      <c r="AI8" s="369">
        <v>1</v>
      </c>
      <c r="AJ8" s="369">
        <v>4</v>
      </c>
      <c r="AK8" s="369">
        <v>2</v>
      </c>
      <c r="AL8" s="369">
        <v>6</v>
      </c>
      <c r="AM8" s="369">
        <v>1</v>
      </c>
      <c r="AN8" s="369">
        <v>6</v>
      </c>
      <c r="AO8" s="369">
        <v>1</v>
      </c>
      <c r="AP8" s="369">
        <v>7</v>
      </c>
      <c r="AQ8" s="369">
        <v>1</v>
      </c>
      <c r="AR8" s="369">
        <v>31</v>
      </c>
      <c r="AS8" s="369">
        <v>21</v>
      </c>
      <c r="AT8" s="369">
        <v>52</v>
      </c>
      <c r="AU8" s="369">
        <v>6</v>
      </c>
      <c r="AV8" s="369">
        <v>8</v>
      </c>
      <c r="AW8" s="369">
        <v>8</v>
      </c>
      <c r="AX8" s="369">
        <v>16</v>
      </c>
      <c r="AY8" s="369">
        <v>1</v>
      </c>
      <c r="AZ8" s="369">
        <v>2</v>
      </c>
      <c r="BA8" s="369">
        <v>2</v>
      </c>
      <c r="BB8" s="369">
        <v>4</v>
      </c>
      <c r="BC8" s="369">
        <v>1</v>
      </c>
      <c r="BD8" s="369">
        <v>6</v>
      </c>
      <c r="BE8" s="369">
        <v>6</v>
      </c>
      <c r="BF8" s="369">
        <v>12</v>
      </c>
      <c r="BG8" s="369">
        <v>1</v>
      </c>
      <c r="BH8" s="369">
        <v>16</v>
      </c>
      <c r="BI8" s="369">
        <v>16</v>
      </c>
      <c r="BJ8" s="369">
        <v>32</v>
      </c>
      <c r="BK8" s="369">
        <v>3</v>
      </c>
      <c r="BL8" s="369">
        <v>59</v>
      </c>
      <c r="BM8" s="369">
        <v>44</v>
      </c>
      <c r="BN8" s="369">
        <v>103</v>
      </c>
      <c r="BO8" s="369">
        <v>12</v>
      </c>
      <c r="BP8" s="142" t="s">
        <v>1576</v>
      </c>
    </row>
    <row r="9" spans="1:68" s="142" customFormat="1" x14ac:dyDescent="0.35">
      <c r="A9" s="369">
        <v>6</v>
      </c>
      <c r="B9" s="369">
        <v>62020065</v>
      </c>
      <c r="C9" s="370" t="s">
        <v>64</v>
      </c>
      <c r="D9" s="369">
        <v>2</v>
      </c>
      <c r="E9" s="369">
        <v>1</v>
      </c>
      <c r="F9" s="369">
        <v>3</v>
      </c>
      <c r="G9" s="369">
        <v>1</v>
      </c>
      <c r="H9" s="369">
        <v>1</v>
      </c>
      <c r="I9" s="369">
        <v>3</v>
      </c>
      <c r="J9" s="369">
        <v>4</v>
      </c>
      <c r="K9" s="369">
        <v>1</v>
      </c>
      <c r="L9" s="369">
        <v>3</v>
      </c>
      <c r="M9" s="369">
        <v>1</v>
      </c>
      <c r="N9" s="369">
        <v>4</v>
      </c>
      <c r="O9" s="369">
        <v>1</v>
      </c>
      <c r="P9" s="369">
        <v>6</v>
      </c>
      <c r="Q9" s="369">
        <v>5</v>
      </c>
      <c r="R9" s="369">
        <v>11</v>
      </c>
      <c r="S9" s="369">
        <v>3</v>
      </c>
      <c r="T9" s="369">
        <v>2</v>
      </c>
      <c r="U9" s="369">
        <v>1</v>
      </c>
      <c r="V9" s="369">
        <v>3</v>
      </c>
      <c r="W9" s="369">
        <v>1</v>
      </c>
      <c r="X9" s="369">
        <v>3</v>
      </c>
      <c r="Y9" s="369">
        <v>4</v>
      </c>
      <c r="Z9" s="369">
        <v>7</v>
      </c>
      <c r="AA9" s="369">
        <v>1</v>
      </c>
      <c r="AB9" s="369">
        <v>2</v>
      </c>
      <c r="AC9" s="369">
        <v>7</v>
      </c>
      <c r="AD9" s="369">
        <v>9</v>
      </c>
      <c r="AE9" s="369">
        <v>1</v>
      </c>
      <c r="AF9" s="369">
        <v>3</v>
      </c>
      <c r="AG9" s="369">
        <v>3</v>
      </c>
      <c r="AH9" s="369">
        <v>6</v>
      </c>
      <c r="AI9" s="369">
        <v>1</v>
      </c>
      <c r="AJ9" s="369">
        <v>9</v>
      </c>
      <c r="AK9" s="369">
        <v>8</v>
      </c>
      <c r="AL9" s="369">
        <v>17</v>
      </c>
      <c r="AM9" s="369">
        <v>1</v>
      </c>
      <c r="AN9" s="369">
        <v>6</v>
      </c>
      <c r="AO9" s="369">
        <v>6</v>
      </c>
      <c r="AP9" s="369">
        <v>12</v>
      </c>
      <c r="AQ9" s="369">
        <v>1</v>
      </c>
      <c r="AR9" s="369">
        <v>25</v>
      </c>
      <c r="AS9" s="369">
        <v>29</v>
      </c>
      <c r="AT9" s="369">
        <v>54</v>
      </c>
      <c r="AU9" s="369">
        <v>6</v>
      </c>
      <c r="AV9" s="369">
        <v>6</v>
      </c>
      <c r="AW9" s="369">
        <v>8</v>
      </c>
      <c r="AX9" s="369">
        <v>14</v>
      </c>
      <c r="AY9" s="369">
        <v>1</v>
      </c>
      <c r="AZ9" s="369">
        <v>9</v>
      </c>
      <c r="BA9" s="369">
        <v>2</v>
      </c>
      <c r="BB9" s="369">
        <v>11</v>
      </c>
      <c r="BC9" s="369">
        <v>1</v>
      </c>
      <c r="BD9" s="369">
        <v>5</v>
      </c>
      <c r="BE9" s="369">
        <v>8</v>
      </c>
      <c r="BF9" s="369">
        <v>13</v>
      </c>
      <c r="BG9" s="369">
        <v>1</v>
      </c>
      <c r="BH9" s="369">
        <v>20</v>
      </c>
      <c r="BI9" s="369">
        <v>18</v>
      </c>
      <c r="BJ9" s="369">
        <v>38</v>
      </c>
      <c r="BK9" s="369">
        <v>3</v>
      </c>
      <c r="BL9" s="369">
        <v>51</v>
      </c>
      <c r="BM9" s="369">
        <v>52</v>
      </c>
      <c r="BN9" s="369">
        <v>103</v>
      </c>
      <c r="BO9" s="369">
        <v>12</v>
      </c>
      <c r="BP9" s="142" t="s">
        <v>1576</v>
      </c>
    </row>
    <row r="10" spans="1:68" s="142" customFormat="1" x14ac:dyDescent="0.35">
      <c r="A10" s="369">
        <v>7</v>
      </c>
      <c r="B10" s="369">
        <v>62020144</v>
      </c>
      <c r="C10" s="370" t="s">
        <v>127</v>
      </c>
      <c r="D10" s="369">
        <v>3</v>
      </c>
      <c r="E10" s="369">
        <v>4</v>
      </c>
      <c r="F10" s="369">
        <v>7</v>
      </c>
      <c r="G10" s="369">
        <v>1</v>
      </c>
      <c r="H10" s="369">
        <v>4</v>
      </c>
      <c r="I10" s="369">
        <v>4</v>
      </c>
      <c r="J10" s="369">
        <v>8</v>
      </c>
      <c r="K10" s="369">
        <v>1</v>
      </c>
      <c r="L10" s="369">
        <v>5</v>
      </c>
      <c r="M10" s="369">
        <v>3</v>
      </c>
      <c r="N10" s="369">
        <v>8</v>
      </c>
      <c r="O10" s="369">
        <v>1</v>
      </c>
      <c r="P10" s="369">
        <v>12</v>
      </c>
      <c r="Q10" s="369">
        <v>11</v>
      </c>
      <c r="R10" s="369">
        <v>23</v>
      </c>
      <c r="S10" s="369">
        <v>3</v>
      </c>
      <c r="T10" s="369">
        <v>6</v>
      </c>
      <c r="U10" s="369">
        <v>5</v>
      </c>
      <c r="V10" s="369">
        <v>11</v>
      </c>
      <c r="W10" s="369">
        <v>1</v>
      </c>
      <c r="X10" s="369">
        <v>2</v>
      </c>
      <c r="Y10" s="369">
        <v>3</v>
      </c>
      <c r="Z10" s="369">
        <v>5</v>
      </c>
      <c r="AA10" s="369">
        <v>1</v>
      </c>
      <c r="AB10" s="369">
        <v>5</v>
      </c>
      <c r="AC10" s="369">
        <v>5</v>
      </c>
      <c r="AD10" s="369">
        <v>10</v>
      </c>
      <c r="AE10" s="369">
        <v>1</v>
      </c>
      <c r="AF10" s="369">
        <v>4</v>
      </c>
      <c r="AG10" s="369">
        <v>5</v>
      </c>
      <c r="AH10" s="369">
        <v>9</v>
      </c>
      <c r="AI10" s="369">
        <v>1</v>
      </c>
      <c r="AJ10" s="369">
        <v>4</v>
      </c>
      <c r="AK10" s="369">
        <v>4</v>
      </c>
      <c r="AL10" s="369">
        <v>8</v>
      </c>
      <c r="AM10" s="369">
        <v>1</v>
      </c>
      <c r="AN10" s="369">
        <v>8</v>
      </c>
      <c r="AO10" s="369">
        <v>8</v>
      </c>
      <c r="AP10" s="369">
        <v>16</v>
      </c>
      <c r="AQ10" s="369">
        <v>1</v>
      </c>
      <c r="AR10" s="369">
        <v>29</v>
      </c>
      <c r="AS10" s="369">
        <v>30</v>
      </c>
      <c r="AT10" s="369">
        <v>59</v>
      </c>
      <c r="AU10" s="369">
        <v>6</v>
      </c>
      <c r="AV10" s="369">
        <v>3</v>
      </c>
      <c r="AW10" s="369">
        <v>1</v>
      </c>
      <c r="AX10" s="369">
        <v>4</v>
      </c>
      <c r="AY10" s="369">
        <v>1</v>
      </c>
      <c r="AZ10" s="369">
        <v>5</v>
      </c>
      <c r="BA10" s="369">
        <v>9</v>
      </c>
      <c r="BB10" s="369">
        <v>14</v>
      </c>
      <c r="BC10" s="369">
        <v>1</v>
      </c>
      <c r="BD10" s="369">
        <v>7</v>
      </c>
      <c r="BE10" s="369">
        <v>3</v>
      </c>
      <c r="BF10" s="369">
        <v>10</v>
      </c>
      <c r="BG10" s="369">
        <v>1</v>
      </c>
      <c r="BH10" s="369">
        <v>15</v>
      </c>
      <c r="BI10" s="369">
        <v>13</v>
      </c>
      <c r="BJ10" s="369">
        <v>28</v>
      </c>
      <c r="BK10" s="369">
        <v>3</v>
      </c>
      <c r="BL10" s="369">
        <v>56</v>
      </c>
      <c r="BM10" s="369">
        <v>54</v>
      </c>
      <c r="BN10" s="369">
        <v>110</v>
      </c>
      <c r="BO10" s="369">
        <v>12</v>
      </c>
      <c r="BP10" s="142" t="s">
        <v>1576</v>
      </c>
    </row>
    <row r="11" spans="1:68" s="142" customFormat="1" x14ac:dyDescent="0.35">
      <c r="A11" s="369">
        <v>8</v>
      </c>
      <c r="B11" s="369">
        <v>62020145</v>
      </c>
      <c r="C11" s="370" t="s">
        <v>128</v>
      </c>
      <c r="D11" s="369">
        <v>0</v>
      </c>
      <c r="E11" s="369">
        <v>0</v>
      </c>
      <c r="F11" s="369">
        <v>0</v>
      </c>
      <c r="G11" s="369">
        <v>0</v>
      </c>
      <c r="H11" s="369">
        <v>8</v>
      </c>
      <c r="I11" s="369">
        <v>4</v>
      </c>
      <c r="J11" s="369">
        <v>12</v>
      </c>
      <c r="K11" s="369">
        <v>1</v>
      </c>
      <c r="L11" s="369">
        <v>9</v>
      </c>
      <c r="M11" s="369">
        <v>3</v>
      </c>
      <c r="N11" s="369">
        <v>12</v>
      </c>
      <c r="O11" s="369">
        <v>1</v>
      </c>
      <c r="P11" s="369">
        <v>17</v>
      </c>
      <c r="Q11" s="369">
        <v>7</v>
      </c>
      <c r="R11" s="369">
        <v>24</v>
      </c>
      <c r="S11" s="369">
        <v>2</v>
      </c>
      <c r="T11" s="369">
        <v>5</v>
      </c>
      <c r="U11" s="369">
        <v>3</v>
      </c>
      <c r="V11" s="369">
        <v>8</v>
      </c>
      <c r="W11" s="369">
        <v>1</v>
      </c>
      <c r="X11" s="369">
        <v>7</v>
      </c>
      <c r="Y11" s="369">
        <v>4</v>
      </c>
      <c r="Z11" s="369">
        <v>11</v>
      </c>
      <c r="AA11" s="369">
        <v>1</v>
      </c>
      <c r="AB11" s="369">
        <v>5</v>
      </c>
      <c r="AC11" s="369">
        <v>5</v>
      </c>
      <c r="AD11" s="369">
        <v>10</v>
      </c>
      <c r="AE11" s="369">
        <v>1</v>
      </c>
      <c r="AF11" s="369">
        <v>7</v>
      </c>
      <c r="AG11" s="369">
        <v>10</v>
      </c>
      <c r="AH11" s="369">
        <v>17</v>
      </c>
      <c r="AI11" s="369">
        <v>1</v>
      </c>
      <c r="AJ11" s="369">
        <v>3</v>
      </c>
      <c r="AK11" s="369">
        <v>6</v>
      </c>
      <c r="AL11" s="369">
        <v>9</v>
      </c>
      <c r="AM11" s="369">
        <v>1</v>
      </c>
      <c r="AN11" s="369">
        <v>4</v>
      </c>
      <c r="AO11" s="369">
        <v>8</v>
      </c>
      <c r="AP11" s="369">
        <v>12</v>
      </c>
      <c r="AQ11" s="369">
        <v>1</v>
      </c>
      <c r="AR11" s="369">
        <v>31</v>
      </c>
      <c r="AS11" s="369">
        <v>36</v>
      </c>
      <c r="AT11" s="369">
        <v>67</v>
      </c>
      <c r="AU11" s="369">
        <v>6</v>
      </c>
      <c r="AV11" s="369">
        <v>5</v>
      </c>
      <c r="AW11" s="369">
        <v>2</v>
      </c>
      <c r="AX11" s="369">
        <v>7</v>
      </c>
      <c r="AY11" s="369">
        <v>1</v>
      </c>
      <c r="AZ11" s="369">
        <v>4</v>
      </c>
      <c r="BA11" s="369">
        <v>5</v>
      </c>
      <c r="BB11" s="369">
        <v>9</v>
      </c>
      <c r="BC11" s="369">
        <v>1</v>
      </c>
      <c r="BD11" s="369">
        <v>2</v>
      </c>
      <c r="BE11" s="369">
        <v>5</v>
      </c>
      <c r="BF11" s="369">
        <v>7</v>
      </c>
      <c r="BG11" s="369">
        <v>1</v>
      </c>
      <c r="BH11" s="369">
        <v>11</v>
      </c>
      <c r="BI11" s="369">
        <v>12</v>
      </c>
      <c r="BJ11" s="369">
        <v>23</v>
      </c>
      <c r="BK11" s="369">
        <v>3</v>
      </c>
      <c r="BL11" s="369">
        <v>59</v>
      </c>
      <c r="BM11" s="369">
        <v>55</v>
      </c>
      <c r="BN11" s="369">
        <v>114</v>
      </c>
      <c r="BO11" s="369">
        <v>11</v>
      </c>
      <c r="BP11" s="142" t="s">
        <v>1576</v>
      </c>
    </row>
    <row r="12" spans="1:68" s="142" customFormat="1" x14ac:dyDescent="0.35">
      <c r="A12" s="130">
        <v>9</v>
      </c>
      <c r="B12" s="130">
        <v>62020185</v>
      </c>
      <c r="C12" s="123" t="s">
        <v>163</v>
      </c>
      <c r="D12" s="130">
        <v>0</v>
      </c>
      <c r="E12" s="130">
        <v>0</v>
      </c>
      <c r="F12" s="130">
        <v>0</v>
      </c>
      <c r="G12" s="130">
        <v>0</v>
      </c>
      <c r="H12" s="130">
        <v>5</v>
      </c>
      <c r="I12" s="130">
        <v>2</v>
      </c>
      <c r="J12" s="130">
        <v>7</v>
      </c>
      <c r="K12" s="130">
        <v>1</v>
      </c>
      <c r="L12" s="130">
        <v>6</v>
      </c>
      <c r="M12" s="130">
        <v>6</v>
      </c>
      <c r="N12" s="130">
        <v>12</v>
      </c>
      <c r="O12" s="130">
        <v>1</v>
      </c>
      <c r="P12" s="143">
        <v>11</v>
      </c>
      <c r="Q12" s="143">
        <v>8</v>
      </c>
      <c r="R12" s="143">
        <v>19</v>
      </c>
      <c r="S12" s="143">
        <v>2</v>
      </c>
      <c r="T12" s="143">
        <v>3</v>
      </c>
      <c r="U12" s="143">
        <v>6</v>
      </c>
      <c r="V12" s="143">
        <v>9</v>
      </c>
      <c r="W12" s="143">
        <v>1</v>
      </c>
      <c r="X12" s="143">
        <v>5</v>
      </c>
      <c r="Y12" s="143">
        <v>1</v>
      </c>
      <c r="Z12" s="143">
        <v>6</v>
      </c>
      <c r="AA12" s="143">
        <v>1</v>
      </c>
      <c r="AB12" s="143">
        <v>5</v>
      </c>
      <c r="AC12" s="143">
        <v>10</v>
      </c>
      <c r="AD12" s="143">
        <v>15</v>
      </c>
      <c r="AE12" s="143">
        <v>1</v>
      </c>
      <c r="AF12" s="143">
        <v>13</v>
      </c>
      <c r="AG12" s="143">
        <v>9</v>
      </c>
      <c r="AH12" s="143">
        <v>22</v>
      </c>
      <c r="AI12" s="143">
        <v>1</v>
      </c>
      <c r="AJ12" s="143">
        <v>6</v>
      </c>
      <c r="AK12" s="143">
        <v>8</v>
      </c>
      <c r="AL12" s="143">
        <v>14</v>
      </c>
      <c r="AM12" s="143">
        <v>1</v>
      </c>
      <c r="AN12" s="143">
        <v>5</v>
      </c>
      <c r="AO12" s="143">
        <v>7</v>
      </c>
      <c r="AP12" s="143">
        <v>12</v>
      </c>
      <c r="AQ12" s="143">
        <v>1</v>
      </c>
      <c r="AR12" s="143">
        <v>37</v>
      </c>
      <c r="AS12" s="143">
        <v>41</v>
      </c>
      <c r="AT12" s="143">
        <v>78</v>
      </c>
      <c r="AU12" s="143">
        <v>6</v>
      </c>
      <c r="AV12" s="143">
        <v>4</v>
      </c>
      <c r="AW12" s="143">
        <v>4</v>
      </c>
      <c r="AX12" s="143">
        <v>8</v>
      </c>
      <c r="AY12" s="143">
        <v>1</v>
      </c>
      <c r="AZ12" s="143">
        <v>4</v>
      </c>
      <c r="BA12" s="143">
        <v>4</v>
      </c>
      <c r="BB12" s="143">
        <v>8</v>
      </c>
      <c r="BC12" s="143">
        <v>1</v>
      </c>
      <c r="BD12" s="143">
        <v>7</v>
      </c>
      <c r="BE12" s="143">
        <v>10</v>
      </c>
      <c r="BF12" s="143">
        <v>17</v>
      </c>
      <c r="BG12" s="143">
        <v>1</v>
      </c>
      <c r="BH12" s="143">
        <v>15</v>
      </c>
      <c r="BI12" s="143">
        <v>18</v>
      </c>
      <c r="BJ12" s="143">
        <v>33</v>
      </c>
      <c r="BK12" s="143">
        <v>3</v>
      </c>
      <c r="BL12" s="143">
        <v>63</v>
      </c>
      <c r="BM12" s="143">
        <v>67</v>
      </c>
      <c r="BN12" s="143">
        <v>130</v>
      </c>
      <c r="BO12" s="143">
        <v>11</v>
      </c>
    </row>
    <row r="13" spans="1:68" s="142" customFormat="1" x14ac:dyDescent="0.35">
      <c r="A13" s="130">
        <v>10</v>
      </c>
      <c r="B13" s="130">
        <v>62020195</v>
      </c>
      <c r="C13" s="123" t="s">
        <v>173</v>
      </c>
      <c r="D13" s="130">
        <v>0</v>
      </c>
      <c r="E13" s="130">
        <v>1</v>
      </c>
      <c r="F13" s="130">
        <v>1</v>
      </c>
      <c r="G13" s="130">
        <v>1</v>
      </c>
      <c r="H13" s="130">
        <v>4</v>
      </c>
      <c r="I13" s="130">
        <v>9</v>
      </c>
      <c r="J13" s="130">
        <v>13</v>
      </c>
      <c r="K13" s="130">
        <v>1</v>
      </c>
      <c r="L13" s="130">
        <v>3</v>
      </c>
      <c r="M13" s="130">
        <v>1</v>
      </c>
      <c r="N13" s="130">
        <v>4</v>
      </c>
      <c r="O13" s="130">
        <v>1</v>
      </c>
      <c r="P13" s="143">
        <v>7</v>
      </c>
      <c r="Q13" s="143">
        <v>11</v>
      </c>
      <c r="R13" s="143">
        <v>18</v>
      </c>
      <c r="S13" s="143">
        <v>3</v>
      </c>
      <c r="T13" s="143">
        <v>6</v>
      </c>
      <c r="U13" s="143">
        <v>6</v>
      </c>
      <c r="V13" s="143">
        <v>12</v>
      </c>
      <c r="W13" s="143">
        <v>1</v>
      </c>
      <c r="X13" s="143">
        <v>6</v>
      </c>
      <c r="Y13" s="143">
        <v>6</v>
      </c>
      <c r="Z13" s="143">
        <v>12</v>
      </c>
      <c r="AA13" s="143">
        <v>1</v>
      </c>
      <c r="AB13" s="143">
        <v>6</v>
      </c>
      <c r="AC13" s="143">
        <v>6</v>
      </c>
      <c r="AD13" s="143">
        <v>12</v>
      </c>
      <c r="AE13" s="143">
        <v>1</v>
      </c>
      <c r="AF13" s="143">
        <v>7</v>
      </c>
      <c r="AG13" s="143">
        <v>4</v>
      </c>
      <c r="AH13" s="143">
        <v>11</v>
      </c>
      <c r="AI13" s="143">
        <v>1</v>
      </c>
      <c r="AJ13" s="143">
        <v>9</v>
      </c>
      <c r="AK13" s="143">
        <v>3</v>
      </c>
      <c r="AL13" s="143">
        <v>12</v>
      </c>
      <c r="AM13" s="143">
        <v>1</v>
      </c>
      <c r="AN13" s="143">
        <v>9</v>
      </c>
      <c r="AO13" s="143">
        <v>5</v>
      </c>
      <c r="AP13" s="143">
        <v>14</v>
      </c>
      <c r="AQ13" s="143">
        <v>1</v>
      </c>
      <c r="AR13" s="143">
        <v>43</v>
      </c>
      <c r="AS13" s="143">
        <v>30</v>
      </c>
      <c r="AT13" s="143">
        <v>73</v>
      </c>
      <c r="AU13" s="143">
        <v>6</v>
      </c>
      <c r="AV13" s="143">
        <v>6</v>
      </c>
      <c r="AW13" s="143">
        <v>5</v>
      </c>
      <c r="AX13" s="143">
        <v>11</v>
      </c>
      <c r="AY13" s="143">
        <v>1</v>
      </c>
      <c r="AZ13" s="143">
        <v>13</v>
      </c>
      <c r="BA13" s="143">
        <v>10</v>
      </c>
      <c r="BB13" s="143">
        <v>23</v>
      </c>
      <c r="BC13" s="143">
        <v>1</v>
      </c>
      <c r="BD13" s="143">
        <v>4</v>
      </c>
      <c r="BE13" s="143">
        <v>3</v>
      </c>
      <c r="BF13" s="143">
        <v>7</v>
      </c>
      <c r="BG13" s="143">
        <v>1</v>
      </c>
      <c r="BH13" s="143">
        <v>23</v>
      </c>
      <c r="BI13" s="143">
        <v>18</v>
      </c>
      <c r="BJ13" s="143">
        <v>41</v>
      </c>
      <c r="BK13" s="143">
        <v>3</v>
      </c>
      <c r="BL13" s="143">
        <v>73</v>
      </c>
      <c r="BM13" s="143">
        <v>59</v>
      </c>
      <c r="BN13" s="143">
        <v>132</v>
      </c>
      <c r="BO13" s="143">
        <v>12</v>
      </c>
    </row>
    <row r="14" spans="1:68" s="142" customFormat="1" x14ac:dyDescent="0.35">
      <c r="A14" s="130">
        <v>11</v>
      </c>
      <c r="B14" s="130">
        <v>62020025</v>
      </c>
      <c r="C14" s="123" t="s">
        <v>29</v>
      </c>
      <c r="D14" s="130">
        <v>0</v>
      </c>
      <c r="E14" s="130">
        <v>0</v>
      </c>
      <c r="F14" s="130">
        <v>0</v>
      </c>
      <c r="G14" s="130">
        <v>0</v>
      </c>
      <c r="H14" s="130">
        <v>3</v>
      </c>
      <c r="I14" s="130">
        <v>3</v>
      </c>
      <c r="J14" s="130">
        <v>6</v>
      </c>
      <c r="K14" s="130">
        <v>1</v>
      </c>
      <c r="L14" s="130">
        <v>5</v>
      </c>
      <c r="M14" s="130">
        <v>8</v>
      </c>
      <c r="N14" s="130">
        <v>13</v>
      </c>
      <c r="O14" s="130">
        <v>1</v>
      </c>
      <c r="P14" s="143">
        <v>8</v>
      </c>
      <c r="Q14" s="143">
        <v>11</v>
      </c>
      <c r="R14" s="143">
        <v>19</v>
      </c>
      <c r="S14" s="143">
        <v>2</v>
      </c>
      <c r="T14" s="143">
        <v>5</v>
      </c>
      <c r="U14" s="143">
        <v>3</v>
      </c>
      <c r="V14" s="143">
        <v>8</v>
      </c>
      <c r="W14" s="143">
        <v>1</v>
      </c>
      <c r="X14" s="143">
        <v>6</v>
      </c>
      <c r="Y14" s="143">
        <v>3</v>
      </c>
      <c r="Z14" s="143">
        <v>9</v>
      </c>
      <c r="AA14" s="143">
        <v>1</v>
      </c>
      <c r="AB14" s="143">
        <v>13</v>
      </c>
      <c r="AC14" s="143">
        <v>4</v>
      </c>
      <c r="AD14" s="143">
        <v>17</v>
      </c>
      <c r="AE14" s="143">
        <v>1</v>
      </c>
      <c r="AF14" s="143">
        <v>4</v>
      </c>
      <c r="AG14" s="143">
        <v>6</v>
      </c>
      <c r="AH14" s="143">
        <v>10</v>
      </c>
      <c r="AI14" s="143">
        <v>1</v>
      </c>
      <c r="AJ14" s="143">
        <v>6</v>
      </c>
      <c r="AK14" s="143">
        <v>4</v>
      </c>
      <c r="AL14" s="143">
        <v>10</v>
      </c>
      <c r="AM14" s="143">
        <v>1</v>
      </c>
      <c r="AN14" s="143">
        <v>10</v>
      </c>
      <c r="AO14" s="143">
        <v>11</v>
      </c>
      <c r="AP14" s="143">
        <v>21</v>
      </c>
      <c r="AQ14" s="143">
        <v>1</v>
      </c>
      <c r="AR14" s="143">
        <v>44</v>
      </c>
      <c r="AS14" s="143">
        <v>31</v>
      </c>
      <c r="AT14" s="143">
        <v>75</v>
      </c>
      <c r="AU14" s="143">
        <v>6</v>
      </c>
      <c r="AV14" s="143">
        <v>8</v>
      </c>
      <c r="AW14" s="143">
        <v>4</v>
      </c>
      <c r="AX14" s="143">
        <v>12</v>
      </c>
      <c r="AY14" s="143">
        <v>1</v>
      </c>
      <c r="AZ14" s="143">
        <v>8</v>
      </c>
      <c r="BA14" s="143">
        <v>11</v>
      </c>
      <c r="BB14" s="143">
        <v>19</v>
      </c>
      <c r="BC14" s="143">
        <v>1</v>
      </c>
      <c r="BD14" s="143">
        <v>5</v>
      </c>
      <c r="BE14" s="143">
        <v>5</v>
      </c>
      <c r="BF14" s="143">
        <v>10</v>
      </c>
      <c r="BG14" s="143">
        <v>1</v>
      </c>
      <c r="BH14" s="143">
        <v>21</v>
      </c>
      <c r="BI14" s="143">
        <v>20</v>
      </c>
      <c r="BJ14" s="143">
        <v>41</v>
      </c>
      <c r="BK14" s="143">
        <v>3</v>
      </c>
      <c r="BL14" s="143">
        <v>73</v>
      </c>
      <c r="BM14" s="143">
        <v>62</v>
      </c>
      <c r="BN14" s="143">
        <v>135</v>
      </c>
      <c r="BO14" s="143">
        <v>11</v>
      </c>
    </row>
    <row r="15" spans="1:68" s="142" customFormat="1" x14ac:dyDescent="0.35">
      <c r="A15" s="130">
        <v>12</v>
      </c>
      <c r="B15" s="130">
        <v>62020012</v>
      </c>
      <c r="C15" s="123" t="s">
        <v>16</v>
      </c>
      <c r="D15" s="130">
        <v>0</v>
      </c>
      <c r="E15" s="130">
        <v>0</v>
      </c>
      <c r="F15" s="130">
        <v>0</v>
      </c>
      <c r="G15" s="130">
        <v>0</v>
      </c>
      <c r="H15" s="130">
        <v>7</v>
      </c>
      <c r="I15" s="130">
        <v>8</v>
      </c>
      <c r="J15" s="130">
        <v>15</v>
      </c>
      <c r="K15" s="130">
        <v>1</v>
      </c>
      <c r="L15" s="130">
        <v>8</v>
      </c>
      <c r="M15" s="130">
        <v>6</v>
      </c>
      <c r="N15" s="130">
        <v>14</v>
      </c>
      <c r="O15" s="130">
        <v>1</v>
      </c>
      <c r="P15" s="143">
        <v>15</v>
      </c>
      <c r="Q15" s="143">
        <v>14</v>
      </c>
      <c r="R15" s="143">
        <v>29</v>
      </c>
      <c r="S15" s="143">
        <v>2</v>
      </c>
      <c r="T15" s="143">
        <v>2</v>
      </c>
      <c r="U15" s="143">
        <v>7</v>
      </c>
      <c r="V15" s="143">
        <v>9</v>
      </c>
      <c r="W15" s="143">
        <v>1</v>
      </c>
      <c r="X15" s="143">
        <v>10</v>
      </c>
      <c r="Y15" s="143">
        <v>7</v>
      </c>
      <c r="Z15" s="143">
        <v>17</v>
      </c>
      <c r="AA15" s="143">
        <v>1</v>
      </c>
      <c r="AB15" s="143">
        <v>4</v>
      </c>
      <c r="AC15" s="143">
        <v>7</v>
      </c>
      <c r="AD15" s="143">
        <v>11</v>
      </c>
      <c r="AE15" s="143">
        <v>1</v>
      </c>
      <c r="AF15" s="143">
        <v>10</v>
      </c>
      <c r="AG15" s="143">
        <v>6</v>
      </c>
      <c r="AH15" s="143">
        <v>16</v>
      </c>
      <c r="AI15" s="143">
        <v>1</v>
      </c>
      <c r="AJ15" s="143">
        <v>9</v>
      </c>
      <c r="AK15" s="143">
        <v>10</v>
      </c>
      <c r="AL15" s="143">
        <v>19</v>
      </c>
      <c r="AM15" s="143">
        <v>1</v>
      </c>
      <c r="AN15" s="143">
        <v>7</v>
      </c>
      <c r="AO15" s="143">
        <v>3</v>
      </c>
      <c r="AP15" s="143">
        <v>10</v>
      </c>
      <c r="AQ15" s="143">
        <v>1</v>
      </c>
      <c r="AR15" s="143">
        <v>42</v>
      </c>
      <c r="AS15" s="143">
        <v>40</v>
      </c>
      <c r="AT15" s="143">
        <v>82</v>
      </c>
      <c r="AU15" s="143">
        <v>6</v>
      </c>
      <c r="AV15" s="143">
        <v>9</v>
      </c>
      <c r="AW15" s="143">
        <v>2</v>
      </c>
      <c r="AX15" s="143">
        <v>11</v>
      </c>
      <c r="AY15" s="143">
        <v>1</v>
      </c>
      <c r="AZ15" s="143">
        <v>8</v>
      </c>
      <c r="BA15" s="143">
        <v>5</v>
      </c>
      <c r="BB15" s="143">
        <v>13</v>
      </c>
      <c r="BC15" s="143">
        <v>1</v>
      </c>
      <c r="BD15" s="143">
        <v>3</v>
      </c>
      <c r="BE15" s="143">
        <v>7</v>
      </c>
      <c r="BF15" s="143">
        <v>10</v>
      </c>
      <c r="BG15" s="143">
        <v>1</v>
      </c>
      <c r="BH15" s="143">
        <v>20</v>
      </c>
      <c r="BI15" s="143">
        <v>14</v>
      </c>
      <c r="BJ15" s="143">
        <v>34</v>
      </c>
      <c r="BK15" s="143">
        <v>3</v>
      </c>
      <c r="BL15" s="143">
        <v>77</v>
      </c>
      <c r="BM15" s="143">
        <v>68</v>
      </c>
      <c r="BN15" s="143">
        <v>145</v>
      </c>
      <c r="BO15" s="143">
        <v>11</v>
      </c>
    </row>
    <row r="16" spans="1:68" s="142" customFormat="1" x14ac:dyDescent="0.35">
      <c r="A16" s="130">
        <v>13</v>
      </c>
      <c r="B16" s="130">
        <v>62020126</v>
      </c>
      <c r="C16" s="123" t="s">
        <v>113</v>
      </c>
      <c r="D16" s="130">
        <v>0</v>
      </c>
      <c r="E16" s="130">
        <v>0</v>
      </c>
      <c r="F16" s="130">
        <v>0</v>
      </c>
      <c r="G16" s="130">
        <v>0</v>
      </c>
      <c r="H16" s="130">
        <v>2</v>
      </c>
      <c r="I16" s="130">
        <v>1</v>
      </c>
      <c r="J16" s="130">
        <v>3</v>
      </c>
      <c r="K16" s="130">
        <v>1</v>
      </c>
      <c r="L16" s="130">
        <v>3</v>
      </c>
      <c r="M16" s="130">
        <v>1</v>
      </c>
      <c r="N16" s="130">
        <v>4</v>
      </c>
      <c r="O16" s="130">
        <v>1</v>
      </c>
      <c r="P16" s="143">
        <v>5</v>
      </c>
      <c r="Q16" s="143">
        <v>2</v>
      </c>
      <c r="R16" s="143">
        <v>7</v>
      </c>
      <c r="S16" s="143">
        <v>2</v>
      </c>
      <c r="T16" s="143">
        <v>3</v>
      </c>
      <c r="U16" s="143">
        <v>3</v>
      </c>
      <c r="V16" s="143">
        <v>6</v>
      </c>
      <c r="W16" s="143">
        <v>1</v>
      </c>
      <c r="X16" s="143">
        <v>1</v>
      </c>
      <c r="Y16" s="143">
        <v>7</v>
      </c>
      <c r="Z16" s="143">
        <v>8</v>
      </c>
      <c r="AA16" s="143">
        <v>1</v>
      </c>
      <c r="AB16" s="143">
        <v>4</v>
      </c>
      <c r="AC16" s="143">
        <v>7</v>
      </c>
      <c r="AD16" s="143">
        <v>11</v>
      </c>
      <c r="AE16" s="143">
        <v>1</v>
      </c>
      <c r="AF16" s="143">
        <v>3</v>
      </c>
      <c r="AG16" s="143">
        <v>8</v>
      </c>
      <c r="AH16" s="143">
        <v>11</v>
      </c>
      <c r="AI16" s="143">
        <v>1</v>
      </c>
      <c r="AJ16" s="143">
        <v>7</v>
      </c>
      <c r="AK16" s="143">
        <v>5</v>
      </c>
      <c r="AL16" s="143">
        <v>12</v>
      </c>
      <c r="AM16" s="143">
        <v>1</v>
      </c>
      <c r="AN16" s="143">
        <v>12</v>
      </c>
      <c r="AO16" s="143">
        <v>8</v>
      </c>
      <c r="AP16" s="143">
        <v>20</v>
      </c>
      <c r="AQ16" s="143">
        <v>1</v>
      </c>
      <c r="AR16" s="143">
        <v>30</v>
      </c>
      <c r="AS16" s="143">
        <v>38</v>
      </c>
      <c r="AT16" s="143">
        <v>68</v>
      </c>
      <c r="AU16" s="143">
        <v>6</v>
      </c>
      <c r="AV16" s="143">
        <v>12</v>
      </c>
      <c r="AW16" s="143">
        <v>12</v>
      </c>
      <c r="AX16" s="143">
        <v>24</v>
      </c>
      <c r="AY16" s="143">
        <v>1</v>
      </c>
      <c r="AZ16" s="143">
        <v>12</v>
      </c>
      <c r="BA16" s="143">
        <v>10</v>
      </c>
      <c r="BB16" s="143">
        <v>22</v>
      </c>
      <c r="BC16" s="143">
        <v>1</v>
      </c>
      <c r="BD16" s="143">
        <v>12</v>
      </c>
      <c r="BE16" s="143">
        <v>12</v>
      </c>
      <c r="BF16" s="143">
        <v>24</v>
      </c>
      <c r="BG16" s="143">
        <v>1</v>
      </c>
      <c r="BH16" s="143">
        <v>36</v>
      </c>
      <c r="BI16" s="143">
        <v>34</v>
      </c>
      <c r="BJ16" s="143">
        <v>70</v>
      </c>
      <c r="BK16" s="143">
        <v>3</v>
      </c>
      <c r="BL16" s="143">
        <v>71</v>
      </c>
      <c r="BM16" s="143">
        <v>74</v>
      </c>
      <c r="BN16" s="143">
        <v>145</v>
      </c>
      <c r="BO16" s="143">
        <v>11</v>
      </c>
    </row>
    <row r="17" spans="1:67" s="142" customFormat="1" x14ac:dyDescent="0.35">
      <c r="A17" s="130">
        <v>14</v>
      </c>
      <c r="B17" s="130">
        <v>62020033</v>
      </c>
      <c r="C17" s="123" t="s">
        <v>37</v>
      </c>
      <c r="D17" s="130">
        <v>0</v>
      </c>
      <c r="E17" s="130">
        <v>0</v>
      </c>
      <c r="F17" s="130">
        <v>0</v>
      </c>
      <c r="G17" s="130">
        <v>0</v>
      </c>
      <c r="H17" s="130">
        <v>8</v>
      </c>
      <c r="I17" s="130">
        <v>4</v>
      </c>
      <c r="J17" s="130">
        <v>12</v>
      </c>
      <c r="K17" s="130">
        <v>1</v>
      </c>
      <c r="L17" s="130">
        <v>9</v>
      </c>
      <c r="M17" s="130">
        <v>3</v>
      </c>
      <c r="N17" s="130">
        <v>12</v>
      </c>
      <c r="O17" s="130">
        <v>1</v>
      </c>
      <c r="P17" s="143">
        <v>17</v>
      </c>
      <c r="Q17" s="143">
        <v>7</v>
      </c>
      <c r="R17" s="143">
        <v>24</v>
      </c>
      <c r="S17" s="143">
        <v>2</v>
      </c>
      <c r="T17" s="143">
        <v>8</v>
      </c>
      <c r="U17" s="143">
        <v>6</v>
      </c>
      <c r="V17" s="143">
        <v>14</v>
      </c>
      <c r="W17" s="143">
        <v>1</v>
      </c>
      <c r="X17" s="143">
        <v>7</v>
      </c>
      <c r="Y17" s="143">
        <v>5</v>
      </c>
      <c r="Z17" s="143">
        <v>12</v>
      </c>
      <c r="AA17" s="143">
        <v>1</v>
      </c>
      <c r="AB17" s="143">
        <v>2</v>
      </c>
      <c r="AC17" s="143">
        <v>7</v>
      </c>
      <c r="AD17" s="143">
        <v>9</v>
      </c>
      <c r="AE17" s="143">
        <v>1</v>
      </c>
      <c r="AF17" s="143">
        <v>11</v>
      </c>
      <c r="AG17" s="143">
        <v>4</v>
      </c>
      <c r="AH17" s="143">
        <v>15</v>
      </c>
      <c r="AI17" s="143">
        <v>1</v>
      </c>
      <c r="AJ17" s="143">
        <v>4</v>
      </c>
      <c r="AK17" s="143">
        <v>6</v>
      </c>
      <c r="AL17" s="143">
        <v>10</v>
      </c>
      <c r="AM17" s="143">
        <v>1</v>
      </c>
      <c r="AN17" s="143">
        <v>8</v>
      </c>
      <c r="AO17" s="143">
        <v>11</v>
      </c>
      <c r="AP17" s="143">
        <v>19</v>
      </c>
      <c r="AQ17" s="143">
        <v>1</v>
      </c>
      <c r="AR17" s="143">
        <v>40</v>
      </c>
      <c r="AS17" s="143">
        <v>39</v>
      </c>
      <c r="AT17" s="143">
        <v>79</v>
      </c>
      <c r="AU17" s="143">
        <v>6</v>
      </c>
      <c r="AV17" s="143">
        <v>10</v>
      </c>
      <c r="AW17" s="143">
        <v>6</v>
      </c>
      <c r="AX17" s="143">
        <v>16</v>
      </c>
      <c r="AY17" s="143">
        <v>1</v>
      </c>
      <c r="AZ17" s="143">
        <v>7</v>
      </c>
      <c r="BA17" s="143">
        <v>7</v>
      </c>
      <c r="BB17" s="143">
        <v>14</v>
      </c>
      <c r="BC17" s="143">
        <v>1</v>
      </c>
      <c r="BD17" s="143">
        <v>9</v>
      </c>
      <c r="BE17" s="143">
        <v>5</v>
      </c>
      <c r="BF17" s="143">
        <v>14</v>
      </c>
      <c r="BG17" s="143">
        <v>1</v>
      </c>
      <c r="BH17" s="143">
        <v>26</v>
      </c>
      <c r="BI17" s="143">
        <v>18</v>
      </c>
      <c r="BJ17" s="143">
        <v>44</v>
      </c>
      <c r="BK17" s="143">
        <v>3</v>
      </c>
      <c r="BL17" s="143">
        <v>83</v>
      </c>
      <c r="BM17" s="143">
        <v>64</v>
      </c>
      <c r="BN17" s="143">
        <v>147</v>
      </c>
      <c r="BO17" s="143">
        <v>11</v>
      </c>
    </row>
    <row r="18" spans="1:67" s="142" customFormat="1" x14ac:dyDescent="0.35">
      <c r="A18" s="130">
        <v>15</v>
      </c>
      <c r="B18" s="130">
        <v>62020017</v>
      </c>
      <c r="C18" s="123" t="s">
        <v>21</v>
      </c>
      <c r="D18" s="130">
        <v>0</v>
      </c>
      <c r="E18" s="130">
        <v>0</v>
      </c>
      <c r="F18" s="130">
        <v>0</v>
      </c>
      <c r="G18" s="130">
        <v>0</v>
      </c>
      <c r="H18" s="130">
        <v>5</v>
      </c>
      <c r="I18" s="130">
        <v>4</v>
      </c>
      <c r="J18" s="130">
        <v>9</v>
      </c>
      <c r="K18" s="130">
        <v>1</v>
      </c>
      <c r="L18" s="130">
        <v>5</v>
      </c>
      <c r="M18" s="130">
        <v>3</v>
      </c>
      <c r="N18" s="130">
        <v>8</v>
      </c>
      <c r="O18" s="130">
        <v>1</v>
      </c>
      <c r="P18" s="143">
        <v>10</v>
      </c>
      <c r="Q18" s="143">
        <v>7</v>
      </c>
      <c r="R18" s="143">
        <v>17</v>
      </c>
      <c r="S18" s="143">
        <v>2</v>
      </c>
      <c r="T18" s="143">
        <v>6</v>
      </c>
      <c r="U18" s="143">
        <v>4</v>
      </c>
      <c r="V18" s="143">
        <v>10</v>
      </c>
      <c r="W18" s="143">
        <v>1</v>
      </c>
      <c r="X18" s="143">
        <v>4</v>
      </c>
      <c r="Y18" s="143">
        <v>7</v>
      </c>
      <c r="Z18" s="143">
        <v>11</v>
      </c>
      <c r="AA18" s="143">
        <v>1</v>
      </c>
      <c r="AB18" s="143">
        <v>8</v>
      </c>
      <c r="AC18" s="143">
        <v>4</v>
      </c>
      <c r="AD18" s="143">
        <v>12</v>
      </c>
      <c r="AE18" s="143">
        <v>1</v>
      </c>
      <c r="AF18" s="143">
        <v>7</v>
      </c>
      <c r="AG18" s="143">
        <v>3</v>
      </c>
      <c r="AH18" s="143">
        <v>10</v>
      </c>
      <c r="AI18" s="143">
        <v>1</v>
      </c>
      <c r="AJ18" s="143">
        <v>5</v>
      </c>
      <c r="AK18" s="143">
        <v>8</v>
      </c>
      <c r="AL18" s="143">
        <v>13</v>
      </c>
      <c r="AM18" s="143">
        <v>1</v>
      </c>
      <c r="AN18" s="143">
        <v>10</v>
      </c>
      <c r="AO18" s="143">
        <v>8</v>
      </c>
      <c r="AP18" s="143">
        <v>18</v>
      </c>
      <c r="AQ18" s="143">
        <v>1</v>
      </c>
      <c r="AR18" s="143">
        <v>40</v>
      </c>
      <c r="AS18" s="143">
        <v>34</v>
      </c>
      <c r="AT18" s="143">
        <v>74</v>
      </c>
      <c r="AU18" s="143">
        <v>6</v>
      </c>
      <c r="AV18" s="143">
        <v>10</v>
      </c>
      <c r="AW18" s="143">
        <v>8</v>
      </c>
      <c r="AX18" s="143">
        <v>18</v>
      </c>
      <c r="AY18" s="143">
        <v>1</v>
      </c>
      <c r="AZ18" s="143">
        <v>12</v>
      </c>
      <c r="BA18" s="143">
        <v>9</v>
      </c>
      <c r="BB18" s="143">
        <v>21</v>
      </c>
      <c r="BC18" s="143">
        <v>1</v>
      </c>
      <c r="BD18" s="143">
        <v>9</v>
      </c>
      <c r="BE18" s="143">
        <v>9</v>
      </c>
      <c r="BF18" s="143">
        <v>18</v>
      </c>
      <c r="BG18" s="143">
        <v>1</v>
      </c>
      <c r="BH18" s="143">
        <v>31</v>
      </c>
      <c r="BI18" s="143">
        <v>26</v>
      </c>
      <c r="BJ18" s="143">
        <v>57</v>
      </c>
      <c r="BK18" s="143">
        <v>3</v>
      </c>
      <c r="BL18" s="143">
        <v>81</v>
      </c>
      <c r="BM18" s="143">
        <v>67</v>
      </c>
      <c r="BN18" s="143">
        <v>148</v>
      </c>
      <c r="BO18" s="143">
        <v>11</v>
      </c>
    </row>
    <row r="19" spans="1:67" s="142" customFormat="1" x14ac:dyDescent="0.35">
      <c r="A19" s="130">
        <v>16</v>
      </c>
      <c r="B19" s="130">
        <v>62020007</v>
      </c>
      <c r="C19" s="123" t="s">
        <v>11</v>
      </c>
      <c r="D19" s="130">
        <v>0</v>
      </c>
      <c r="E19" s="130">
        <v>0</v>
      </c>
      <c r="F19" s="130">
        <v>0</v>
      </c>
      <c r="G19" s="130">
        <v>0</v>
      </c>
      <c r="H19" s="130">
        <v>4</v>
      </c>
      <c r="I19" s="130">
        <v>4</v>
      </c>
      <c r="J19" s="130">
        <v>8</v>
      </c>
      <c r="K19" s="130">
        <v>1</v>
      </c>
      <c r="L19" s="130">
        <v>8</v>
      </c>
      <c r="M19" s="130">
        <v>8</v>
      </c>
      <c r="N19" s="130">
        <v>16</v>
      </c>
      <c r="O19" s="130">
        <v>1</v>
      </c>
      <c r="P19" s="143">
        <v>12</v>
      </c>
      <c r="Q19" s="143">
        <v>12</v>
      </c>
      <c r="R19" s="143">
        <v>24</v>
      </c>
      <c r="S19" s="143">
        <v>2</v>
      </c>
      <c r="T19" s="143">
        <v>8</v>
      </c>
      <c r="U19" s="143">
        <v>4</v>
      </c>
      <c r="V19" s="143">
        <v>12</v>
      </c>
      <c r="W19" s="143">
        <v>1</v>
      </c>
      <c r="X19" s="143">
        <v>5</v>
      </c>
      <c r="Y19" s="143">
        <v>5</v>
      </c>
      <c r="Z19" s="143">
        <v>10</v>
      </c>
      <c r="AA19" s="143">
        <v>1</v>
      </c>
      <c r="AB19" s="143">
        <v>6</v>
      </c>
      <c r="AC19" s="143">
        <v>9</v>
      </c>
      <c r="AD19" s="143">
        <v>15</v>
      </c>
      <c r="AE19" s="143">
        <v>1</v>
      </c>
      <c r="AF19" s="143">
        <v>4</v>
      </c>
      <c r="AG19" s="143">
        <v>4</v>
      </c>
      <c r="AH19" s="143">
        <v>8</v>
      </c>
      <c r="AI19" s="143">
        <v>1</v>
      </c>
      <c r="AJ19" s="143">
        <v>7</v>
      </c>
      <c r="AK19" s="143">
        <v>4</v>
      </c>
      <c r="AL19" s="143">
        <v>11</v>
      </c>
      <c r="AM19" s="143">
        <v>1</v>
      </c>
      <c r="AN19" s="143">
        <v>9</v>
      </c>
      <c r="AO19" s="143">
        <v>11</v>
      </c>
      <c r="AP19" s="143">
        <v>20</v>
      </c>
      <c r="AQ19" s="143">
        <v>1</v>
      </c>
      <c r="AR19" s="143">
        <v>39</v>
      </c>
      <c r="AS19" s="143">
        <v>37</v>
      </c>
      <c r="AT19" s="143">
        <v>76</v>
      </c>
      <c r="AU19" s="143">
        <v>6</v>
      </c>
      <c r="AV19" s="143">
        <v>9</v>
      </c>
      <c r="AW19" s="143">
        <v>5</v>
      </c>
      <c r="AX19" s="143">
        <v>14</v>
      </c>
      <c r="AY19" s="143">
        <v>1</v>
      </c>
      <c r="AZ19" s="143">
        <v>14</v>
      </c>
      <c r="BA19" s="143">
        <v>10</v>
      </c>
      <c r="BB19" s="143">
        <v>24</v>
      </c>
      <c r="BC19" s="143">
        <v>1</v>
      </c>
      <c r="BD19" s="143">
        <v>11</v>
      </c>
      <c r="BE19" s="143">
        <v>6</v>
      </c>
      <c r="BF19" s="143">
        <v>17</v>
      </c>
      <c r="BG19" s="143">
        <v>1</v>
      </c>
      <c r="BH19" s="143">
        <v>34</v>
      </c>
      <c r="BI19" s="143">
        <v>21</v>
      </c>
      <c r="BJ19" s="143">
        <v>55</v>
      </c>
      <c r="BK19" s="143">
        <v>3</v>
      </c>
      <c r="BL19" s="143">
        <v>85</v>
      </c>
      <c r="BM19" s="143">
        <v>70</v>
      </c>
      <c r="BN19" s="143">
        <v>155</v>
      </c>
      <c r="BO19" s="143">
        <v>11</v>
      </c>
    </row>
    <row r="20" spans="1:67" s="142" customFormat="1" x14ac:dyDescent="0.35">
      <c r="A20" s="130">
        <v>17</v>
      </c>
      <c r="B20" s="130">
        <v>62020176</v>
      </c>
      <c r="C20" s="123" t="s">
        <v>156</v>
      </c>
      <c r="D20" s="130">
        <v>0</v>
      </c>
      <c r="E20" s="130">
        <v>2</v>
      </c>
      <c r="F20" s="130">
        <v>2</v>
      </c>
      <c r="G20" s="130">
        <v>1</v>
      </c>
      <c r="H20" s="130">
        <v>7</v>
      </c>
      <c r="I20" s="130">
        <v>6</v>
      </c>
      <c r="J20" s="130">
        <v>13</v>
      </c>
      <c r="K20" s="130">
        <v>1</v>
      </c>
      <c r="L20" s="130">
        <v>7</v>
      </c>
      <c r="M20" s="130">
        <v>7</v>
      </c>
      <c r="N20" s="130">
        <v>14</v>
      </c>
      <c r="O20" s="130">
        <v>1</v>
      </c>
      <c r="P20" s="143">
        <v>14</v>
      </c>
      <c r="Q20" s="143">
        <v>15</v>
      </c>
      <c r="R20" s="143">
        <v>29</v>
      </c>
      <c r="S20" s="143">
        <v>3</v>
      </c>
      <c r="T20" s="143">
        <v>3</v>
      </c>
      <c r="U20" s="143">
        <v>6</v>
      </c>
      <c r="V20" s="143">
        <v>9</v>
      </c>
      <c r="W20" s="143">
        <v>1</v>
      </c>
      <c r="X20" s="143">
        <v>6</v>
      </c>
      <c r="Y20" s="143">
        <v>5</v>
      </c>
      <c r="Z20" s="143">
        <v>11</v>
      </c>
      <c r="AA20" s="143">
        <v>1</v>
      </c>
      <c r="AB20" s="143">
        <v>7</v>
      </c>
      <c r="AC20" s="143">
        <v>9</v>
      </c>
      <c r="AD20" s="143">
        <v>16</v>
      </c>
      <c r="AE20" s="143">
        <v>1</v>
      </c>
      <c r="AF20" s="143">
        <v>5</v>
      </c>
      <c r="AG20" s="143">
        <v>8</v>
      </c>
      <c r="AH20" s="143">
        <v>13</v>
      </c>
      <c r="AI20" s="143">
        <v>1</v>
      </c>
      <c r="AJ20" s="143">
        <v>9</v>
      </c>
      <c r="AK20" s="143">
        <v>11</v>
      </c>
      <c r="AL20" s="143">
        <v>20</v>
      </c>
      <c r="AM20" s="143">
        <v>1</v>
      </c>
      <c r="AN20" s="143">
        <v>9</v>
      </c>
      <c r="AO20" s="143">
        <v>13</v>
      </c>
      <c r="AP20" s="143">
        <v>22</v>
      </c>
      <c r="AQ20" s="143">
        <v>1</v>
      </c>
      <c r="AR20" s="143">
        <v>39</v>
      </c>
      <c r="AS20" s="143">
        <v>52</v>
      </c>
      <c r="AT20" s="143">
        <v>91</v>
      </c>
      <c r="AU20" s="143">
        <v>6</v>
      </c>
      <c r="AV20" s="143">
        <v>11</v>
      </c>
      <c r="AW20" s="143">
        <v>4</v>
      </c>
      <c r="AX20" s="143">
        <v>15</v>
      </c>
      <c r="AY20" s="143">
        <v>1</v>
      </c>
      <c r="AZ20" s="143">
        <v>8</v>
      </c>
      <c r="BA20" s="143">
        <v>3</v>
      </c>
      <c r="BB20" s="143">
        <v>11</v>
      </c>
      <c r="BC20" s="143">
        <v>1</v>
      </c>
      <c r="BD20" s="143">
        <v>6</v>
      </c>
      <c r="BE20" s="143">
        <v>3</v>
      </c>
      <c r="BF20" s="143">
        <v>9</v>
      </c>
      <c r="BG20" s="143">
        <v>1</v>
      </c>
      <c r="BH20" s="143">
        <v>25</v>
      </c>
      <c r="BI20" s="143">
        <v>10</v>
      </c>
      <c r="BJ20" s="143">
        <v>35</v>
      </c>
      <c r="BK20" s="143">
        <v>3</v>
      </c>
      <c r="BL20" s="143">
        <v>78</v>
      </c>
      <c r="BM20" s="143">
        <v>77</v>
      </c>
      <c r="BN20" s="143">
        <v>155</v>
      </c>
      <c r="BO20" s="143">
        <v>12</v>
      </c>
    </row>
    <row r="21" spans="1:67" s="142" customFormat="1" x14ac:dyDescent="0.35">
      <c r="A21" s="130">
        <v>18</v>
      </c>
      <c r="B21" s="130">
        <v>62020013</v>
      </c>
      <c r="C21" s="123" t="s">
        <v>17</v>
      </c>
      <c r="D21" s="130">
        <v>0</v>
      </c>
      <c r="E21" s="130">
        <v>0</v>
      </c>
      <c r="F21" s="130">
        <v>0</v>
      </c>
      <c r="G21" s="130">
        <v>0</v>
      </c>
      <c r="H21" s="130">
        <v>5</v>
      </c>
      <c r="I21" s="130">
        <v>4</v>
      </c>
      <c r="J21" s="130">
        <v>9</v>
      </c>
      <c r="K21" s="130">
        <v>1</v>
      </c>
      <c r="L21" s="130">
        <v>7</v>
      </c>
      <c r="M21" s="130">
        <v>6</v>
      </c>
      <c r="N21" s="130">
        <v>13</v>
      </c>
      <c r="O21" s="130">
        <v>1</v>
      </c>
      <c r="P21" s="143">
        <v>12</v>
      </c>
      <c r="Q21" s="143">
        <v>10</v>
      </c>
      <c r="R21" s="143">
        <v>22</v>
      </c>
      <c r="S21" s="143">
        <v>2</v>
      </c>
      <c r="T21" s="143">
        <v>4</v>
      </c>
      <c r="U21" s="143">
        <v>6</v>
      </c>
      <c r="V21" s="143">
        <v>10</v>
      </c>
      <c r="W21" s="143">
        <v>1</v>
      </c>
      <c r="X21" s="143">
        <v>5</v>
      </c>
      <c r="Y21" s="143">
        <v>5</v>
      </c>
      <c r="Z21" s="143">
        <v>10</v>
      </c>
      <c r="AA21" s="143">
        <v>1</v>
      </c>
      <c r="AB21" s="143">
        <v>8</v>
      </c>
      <c r="AC21" s="143">
        <v>11</v>
      </c>
      <c r="AD21" s="143">
        <v>19</v>
      </c>
      <c r="AE21" s="143">
        <v>1</v>
      </c>
      <c r="AF21" s="143">
        <v>10</v>
      </c>
      <c r="AG21" s="143">
        <v>8</v>
      </c>
      <c r="AH21" s="143">
        <v>18</v>
      </c>
      <c r="AI21" s="143">
        <v>1</v>
      </c>
      <c r="AJ21" s="143">
        <v>10</v>
      </c>
      <c r="AK21" s="143">
        <v>7</v>
      </c>
      <c r="AL21" s="143">
        <v>17</v>
      </c>
      <c r="AM21" s="143">
        <v>1</v>
      </c>
      <c r="AN21" s="143">
        <v>11</v>
      </c>
      <c r="AO21" s="143">
        <v>5</v>
      </c>
      <c r="AP21" s="143">
        <v>16</v>
      </c>
      <c r="AQ21" s="143">
        <v>1</v>
      </c>
      <c r="AR21" s="143">
        <v>48</v>
      </c>
      <c r="AS21" s="143">
        <v>42</v>
      </c>
      <c r="AT21" s="143">
        <v>90</v>
      </c>
      <c r="AU21" s="143">
        <v>6</v>
      </c>
      <c r="AV21" s="143">
        <v>4</v>
      </c>
      <c r="AW21" s="143">
        <v>11</v>
      </c>
      <c r="AX21" s="143">
        <v>15</v>
      </c>
      <c r="AY21" s="143">
        <v>1</v>
      </c>
      <c r="AZ21" s="143">
        <v>11</v>
      </c>
      <c r="BA21" s="143">
        <v>8</v>
      </c>
      <c r="BB21" s="143">
        <v>19</v>
      </c>
      <c r="BC21" s="143">
        <v>1</v>
      </c>
      <c r="BD21" s="143">
        <v>9</v>
      </c>
      <c r="BE21" s="143">
        <v>9</v>
      </c>
      <c r="BF21" s="143">
        <v>18</v>
      </c>
      <c r="BG21" s="143">
        <v>1</v>
      </c>
      <c r="BH21" s="143">
        <v>24</v>
      </c>
      <c r="BI21" s="143">
        <v>28</v>
      </c>
      <c r="BJ21" s="143">
        <v>52</v>
      </c>
      <c r="BK21" s="143">
        <v>3</v>
      </c>
      <c r="BL21" s="143">
        <v>84</v>
      </c>
      <c r="BM21" s="143">
        <v>80</v>
      </c>
      <c r="BN21" s="143">
        <v>164</v>
      </c>
      <c r="BO21" s="143">
        <v>11</v>
      </c>
    </row>
    <row r="22" spans="1:67" s="142" customFormat="1" x14ac:dyDescent="0.35">
      <c r="A22" s="130">
        <v>19</v>
      </c>
      <c r="B22" s="130">
        <v>62020089</v>
      </c>
      <c r="C22" s="123" t="s">
        <v>83</v>
      </c>
      <c r="D22" s="130">
        <v>0</v>
      </c>
      <c r="E22" s="130">
        <v>0</v>
      </c>
      <c r="F22" s="130">
        <v>0</v>
      </c>
      <c r="G22" s="130">
        <v>0</v>
      </c>
      <c r="H22" s="130">
        <v>5</v>
      </c>
      <c r="I22" s="130">
        <v>7</v>
      </c>
      <c r="J22" s="130">
        <v>12</v>
      </c>
      <c r="K22" s="130">
        <v>1</v>
      </c>
      <c r="L22" s="130">
        <v>6</v>
      </c>
      <c r="M22" s="130">
        <v>2</v>
      </c>
      <c r="N22" s="130">
        <v>8</v>
      </c>
      <c r="O22" s="130">
        <v>1</v>
      </c>
      <c r="P22" s="143">
        <v>11</v>
      </c>
      <c r="Q22" s="143">
        <v>9</v>
      </c>
      <c r="R22" s="143">
        <v>20</v>
      </c>
      <c r="S22" s="143">
        <v>2</v>
      </c>
      <c r="T22" s="143">
        <v>6</v>
      </c>
      <c r="U22" s="143">
        <v>9</v>
      </c>
      <c r="V22" s="143">
        <v>15</v>
      </c>
      <c r="W22" s="143">
        <v>1</v>
      </c>
      <c r="X22" s="143">
        <v>6</v>
      </c>
      <c r="Y22" s="143">
        <v>7</v>
      </c>
      <c r="Z22" s="143">
        <v>13</v>
      </c>
      <c r="AA22" s="143">
        <v>1</v>
      </c>
      <c r="AB22" s="143">
        <v>9</v>
      </c>
      <c r="AC22" s="143">
        <v>7</v>
      </c>
      <c r="AD22" s="143">
        <v>16</v>
      </c>
      <c r="AE22" s="143">
        <v>1</v>
      </c>
      <c r="AF22" s="143">
        <v>9</v>
      </c>
      <c r="AG22" s="143">
        <v>6</v>
      </c>
      <c r="AH22" s="143">
        <v>15</v>
      </c>
      <c r="AI22" s="143">
        <v>1</v>
      </c>
      <c r="AJ22" s="143">
        <v>10</v>
      </c>
      <c r="AK22" s="143">
        <v>7</v>
      </c>
      <c r="AL22" s="143">
        <v>17</v>
      </c>
      <c r="AM22" s="143">
        <v>1</v>
      </c>
      <c r="AN22" s="143">
        <v>6</v>
      </c>
      <c r="AO22" s="143">
        <v>13</v>
      </c>
      <c r="AP22" s="143">
        <v>19</v>
      </c>
      <c r="AQ22" s="143">
        <v>1</v>
      </c>
      <c r="AR22" s="143">
        <v>46</v>
      </c>
      <c r="AS22" s="143">
        <v>49</v>
      </c>
      <c r="AT22" s="143">
        <v>95</v>
      </c>
      <c r="AU22" s="143">
        <v>6</v>
      </c>
      <c r="AV22" s="143">
        <v>12</v>
      </c>
      <c r="AW22" s="143">
        <v>2</v>
      </c>
      <c r="AX22" s="143">
        <v>14</v>
      </c>
      <c r="AY22" s="143">
        <v>1</v>
      </c>
      <c r="AZ22" s="143">
        <v>13</v>
      </c>
      <c r="BA22" s="143">
        <v>5</v>
      </c>
      <c r="BB22" s="143">
        <v>18</v>
      </c>
      <c r="BC22" s="143">
        <v>1</v>
      </c>
      <c r="BD22" s="143">
        <v>9</v>
      </c>
      <c r="BE22" s="143">
        <v>8</v>
      </c>
      <c r="BF22" s="143">
        <v>17</v>
      </c>
      <c r="BG22" s="143">
        <v>1</v>
      </c>
      <c r="BH22" s="143">
        <v>34</v>
      </c>
      <c r="BI22" s="143">
        <v>15</v>
      </c>
      <c r="BJ22" s="143">
        <v>49</v>
      </c>
      <c r="BK22" s="143">
        <v>3</v>
      </c>
      <c r="BL22" s="143">
        <v>91</v>
      </c>
      <c r="BM22" s="143">
        <v>73</v>
      </c>
      <c r="BN22" s="143">
        <v>164</v>
      </c>
      <c r="BO22" s="143">
        <v>11</v>
      </c>
    </row>
    <row r="23" spans="1:67" s="142" customFormat="1" x14ac:dyDescent="0.35">
      <c r="A23" s="130">
        <v>20</v>
      </c>
      <c r="B23" s="130">
        <v>62020004</v>
      </c>
      <c r="C23" s="123" t="s">
        <v>8</v>
      </c>
      <c r="D23" s="130">
        <v>2</v>
      </c>
      <c r="E23" s="130">
        <v>2</v>
      </c>
      <c r="F23" s="130">
        <v>4</v>
      </c>
      <c r="G23" s="130">
        <v>1</v>
      </c>
      <c r="H23" s="130">
        <v>7</v>
      </c>
      <c r="I23" s="130">
        <v>4</v>
      </c>
      <c r="J23" s="130">
        <v>11</v>
      </c>
      <c r="K23" s="130">
        <v>1</v>
      </c>
      <c r="L23" s="130">
        <v>8</v>
      </c>
      <c r="M23" s="130">
        <v>4</v>
      </c>
      <c r="N23" s="130">
        <v>12</v>
      </c>
      <c r="O23" s="130">
        <v>1</v>
      </c>
      <c r="P23" s="143">
        <v>17</v>
      </c>
      <c r="Q23" s="143">
        <v>10</v>
      </c>
      <c r="R23" s="143">
        <v>27</v>
      </c>
      <c r="S23" s="143">
        <v>3</v>
      </c>
      <c r="T23" s="143">
        <v>9</v>
      </c>
      <c r="U23" s="143">
        <v>3</v>
      </c>
      <c r="V23" s="143">
        <v>12</v>
      </c>
      <c r="W23" s="143">
        <v>1</v>
      </c>
      <c r="X23" s="143">
        <v>4</v>
      </c>
      <c r="Y23" s="143">
        <v>6</v>
      </c>
      <c r="Z23" s="143">
        <v>10</v>
      </c>
      <c r="AA23" s="143">
        <v>1</v>
      </c>
      <c r="AB23" s="143">
        <v>5</v>
      </c>
      <c r="AC23" s="143">
        <v>3</v>
      </c>
      <c r="AD23" s="143">
        <v>8</v>
      </c>
      <c r="AE23" s="143">
        <v>1</v>
      </c>
      <c r="AF23" s="143">
        <v>6</v>
      </c>
      <c r="AG23" s="143">
        <v>5</v>
      </c>
      <c r="AH23" s="143">
        <v>11</v>
      </c>
      <c r="AI23" s="143">
        <v>1</v>
      </c>
      <c r="AJ23" s="143">
        <v>4</v>
      </c>
      <c r="AK23" s="143">
        <v>6</v>
      </c>
      <c r="AL23" s="143">
        <v>10</v>
      </c>
      <c r="AM23" s="143">
        <v>1</v>
      </c>
      <c r="AN23" s="143">
        <v>11</v>
      </c>
      <c r="AO23" s="143">
        <v>7</v>
      </c>
      <c r="AP23" s="143">
        <v>18</v>
      </c>
      <c r="AQ23" s="143">
        <v>1</v>
      </c>
      <c r="AR23" s="143">
        <v>39</v>
      </c>
      <c r="AS23" s="143">
        <v>30</v>
      </c>
      <c r="AT23" s="143">
        <v>69</v>
      </c>
      <c r="AU23" s="143">
        <v>6</v>
      </c>
      <c r="AV23" s="143">
        <v>12</v>
      </c>
      <c r="AW23" s="143">
        <v>3</v>
      </c>
      <c r="AX23" s="143">
        <v>15</v>
      </c>
      <c r="AY23" s="143">
        <v>1</v>
      </c>
      <c r="AZ23" s="143">
        <v>18</v>
      </c>
      <c r="BA23" s="143">
        <v>14</v>
      </c>
      <c r="BB23" s="143">
        <v>32</v>
      </c>
      <c r="BC23" s="143">
        <v>1</v>
      </c>
      <c r="BD23" s="143">
        <v>13</v>
      </c>
      <c r="BE23" s="143">
        <v>10</v>
      </c>
      <c r="BF23" s="143">
        <v>23</v>
      </c>
      <c r="BG23" s="143">
        <v>1</v>
      </c>
      <c r="BH23" s="143">
        <v>43</v>
      </c>
      <c r="BI23" s="143">
        <v>27</v>
      </c>
      <c r="BJ23" s="143">
        <v>70</v>
      </c>
      <c r="BK23" s="143">
        <v>3</v>
      </c>
      <c r="BL23" s="143">
        <v>99</v>
      </c>
      <c r="BM23" s="143">
        <v>67</v>
      </c>
      <c r="BN23" s="143">
        <v>166</v>
      </c>
      <c r="BO23" s="143">
        <v>12</v>
      </c>
    </row>
    <row r="24" spans="1:67" s="142" customFormat="1" x14ac:dyDescent="0.35">
      <c r="A24" s="130">
        <v>21</v>
      </c>
      <c r="B24" s="130">
        <v>62020019</v>
      </c>
      <c r="C24" s="123" t="s">
        <v>23</v>
      </c>
      <c r="D24" s="130">
        <v>0</v>
      </c>
      <c r="E24" s="130">
        <v>0</v>
      </c>
      <c r="F24" s="130">
        <v>0</v>
      </c>
      <c r="G24" s="130">
        <v>0</v>
      </c>
      <c r="H24" s="130">
        <v>9</v>
      </c>
      <c r="I24" s="130">
        <v>7</v>
      </c>
      <c r="J24" s="130">
        <v>16</v>
      </c>
      <c r="K24" s="130">
        <v>1</v>
      </c>
      <c r="L24" s="130">
        <v>6</v>
      </c>
      <c r="M24" s="130">
        <v>5</v>
      </c>
      <c r="N24" s="130">
        <v>11</v>
      </c>
      <c r="O24" s="130">
        <v>1</v>
      </c>
      <c r="P24" s="143">
        <v>15</v>
      </c>
      <c r="Q24" s="143">
        <v>12</v>
      </c>
      <c r="R24" s="143">
        <v>27</v>
      </c>
      <c r="S24" s="143">
        <v>2</v>
      </c>
      <c r="T24" s="143">
        <v>5</v>
      </c>
      <c r="U24" s="143">
        <v>6</v>
      </c>
      <c r="V24" s="143">
        <v>11</v>
      </c>
      <c r="W24" s="143">
        <v>1</v>
      </c>
      <c r="X24" s="143">
        <v>9</v>
      </c>
      <c r="Y24" s="143">
        <v>10</v>
      </c>
      <c r="Z24" s="143">
        <v>19</v>
      </c>
      <c r="AA24" s="143">
        <v>1</v>
      </c>
      <c r="AB24" s="143">
        <v>5</v>
      </c>
      <c r="AC24" s="143">
        <v>12</v>
      </c>
      <c r="AD24" s="143">
        <v>17</v>
      </c>
      <c r="AE24" s="143">
        <v>1</v>
      </c>
      <c r="AF24" s="143">
        <v>8</v>
      </c>
      <c r="AG24" s="143">
        <v>8</v>
      </c>
      <c r="AH24" s="143">
        <v>16</v>
      </c>
      <c r="AI24" s="143">
        <v>1</v>
      </c>
      <c r="AJ24" s="143">
        <v>8</v>
      </c>
      <c r="AK24" s="143">
        <v>13</v>
      </c>
      <c r="AL24" s="143">
        <v>21</v>
      </c>
      <c r="AM24" s="143">
        <v>1</v>
      </c>
      <c r="AN24" s="143">
        <v>3</v>
      </c>
      <c r="AO24" s="143">
        <v>10</v>
      </c>
      <c r="AP24" s="143">
        <v>13</v>
      </c>
      <c r="AQ24" s="143">
        <v>1</v>
      </c>
      <c r="AR24" s="143">
        <v>38</v>
      </c>
      <c r="AS24" s="143">
        <v>59</v>
      </c>
      <c r="AT24" s="143">
        <v>97</v>
      </c>
      <c r="AU24" s="143">
        <v>6</v>
      </c>
      <c r="AV24" s="143">
        <v>11</v>
      </c>
      <c r="AW24" s="143">
        <v>5</v>
      </c>
      <c r="AX24" s="143">
        <v>16</v>
      </c>
      <c r="AY24" s="143">
        <v>1</v>
      </c>
      <c r="AZ24" s="143">
        <v>12</v>
      </c>
      <c r="BA24" s="143">
        <v>6</v>
      </c>
      <c r="BB24" s="143">
        <v>18</v>
      </c>
      <c r="BC24" s="143">
        <v>1</v>
      </c>
      <c r="BD24" s="143">
        <v>5</v>
      </c>
      <c r="BE24" s="143">
        <v>3</v>
      </c>
      <c r="BF24" s="143">
        <v>8</v>
      </c>
      <c r="BG24" s="143">
        <v>1</v>
      </c>
      <c r="BH24" s="143">
        <v>28</v>
      </c>
      <c r="BI24" s="143">
        <v>14</v>
      </c>
      <c r="BJ24" s="143">
        <v>42</v>
      </c>
      <c r="BK24" s="143">
        <v>3</v>
      </c>
      <c r="BL24" s="143">
        <v>81</v>
      </c>
      <c r="BM24" s="143">
        <v>85</v>
      </c>
      <c r="BN24" s="143">
        <v>166</v>
      </c>
      <c r="BO24" s="143">
        <v>11</v>
      </c>
    </row>
    <row r="25" spans="1:67" s="142" customFormat="1" x14ac:dyDescent="0.35">
      <c r="A25" s="130">
        <v>22</v>
      </c>
      <c r="B25" s="130">
        <v>62020030</v>
      </c>
      <c r="C25" s="123" t="s">
        <v>34</v>
      </c>
      <c r="D25" s="130">
        <v>0</v>
      </c>
      <c r="E25" s="130">
        <v>0</v>
      </c>
      <c r="F25" s="130">
        <v>0</v>
      </c>
      <c r="G25" s="130">
        <v>0</v>
      </c>
      <c r="H25" s="130">
        <v>7</v>
      </c>
      <c r="I25" s="130">
        <v>8</v>
      </c>
      <c r="J25" s="130">
        <v>15</v>
      </c>
      <c r="K25" s="130">
        <v>1</v>
      </c>
      <c r="L25" s="130">
        <v>6</v>
      </c>
      <c r="M25" s="130">
        <v>6</v>
      </c>
      <c r="N25" s="130">
        <v>12</v>
      </c>
      <c r="O25" s="130">
        <v>1</v>
      </c>
      <c r="P25" s="143">
        <v>13</v>
      </c>
      <c r="Q25" s="143">
        <v>14</v>
      </c>
      <c r="R25" s="143">
        <v>27</v>
      </c>
      <c r="S25" s="143">
        <v>2</v>
      </c>
      <c r="T25" s="143">
        <v>4</v>
      </c>
      <c r="U25" s="143">
        <v>6</v>
      </c>
      <c r="V25" s="143">
        <v>10</v>
      </c>
      <c r="W25" s="143">
        <v>1</v>
      </c>
      <c r="X25" s="143">
        <v>8</v>
      </c>
      <c r="Y25" s="143">
        <v>8</v>
      </c>
      <c r="Z25" s="143">
        <v>16</v>
      </c>
      <c r="AA25" s="143">
        <v>1</v>
      </c>
      <c r="AB25" s="143">
        <v>9</v>
      </c>
      <c r="AC25" s="143">
        <v>9</v>
      </c>
      <c r="AD25" s="143">
        <v>18</v>
      </c>
      <c r="AE25" s="143">
        <v>1</v>
      </c>
      <c r="AF25" s="143">
        <v>5</v>
      </c>
      <c r="AG25" s="143">
        <v>4</v>
      </c>
      <c r="AH25" s="143">
        <v>9</v>
      </c>
      <c r="AI25" s="143">
        <v>1</v>
      </c>
      <c r="AJ25" s="143">
        <v>11</v>
      </c>
      <c r="AK25" s="143">
        <v>11</v>
      </c>
      <c r="AL25" s="143">
        <v>22</v>
      </c>
      <c r="AM25" s="143">
        <v>1</v>
      </c>
      <c r="AN25" s="143">
        <v>10</v>
      </c>
      <c r="AO25" s="143">
        <v>8</v>
      </c>
      <c r="AP25" s="143">
        <v>18</v>
      </c>
      <c r="AQ25" s="143">
        <v>1</v>
      </c>
      <c r="AR25" s="143">
        <v>47</v>
      </c>
      <c r="AS25" s="143">
        <v>46</v>
      </c>
      <c r="AT25" s="143">
        <v>93</v>
      </c>
      <c r="AU25" s="143">
        <v>6</v>
      </c>
      <c r="AV25" s="143">
        <v>7</v>
      </c>
      <c r="AW25" s="143">
        <v>10</v>
      </c>
      <c r="AX25" s="143">
        <v>17</v>
      </c>
      <c r="AY25" s="143">
        <v>1</v>
      </c>
      <c r="AZ25" s="143">
        <v>10</v>
      </c>
      <c r="BA25" s="143">
        <v>10</v>
      </c>
      <c r="BB25" s="143">
        <v>20</v>
      </c>
      <c r="BC25" s="143">
        <v>1</v>
      </c>
      <c r="BD25" s="143">
        <v>7</v>
      </c>
      <c r="BE25" s="143">
        <v>2</v>
      </c>
      <c r="BF25" s="143">
        <v>9</v>
      </c>
      <c r="BG25" s="143">
        <v>1</v>
      </c>
      <c r="BH25" s="143">
        <v>24</v>
      </c>
      <c r="BI25" s="143">
        <v>22</v>
      </c>
      <c r="BJ25" s="143">
        <v>46</v>
      </c>
      <c r="BK25" s="143">
        <v>3</v>
      </c>
      <c r="BL25" s="143">
        <v>84</v>
      </c>
      <c r="BM25" s="143">
        <v>82</v>
      </c>
      <c r="BN25" s="143">
        <v>166</v>
      </c>
      <c r="BO25" s="143">
        <v>11</v>
      </c>
    </row>
    <row r="26" spans="1:67" s="142" customFormat="1" x14ac:dyDescent="0.35">
      <c r="A26" s="130">
        <v>23</v>
      </c>
      <c r="B26" s="130">
        <v>62020188</v>
      </c>
      <c r="C26" s="123" t="s">
        <v>166</v>
      </c>
      <c r="D26" s="130">
        <v>0</v>
      </c>
      <c r="E26" s="130">
        <v>0</v>
      </c>
      <c r="F26" s="130">
        <v>0</v>
      </c>
      <c r="G26" s="130">
        <v>0</v>
      </c>
      <c r="H26" s="130">
        <v>5</v>
      </c>
      <c r="I26" s="130">
        <v>10</v>
      </c>
      <c r="J26" s="130">
        <v>15</v>
      </c>
      <c r="K26" s="130">
        <v>1</v>
      </c>
      <c r="L26" s="130">
        <v>9</v>
      </c>
      <c r="M26" s="130">
        <v>12</v>
      </c>
      <c r="N26" s="130">
        <v>21</v>
      </c>
      <c r="O26" s="130">
        <v>1</v>
      </c>
      <c r="P26" s="143">
        <v>14</v>
      </c>
      <c r="Q26" s="143">
        <v>22</v>
      </c>
      <c r="R26" s="143">
        <v>36</v>
      </c>
      <c r="S26" s="143">
        <v>2</v>
      </c>
      <c r="T26" s="143">
        <v>5</v>
      </c>
      <c r="U26" s="143">
        <v>9</v>
      </c>
      <c r="V26" s="143">
        <v>14</v>
      </c>
      <c r="W26" s="143">
        <v>1</v>
      </c>
      <c r="X26" s="143">
        <v>4</v>
      </c>
      <c r="Y26" s="143">
        <v>6</v>
      </c>
      <c r="Z26" s="143">
        <v>10</v>
      </c>
      <c r="AA26" s="143">
        <v>1</v>
      </c>
      <c r="AB26" s="143">
        <v>2</v>
      </c>
      <c r="AC26" s="143">
        <v>9</v>
      </c>
      <c r="AD26" s="143">
        <v>11</v>
      </c>
      <c r="AE26" s="143">
        <v>1</v>
      </c>
      <c r="AF26" s="143">
        <v>8</v>
      </c>
      <c r="AG26" s="143">
        <v>8</v>
      </c>
      <c r="AH26" s="143">
        <v>16</v>
      </c>
      <c r="AI26" s="143">
        <v>1</v>
      </c>
      <c r="AJ26" s="143">
        <v>13</v>
      </c>
      <c r="AK26" s="143">
        <v>6</v>
      </c>
      <c r="AL26" s="143">
        <v>19</v>
      </c>
      <c r="AM26" s="143">
        <v>1</v>
      </c>
      <c r="AN26" s="143">
        <v>6</v>
      </c>
      <c r="AO26" s="143">
        <v>8</v>
      </c>
      <c r="AP26" s="143">
        <v>14</v>
      </c>
      <c r="AQ26" s="143">
        <v>1</v>
      </c>
      <c r="AR26" s="143">
        <v>38</v>
      </c>
      <c r="AS26" s="143">
        <v>46</v>
      </c>
      <c r="AT26" s="143">
        <v>84</v>
      </c>
      <c r="AU26" s="143">
        <v>6</v>
      </c>
      <c r="AV26" s="143">
        <v>13</v>
      </c>
      <c r="AW26" s="143">
        <v>9</v>
      </c>
      <c r="AX26" s="143">
        <v>22</v>
      </c>
      <c r="AY26" s="143">
        <v>1</v>
      </c>
      <c r="AZ26" s="143">
        <v>8</v>
      </c>
      <c r="BA26" s="143">
        <v>3</v>
      </c>
      <c r="BB26" s="143">
        <v>11</v>
      </c>
      <c r="BC26" s="143">
        <v>1</v>
      </c>
      <c r="BD26" s="143">
        <v>12</v>
      </c>
      <c r="BE26" s="143">
        <v>7</v>
      </c>
      <c r="BF26" s="143">
        <v>19</v>
      </c>
      <c r="BG26" s="143">
        <v>1</v>
      </c>
      <c r="BH26" s="143">
        <v>33</v>
      </c>
      <c r="BI26" s="143">
        <v>19</v>
      </c>
      <c r="BJ26" s="143">
        <v>52</v>
      </c>
      <c r="BK26" s="143">
        <v>3</v>
      </c>
      <c r="BL26" s="143">
        <v>85</v>
      </c>
      <c r="BM26" s="143">
        <v>87</v>
      </c>
      <c r="BN26" s="143">
        <v>172</v>
      </c>
      <c r="BO26" s="143">
        <v>11</v>
      </c>
    </row>
    <row r="27" spans="1:67" s="142" customFormat="1" x14ac:dyDescent="0.35">
      <c r="A27" s="130">
        <v>24</v>
      </c>
      <c r="B27" s="130">
        <v>62020046</v>
      </c>
      <c r="C27" s="123" t="s">
        <v>47</v>
      </c>
      <c r="D27" s="130">
        <v>0</v>
      </c>
      <c r="E27" s="130">
        <v>0</v>
      </c>
      <c r="F27" s="130">
        <v>0</v>
      </c>
      <c r="G27" s="130">
        <v>0</v>
      </c>
      <c r="H27" s="130">
        <v>9</v>
      </c>
      <c r="I27" s="130">
        <v>12</v>
      </c>
      <c r="J27" s="130">
        <v>21</v>
      </c>
      <c r="K27" s="130">
        <v>1</v>
      </c>
      <c r="L27" s="130">
        <v>10</v>
      </c>
      <c r="M27" s="130">
        <v>7</v>
      </c>
      <c r="N27" s="130">
        <v>17</v>
      </c>
      <c r="O27" s="130">
        <v>1</v>
      </c>
      <c r="P27" s="143">
        <v>19</v>
      </c>
      <c r="Q27" s="143">
        <v>19</v>
      </c>
      <c r="R27" s="143">
        <v>38</v>
      </c>
      <c r="S27" s="143">
        <v>2</v>
      </c>
      <c r="T27" s="143">
        <v>8</v>
      </c>
      <c r="U27" s="143">
        <v>8</v>
      </c>
      <c r="V27" s="143">
        <v>16</v>
      </c>
      <c r="W27" s="143">
        <v>1</v>
      </c>
      <c r="X27" s="143">
        <v>8</v>
      </c>
      <c r="Y27" s="143">
        <v>7</v>
      </c>
      <c r="Z27" s="143">
        <v>15</v>
      </c>
      <c r="AA27" s="143">
        <v>1</v>
      </c>
      <c r="AB27" s="143">
        <v>11</v>
      </c>
      <c r="AC27" s="143">
        <v>4</v>
      </c>
      <c r="AD27" s="143">
        <v>15</v>
      </c>
      <c r="AE27" s="143">
        <v>1</v>
      </c>
      <c r="AF27" s="143">
        <v>10</v>
      </c>
      <c r="AG27" s="143">
        <v>6</v>
      </c>
      <c r="AH27" s="143">
        <v>16</v>
      </c>
      <c r="AI27" s="143">
        <v>1</v>
      </c>
      <c r="AJ27" s="143">
        <v>10</v>
      </c>
      <c r="AK27" s="143">
        <v>12</v>
      </c>
      <c r="AL27" s="143">
        <v>22</v>
      </c>
      <c r="AM27" s="143">
        <v>1</v>
      </c>
      <c r="AN27" s="143">
        <v>12</v>
      </c>
      <c r="AO27" s="143">
        <v>7</v>
      </c>
      <c r="AP27" s="143">
        <v>19</v>
      </c>
      <c r="AQ27" s="143">
        <v>1</v>
      </c>
      <c r="AR27" s="143">
        <v>59</v>
      </c>
      <c r="AS27" s="143">
        <v>44</v>
      </c>
      <c r="AT27" s="143">
        <v>103</v>
      </c>
      <c r="AU27" s="143">
        <v>6</v>
      </c>
      <c r="AV27" s="143">
        <v>11</v>
      </c>
      <c r="AW27" s="143">
        <v>5</v>
      </c>
      <c r="AX27" s="143">
        <v>16</v>
      </c>
      <c r="AY27" s="143">
        <v>1</v>
      </c>
      <c r="AZ27" s="143">
        <v>3</v>
      </c>
      <c r="BA27" s="143">
        <v>5</v>
      </c>
      <c r="BB27" s="143">
        <v>8</v>
      </c>
      <c r="BC27" s="143">
        <v>1</v>
      </c>
      <c r="BD27" s="143">
        <v>4</v>
      </c>
      <c r="BE27" s="143">
        <v>6</v>
      </c>
      <c r="BF27" s="143">
        <v>10</v>
      </c>
      <c r="BG27" s="143">
        <v>1</v>
      </c>
      <c r="BH27" s="143">
        <v>18</v>
      </c>
      <c r="BI27" s="143">
        <v>16</v>
      </c>
      <c r="BJ27" s="143">
        <v>34</v>
      </c>
      <c r="BK27" s="143">
        <v>3</v>
      </c>
      <c r="BL27" s="143">
        <v>96</v>
      </c>
      <c r="BM27" s="143">
        <v>79</v>
      </c>
      <c r="BN27" s="143">
        <v>175</v>
      </c>
      <c r="BO27" s="143">
        <v>11</v>
      </c>
    </row>
    <row r="28" spans="1:67" s="142" customFormat="1" x14ac:dyDescent="0.35">
      <c r="A28" s="130">
        <v>25</v>
      </c>
      <c r="B28" s="130">
        <v>62020174</v>
      </c>
      <c r="C28" s="123" t="s">
        <v>154</v>
      </c>
      <c r="D28" s="130">
        <v>0</v>
      </c>
      <c r="E28" s="130">
        <v>0</v>
      </c>
      <c r="F28" s="130">
        <v>0</v>
      </c>
      <c r="G28" s="130">
        <v>0</v>
      </c>
      <c r="H28" s="130">
        <v>7</v>
      </c>
      <c r="I28" s="130">
        <v>5</v>
      </c>
      <c r="J28" s="130">
        <v>12</v>
      </c>
      <c r="K28" s="130">
        <v>1</v>
      </c>
      <c r="L28" s="130">
        <v>6</v>
      </c>
      <c r="M28" s="130">
        <v>5</v>
      </c>
      <c r="N28" s="130">
        <v>11</v>
      </c>
      <c r="O28" s="130">
        <v>1</v>
      </c>
      <c r="P28" s="143">
        <v>13</v>
      </c>
      <c r="Q28" s="143">
        <v>10</v>
      </c>
      <c r="R28" s="143">
        <v>23</v>
      </c>
      <c r="S28" s="143">
        <v>2</v>
      </c>
      <c r="T28" s="143">
        <v>9</v>
      </c>
      <c r="U28" s="143">
        <v>9</v>
      </c>
      <c r="V28" s="143">
        <v>18</v>
      </c>
      <c r="W28" s="143">
        <v>1</v>
      </c>
      <c r="X28" s="143">
        <v>7</v>
      </c>
      <c r="Y28" s="143">
        <v>4</v>
      </c>
      <c r="Z28" s="143">
        <v>11</v>
      </c>
      <c r="AA28" s="143">
        <v>1</v>
      </c>
      <c r="AB28" s="143">
        <v>11</v>
      </c>
      <c r="AC28" s="143">
        <v>5</v>
      </c>
      <c r="AD28" s="143">
        <v>16</v>
      </c>
      <c r="AE28" s="143">
        <v>1</v>
      </c>
      <c r="AF28" s="143">
        <v>8</v>
      </c>
      <c r="AG28" s="143">
        <v>10</v>
      </c>
      <c r="AH28" s="143">
        <v>18</v>
      </c>
      <c r="AI28" s="143">
        <v>1</v>
      </c>
      <c r="AJ28" s="143">
        <v>7</v>
      </c>
      <c r="AK28" s="143">
        <v>12</v>
      </c>
      <c r="AL28" s="143">
        <v>19</v>
      </c>
      <c r="AM28" s="143">
        <v>1</v>
      </c>
      <c r="AN28" s="143">
        <v>9</v>
      </c>
      <c r="AO28" s="143">
        <v>10</v>
      </c>
      <c r="AP28" s="143">
        <v>19</v>
      </c>
      <c r="AQ28" s="143">
        <v>1</v>
      </c>
      <c r="AR28" s="143">
        <v>51</v>
      </c>
      <c r="AS28" s="143">
        <v>50</v>
      </c>
      <c r="AT28" s="143">
        <v>101</v>
      </c>
      <c r="AU28" s="143">
        <v>6</v>
      </c>
      <c r="AV28" s="143">
        <v>6</v>
      </c>
      <c r="AW28" s="143">
        <v>12</v>
      </c>
      <c r="AX28" s="143">
        <v>18</v>
      </c>
      <c r="AY28" s="143">
        <v>1</v>
      </c>
      <c r="AZ28" s="143">
        <v>11</v>
      </c>
      <c r="BA28" s="143">
        <v>7</v>
      </c>
      <c r="BB28" s="143">
        <v>18</v>
      </c>
      <c r="BC28" s="143">
        <v>1</v>
      </c>
      <c r="BD28" s="143">
        <v>10</v>
      </c>
      <c r="BE28" s="143">
        <v>8</v>
      </c>
      <c r="BF28" s="143">
        <v>18</v>
      </c>
      <c r="BG28" s="143">
        <v>1</v>
      </c>
      <c r="BH28" s="143">
        <v>27</v>
      </c>
      <c r="BI28" s="143">
        <v>27</v>
      </c>
      <c r="BJ28" s="143">
        <v>54</v>
      </c>
      <c r="BK28" s="143">
        <v>3</v>
      </c>
      <c r="BL28" s="143">
        <v>91</v>
      </c>
      <c r="BM28" s="143">
        <v>87</v>
      </c>
      <c r="BN28" s="143">
        <v>178</v>
      </c>
      <c r="BO28" s="143">
        <v>11</v>
      </c>
    </row>
    <row r="29" spans="1:67" s="142" customFormat="1" x14ac:dyDescent="0.35">
      <c r="A29" s="130">
        <v>26</v>
      </c>
      <c r="B29" s="130">
        <v>62020201</v>
      </c>
      <c r="C29" s="123" t="s">
        <v>179</v>
      </c>
      <c r="D29" s="130">
        <v>0</v>
      </c>
      <c r="E29" s="130">
        <v>0</v>
      </c>
      <c r="F29" s="130">
        <v>0</v>
      </c>
      <c r="G29" s="130">
        <v>0</v>
      </c>
      <c r="H29" s="130">
        <v>10</v>
      </c>
      <c r="I29" s="130">
        <v>5</v>
      </c>
      <c r="J29" s="130">
        <v>15</v>
      </c>
      <c r="K29" s="130">
        <v>1</v>
      </c>
      <c r="L29" s="130">
        <v>6</v>
      </c>
      <c r="M29" s="130">
        <v>6</v>
      </c>
      <c r="N29" s="130">
        <v>12</v>
      </c>
      <c r="O29" s="130">
        <v>1</v>
      </c>
      <c r="P29" s="143">
        <v>16</v>
      </c>
      <c r="Q29" s="143">
        <v>11</v>
      </c>
      <c r="R29" s="143">
        <v>27</v>
      </c>
      <c r="S29" s="143">
        <v>2</v>
      </c>
      <c r="T29" s="143">
        <v>9</v>
      </c>
      <c r="U29" s="143">
        <v>6</v>
      </c>
      <c r="V29" s="143">
        <v>15</v>
      </c>
      <c r="W29" s="143">
        <v>1</v>
      </c>
      <c r="X29" s="143">
        <v>7</v>
      </c>
      <c r="Y29" s="143">
        <v>6</v>
      </c>
      <c r="Z29" s="143">
        <v>13</v>
      </c>
      <c r="AA29" s="143">
        <v>1</v>
      </c>
      <c r="AB29" s="143">
        <v>6</v>
      </c>
      <c r="AC29" s="143">
        <v>9</v>
      </c>
      <c r="AD29" s="143">
        <v>15</v>
      </c>
      <c r="AE29" s="143">
        <v>1</v>
      </c>
      <c r="AF29" s="143">
        <v>4</v>
      </c>
      <c r="AG29" s="143">
        <v>7</v>
      </c>
      <c r="AH29" s="143">
        <v>11</v>
      </c>
      <c r="AI29" s="143">
        <v>1</v>
      </c>
      <c r="AJ29" s="143">
        <v>10</v>
      </c>
      <c r="AK29" s="143">
        <v>11</v>
      </c>
      <c r="AL29" s="143">
        <v>21</v>
      </c>
      <c r="AM29" s="143">
        <v>1</v>
      </c>
      <c r="AN29" s="143">
        <v>9</v>
      </c>
      <c r="AO29" s="143">
        <v>14</v>
      </c>
      <c r="AP29" s="143">
        <v>23</v>
      </c>
      <c r="AQ29" s="143">
        <v>1</v>
      </c>
      <c r="AR29" s="143">
        <v>45</v>
      </c>
      <c r="AS29" s="143">
        <v>53</v>
      </c>
      <c r="AT29" s="143">
        <v>98</v>
      </c>
      <c r="AU29" s="143">
        <v>6</v>
      </c>
      <c r="AV29" s="143">
        <v>13</v>
      </c>
      <c r="AW29" s="143">
        <v>10</v>
      </c>
      <c r="AX29" s="143">
        <v>23</v>
      </c>
      <c r="AY29" s="143">
        <v>1</v>
      </c>
      <c r="AZ29" s="143">
        <v>11</v>
      </c>
      <c r="BA29" s="143">
        <v>7</v>
      </c>
      <c r="BB29" s="143">
        <v>18</v>
      </c>
      <c r="BC29" s="143">
        <v>1</v>
      </c>
      <c r="BD29" s="143">
        <v>9</v>
      </c>
      <c r="BE29" s="143">
        <v>12</v>
      </c>
      <c r="BF29" s="143">
        <v>21</v>
      </c>
      <c r="BG29" s="143">
        <v>1</v>
      </c>
      <c r="BH29" s="143">
        <v>33</v>
      </c>
      <c r="BI29" s="143">
        <v>29</v>
      </c>
      <c r="BJ29" s="143">
        <v>62</v>
      </c>
      <c r="BK29" s="143">
        <v>3</v>
      </c>
      <c r="BL29" s="143">
        <v>94</v>
      </c>
      <c r="BM29" s="143">
        <v>93</v>
      </c>
      <c r="BN29" s="143">
        <v>187</v>
      </c>
      <c r="BO29" s="143">
        <v>11</v>
      </c>
    </row>
    <row r="30" spans="1:67" s="142" customFormat="1" x14ac:dyDescent="0.35">
      <c r="A30" s="130">
        <v>27</v>
      </c>
      <c r="B30" s="130">
        <v>62020158</v>
      </c>
      <c r="C30" s="123" t="s">
        <v>138</v>
      </c>
      <c r="D30" s="130">
        <v>0</v>
      </c>
      <c r="E30" s="130">
        <v>0</v>
      </c>
      <c r="F30" s="130">
        <v>0</v>
      </c>
      <c r="G30" s="130">
        <v>0</v>
      </c>
      <c r="H30" s="130">
        <v>11</v>
      </c>
      <c r="I30" s="130">
        <v>8</v>
      </c>
      <c r="J30" s="130">
        <v>19</v>
      </c>
      <c r="K30" s="130">
        <v>1</v>
      </c>
      <c r="L30" s="130">
        <v>19</v>
      </c>
      <c r="M30" s="130">
        <v>11</v>
      </c>
      <c r="N30" s="130">
        <v>30</v>
      </c>
      <c r="O30" s="130">
        <v>1</v>
      </c>
      <c r="P30" s="143">
        <v>30</v>
      </c>
      <c r="Q30" s="143">
        <v>19</v>
      </c>
      <c r="R30" s="143">
        <v>49</v>
      </c>
      <c r="S30" s="143">
        <v>2</v>
      </c>
      <c r="T30" s="143">
        <v>13</v>
      </c>
      <c r="U30" s="143">
        <v>9</v>
      </c>
      <c r="V30" s="143">
        <v>22</v>
      </c>
      <c r="W30" s="143">
        <v>1</v>
      </c>
      <c r="X30" s="143">
        <v>4</v>
      </c>
      <c r="Y30" s="143">
        <v>10</v>
      </c>
      <c r="Z30" s="143">
        <v>14</v>
      </c>
      <c r="AA30" s="143">
        <v>1</v>
      </c>
      <c r="AB30" s="143">
        <v>7</v>
      </c>
      <c r="AC30" s="143">
        <v>7</v>
      </c>
      <c r="AD30" s="143">
        <v>14</v>
      </c>
      <c r="AE30" s="143">
        <v>1</v>
      </c>
      <c r="AF30" s="143">
        <v>13</v>
      </c>
      <c r="AG30" s="143">
        <v>11</v>
      </c>
      <c r="AH30" s="143">
        <v>24</v>
      </c>
      <c r="AI30" s="143">
        <v>1</v>
      </c>
      <c r="AJ30" s="143">
        <v>7</v>
      </c>
      <c r="AK30" s="143">
        <v>10</v>
      </c>
      <c r="AL30" s="143">
        <v>17</v>
      </c>
      <c r="AM30" s="143">
        <v>1</v>
      </c>
      <c r="AN30" s="143">
        <v>15</v>
      </c>
      <c r="AO30" s="143">
        <v>9</v>
      </c>
      <c r="AP30" s="143">
        <v>24</v>
      </c>
      <c r="AQ30" s="143">
        <v>1</v>
      </c>
      <c r="AR30" s="143">
        <v>59</v>
      </c>
      <c r="AS30" s="143">
        <v>56</v>
      </c>
      <c r="AT30" s="143">
        <v>115</v>
      </c>
      <c r="AU30" s="143">
        <v>6</v>
      </c>
      <c r="AV30" s="143">
        <v>7</v>
      </c>
      <c r="AW30" s="143">
        <v>1</v>
      </c>
      <c r="AX30" s="143">
        <v>8</v>
      </c>
      <c r="AY30" s="143">
        <v>1</v>
      </c>
      <c r="AZ30" s="143">
        <v>6</v>
      </c>
      <c r="BA30" s="143">
        <v>1</v>
      </c>
      <c r="BB30" s="143">
        <v>7</v>
      </c>
      <c r="BC30" s="143">
        <v>1</v>
      </c>
      <c r="BD30" s="143">
        <v>10</v>
      </c>
      <c r="BE30" s="143">
        <v>1</v>
      </c>
      <c r="BF30" s="143">
        <v>11</v>
      </c>
      <c r="BG30" s="143">
        <v>1</v>
      </c>
      <c r="BH30" s="143">
        <v>23</v>
      </c>
      <c r="BI30" s="143">
        <v>3</v>
      </c>
      <c r="BJ30" s="143">
        <v>26</v>
      </c>
      <c r="BK30" s="143">
        <v>3</v>
      </c>
      <c r="BL30" s="143">
        <v>112</v>
      </c>
      <c r="BM30" s="143">
        <v>78</v>
      </c>
      <c r="BN30" s="143">
        <v>190</v>
      </c>
      <c r="BO30" s="143">
        <v>11</v>
      </c>
    </row>
    <row r="31" spans="1:67" s="142" customFormat="1" x14ac:dyDescent="0.35">
      <c r="A31" s="130">
        <v>28</v>
      </c>
      <c r="B31" s="130">
        <v>62020032</v>
      </c>
      <c r="C31" s="123" t="s">
        <v>36</v>
      </c>
      <c r="D31" s="130">
        <v>0</v>
      </c>
      <c r="E31" s="130">
        <v>0</v>
      </c>
      <c r="F31" s="130">
        <v>0</v>
      </c>
      <c r="G31" s="130">
        <v>0</v>
      </c>
      <c r="H31" s="130">
        <v>12</v>
      </c>
      <c r="I31" s="130">
        <v>4</v>
      </c>
      <c r="J31" s="130">
        <v>16</v>
      </c>
      <c r="K31" s="130">
        <v>1</v>
      </c>
      <c r="L31" s="130">
        <v>10</v>
      </c>
      <c r="M31" s="130">
        <v>9</v>
      </c>
      <c r="N31" s="130">
        <v>19</v>
      </c>
      <c r="O31" s="130">
        <v>1</v>
      </c>
      <c r="P31" s="143">
        <v>22</v>
      </c>
      <c r="Q31" s="143">
        <v>13</v>
      </c>
      <c r="R31" s="143">
        <v>35</v>
      </c>
      <c r="S31" s="143">
        <v>2</v>
      </c>
      <c r="T31" s="143">
        <v>15</v>
      </c>
      <c r="U31" s="143">
        <v>10</v>
      </c>
      <c r="V31" s="143">
        <v>25</v>
      </c>
      <c r="W31" s="143">
        <v>1</v>
      </c>
      <c r="X31" s="143">
        <v>14</v>
      </c>
      <c r="Y31" s="143">
        <v>4</v>
      </c>
      <c r="Z31" s="143">
        <v>18</v>
      </c>
      <c r="AA31" s="143">
        <v>1</v>
      </c>
      <c r="AB31" s="143">
        <v>8</v>
      </c>
      <c r="AC31" s="143">
        <v>9</v>
      </c>
      <c r="AD31" s="143">
        <v>17</v>
      </c>
      <c r="AE31" s="143">
        <v>1</v>
      </c>
      <c r="AF31" s="143">
        <v>8</v>
      </c>
      <c r="AG31" s="143">
        <v>8</v>
      </c>
      <c r="AH31" s="143">
        <v>16</v>
      </c>
      <c r="AI31" s="143">
        <v>1</v>
      </c>
      <c r="AJ31" s="143">
        <v>8</v>
      </c>
      <c r="AK31" s="143">
        <v>8</v>
      </c>
      <c r="AL31" s="143">
        <v>16</v>
      </c>
      <c r="AM31" s="143">
        <v>1</v>
      </c>
      <c r="AN31" s="143">
        <v>10</v>
      </c>
      <c r="AO31" s="143">
        <v>8</v>
      </c>
      <c r="AP31" s="143">
        <v>18</v>
      </c>
      <c r="AQ31" s="143">
        <v>1</v>
      </c>
      <c r="AR31" s="143">
        <v>63</v>
      </c>
      <c r="AS31" s="143">
        <v>47</v>
      </c>
      <c r="AT31" s="143">
        <v>110</v>
      </c>
      <c r="AU31" s="143">
        <v>6</v>
      </c>
      <c r="AV31" s="143">
        <v>8</v>
      </c>
      <c r="AW31" s="143">
        <v>13</v>
      </c>
      <c r="AX31" s="143">
        <v>21</v>
      </c>
      <c r="AY31" s="143">
        <v>1</v>
      </c>
      <c r="AZ31" s="143">
        <v>3</v>
      </c>
      <c r="BA31" s="143">
        <v>9</v>
      </c>
      <c r="BB31" s="143">
        <v>12</v>
      </c>
      <c r="BC31" s="143">
        <v>1</v>
      </c>
      <c r="BD31" s="143">
        <v>9</v>
      </c>
      <c r="BE31" s="143">
        <v>4</v>
      </c>
      <c r="BF31" s="143">
        <v>13</v>
      </c>
      <c r="BG31" s="143">
        <v>1</v>
      </c>
      <c r="BH31" s="143">
        <v>20</v>
      </c>
      <c r="BI31" s="143">
        <v>26</v>
      </c>
      <c r="BJ31" s="143">
        <v>46</v>
      </c>
      <c r="BK31" s="143">
        <v>3</v>
      </c>
      <c r="BL31" s="143">
        <v>105</v>
      </c>
      <c r="BM31" s="143">
        <v>86</v>
      </c>
      <c r="BN31" s="143">
        <v>191</v>
      </c>
      <c r="BO31" s="143">
        <v>11</v>
      </c>
    </row>
    <row r="32" spans="1:67" s="142" customFormat="1" x14ac:dyDescent="0.35">
      <c r="A32" s="130">
        <v>29</v>
      </c>
      <c r="B32" s="130">
        <v>62020172</v>
      </c>
      <c r="C32" s="123" t="s">
        <v>152</v>
      </c>
      <c r="D32" s="130">
        <v>0</v>
      </c>
      <c r="E32" s="130">
        <v>0</v>
      </c>
      <c r="F32" s="130">
        <v>0</v>
      </c>
      <c r="G32" s="130">
        <v>0</v>
      </c>
      <c r="H32" s="130">
        <v>7</v>
      </c>
      <c r="I32" s="130">
        <v>3</v>
      </c>
      <c r="J32" s="130">
        <v>10</v>
      </c>
      <c r="K32" s="130">
        <v>1</v>
      </c>
      <c r="L32" s="130">
        <v>14</v>
      </c>
      <c r="M32" s="130">
        <v>11</v>
      </c>
      <c r="N32" s="130">
        <v>25</v>
      </c>
      <c r="O32" s="130">
        <v>1</v>
      </c>
      <c r="P32" s="143">
        <v>21</v>
      </c>
      <c r="Q32" s="143">
        <v>14</v>
      </c>
      <c r="R32" s="143">
        <v>35</v>
      </c>
      <c r="S32" s="143">
        <v>2</v>
      </c>
      <c r="T32" s="143">
        <v>7</v>
      </c>
      <c r="U32" s="143">
        <v>6</v>
      </c>
      <c r="V32" s="143">
        <v>13</v>
      </c>
      <c r="W32" s="143">
        <v>1</v>
      </c>
      <c r="X32" s="143">
        <v>10</v>
      </c>
      <c r="Y32" s="143">
        <v>7</v>
      </c>
      <c r="Z32" s="143">
        <v>17</v>
      </c>
      <c r="AA32" s="143">
        <v>1</v>
      </c>
      <c r="AB32" s="143">
        <v>4</v>
      </c>
      <c r="AC32" s="143">
        <v>7</v>
      </c>
      <c r="AD32" s="143">
        <v>11</v>
      </c>
      <c r="AE32" s="143">
        <v>1</v>
      </c>
      <c r="AF32" s="143">
        <v>10</v>
      </c>
      <c r="AG32" s="143">
        <v>7</v>
      </c>
      <c r="AH32" s="143">
        <v>17</v>
      </c>
      <c r="AI32" s="143">
        <v>1</v>
      </c>
      <c r="AJ32" s="143">
        <v>11</v>
      </c>
      <c r="AK32" s="143">
        <v>9</v>
      </c>
      <c r="AL32" s="143">
        <v>20</v>
      </c>
      <c r="AM32" s="143">
        <v>1</v>
      </c>
      <c r="AN32" s="143">
        <v>13</v>
      </c>
      <c r="AO32" s="143">
        <v>10</v>
      </c>
      <c r="AP32" s="143">
        <v>23</v>
      </c>
      <c r="AQ32" s="143">
        <v>1</v>
      </c>
      <c r="AR32" s="143">
        <v>55</v>
      </c>
      <c r="AS32" s="143">
        <v>46</v>
      </c>
      <c r="AT32" s="143">
        <v>101</v>
      </c>
      <c r="AU32" s="143">
        <v>6</v>
      </c>
      <c r="AV32" s="143">
        <v>11</v>
      </c>
      <c r="AW32" s="143">
        <v>11</v>
      </c>
      <c r="AX32" s="143">
        <v>22</v>
      </c>
      <c r="AY32" s="143">
        <v>1</v>
      </c>
      <c r="AZ32" s="143">
        <v>12</v>
      </c>
      <c r="BA32" s="143">
        <v>7</v>
      </c>
      <c r="BB32" s="143">
        <v>19</v>
      </c>
      <c r="BC32" s="143">
        <v>1</v>
      </c>
      <c r="BD32" s="143">
        <v>10</v>
      </c>
      <c r="BE32" s="143">
        <v>4</v>
      </c>
      <c r="BF32" s="143">
        <v>14</v>
      </c>
      <c r="BG32" s="143">
        <v>1</v>
      </c>
      <c r="BH32" s="143">
        <v>33</v>
      </c>
      <c r="BI32" s="143">
        <v>22</v>
      </c>
      <c r="BJ32" s="143">
        <v>55</v>
      </c>
      <c r="BK32" s="143">
        <v>3</v>
      </c>
      <c r="BL32" s="143">
        <v>109</v>
      </c>
      <c r="BM32" s="143">
        <v>82</v>
      </c>
      <c r="BN32" s="143">
        <v>191</v>
      </c>
      <c r="BO32" s="143">
        <v>11</v>
      </c>
    </row>
    <row r="33" spans="1:67" s="142" customFormat="1" x14ac:dyDescent="0.35">
      <c r="A33" s="130">
        <v>30</v>
      </c>
      <c r="B33" s="130">
        <v>62020167</v>
      </c>
      <c r="C33" s="123" t="s">
        <v>147</v>
      </c>
      <c r="D33" s="130">
        <v>0</v>
      </c>
      <c r="E33" s="130">
        <v>0</v>
      </c>
      <c r="F33" s="130">
        <v>0</v>
      </c>
      <c r="G33" s="130">
        <v>0</v>
      </c>
      <c r="H33" s="130">
        <v>11</v>
      </c>
      <c r="I33" s="130">
        <v>9</v>
      </c>
      <c r="J33" s="130">
        <v>20</v>
      </c>
      <c r="K33" s="130">
        <v>1</v>
      </c>
      <c r="L33" s="130">
        <v>14</v>
      </c>
      <c r="M33" s="130">
        <v>4</v>
      </c>
      <c r="N33" s="130">
        <v>18</v>
      </c>
      <c r="O33" s="130">
        <v>1</v>
      </c>
      <c r="P33" s="143">
        <v>25</v>
      </c>
      <c r="Q33" s="143">
        <v>13</v>
      </c>
      <c r="R33" s="143">
        <v>38</v>
      </c>
      <c r="S33" s="143">
        <v>2</v>
      </c>
      <c r="T33" s="143">
        <v>11</v>
      </c>
      <c r="U33" s="143">
        <v>4</v>
      </c>
      <c r="V33" s="143">
        <v>15</v>
      </c>
      <c r="W33" s="143">
        <v>1</v>
      </c>
      <c r="X33" s="143">
        <v>13</v>
      </c>
      <c r="Y33" s="143">
        <v>11</v>
      </c>
      <c r="Z33" s="143">
        <v>24</v>
      </c>
      <c r="AA33" s="143">
        <v>1</v>
      </c>
      <c r="AB33" s="143">
        <v>8</v>
      </c>
      <c r="AC33" s="143">
        <v>8</v>
      </c>
      <c r="AD33" s="143">
        <v>16</v>
      </c>
      <c r="AE33" s="143">
        <v>1</v>
      </c>
      <c r="AF33" s="143">
        <v>12</v>
      </c>
      <c r="AG33" s="143">
        <v>12</v>
      </c>
      <c r="AH33" s="143">
        <v>24</v>
      </c>
      <c r="AI33" s="143">
        <v>1</v>
      </c>
      <c r="AJ33" s="143">
        <v>12</v>
      </c>
      <c r="AK33" s="143">
        <v>14</v>
      </c>
      <c r="AL33" s="143">
        <v>26</v>
      </c>
      <c r="AM33" s="143">
        <v>1</v>
      </c>
      <c r="AN33" s="143">
        <v>11</v>
      </c>
      <c r="AO33" s="143">
        <v>9</v>
      </c>
      <c r="AP33" s="143">
        <v>20</v>
      </c>
      <c r="AQ33" s="143">
        <v>1</v>
      </c>
      <c r="AR33" s="143">
        <v>67</v>
      </c>
      <c r="AS33" s="143">
        <v>58</v>
      </c>
      <c r="AT33" s="143">
        <v>125</v>
      </c>
      <c r="AU33" s="143">
        <v>6</v>
      </c>
      <c r="AV33" s="143">
        <v>9</v>
      </c>
      <c r="AW33" s="143">
        <v>7</v>
      </c>
      <c r="AX33" s="143">
        <v>16</v>
      </c>
      <c r="AY33" s="143">
        <v>1</v>
      </c>
      <c r="AZ33" s="143">
        <v>3</v>
      </c>
      <c r="BA33" s="143">
        <v>3</v>
      </c>
      <c r="BB33" s="143">
        <v>6</v>
      </c>
      <c r="BC33" s="143">
        <v>1</v>
      </c>
      <c r="BD33" s="143">
        <v>7</v>
      </c>
      <c r="BE33" s="143">
        <v>3</v>
      </c>
      <c r="BF33" s="143">
        <v>10</v>
      </c>
      <c r="BG33" s="143">
        <v>1</v>
      </c>
      <c r="BH33" s="143">
        <v>19</v>
      </c>
      <c r="BI33" s="143">
        <v>13</v>
      </c>
      <c r="BJ33" s="143">
        <v>32</v>
      </c>
      <c r="BK33" s="143">
        <v>3</v>
      </c>
      <c r="BL33" s="143">
        <v>111</v>
      </c>
      <c r="BM33" s="143">
        <v>84</v>
      </c>
      <c r="BN33" s="143">
        <v>195</v>
      </c>
      <c r="BO33" s="143">
        <v>11</v>
      </c>
    </row>
    <row r="34" spans="1:67" s="142" customFormat="1" x14ac:dyDescent="0.35">
      <c r="A34" s="130">
        <v>31</v>
      </c>
      <c r="B34" s="130">
        <v>62020114</v>
      </c>
      <c r="C34" s="123" t="s">
        <v>103</v>
      </c>
      <c r="D34" s="130">
        <v>0</v>
      </c>
      <c r="E34" s="130">
        <v>0</v>
      </c>
      <c r="F34" s="130">
        <v>0</v>
      </c>
      <c r="G34" s="130">
        <v>0</v>
      </c>
      <c r="H34" s="130">
        <v>7</v>
      </c>
      <c r="I34" s="130">
        <v>5</v>
      </c>
      <c r="J34" s="130">
        <v>12</v>
      </c>
      <c r="K34" s="130">
        <v>1</v>
      </c>
      <c r="L34" s="130">
        <v>8</v>
      </c>
      <c r="M34" s="130">
        <v>4</v>
      </c>
      <c r="N34" s="130">
        <v>12</v>
      </c>
      <c r="O34" s="130">
        <v>1</v>
      </c>
      <c r="P34" s="143">
        <v>15</v>
      </c>
      <c r="Q34" s="143">
        <v>9</v>
      </c>
      <c r="R34" s="143">
        <v>24</v>
      </c>
      <c r="S34" s="143">
        <v>2</v>
      </c>
      <c r="T34" s="143">
        <v>12</v>
      </c>
      <c r="U34" s="143">
        <v>4</v>
      </c>
      <c r="V34" s="143">
        <v>16</v>
      </c>
      <c r="W34" s="143">
        <v>1</v>
      </c>
      <c r="X34" s="143">
        <v>10</v>
      </c>
      <c r="Y34" s="143">
        <v>5</v>
      </c>
      <c r="Z34" s="143">
        <v>15</v>
      </c>
      <c r="AA34" s="143">
        <v>1</v>
      </c>
      <c r="AB34" s="143">
        <v>5</v>
      </c>
      <c r="AC34" s="143">
        <v>8</v>
      </c>
      <c r="AD34" s="143">
        <v>13</v>
      </c>
      <c r="AE34" s="143">
        <v>1</v>
      </c>
      <c r="AF34" s="143">
        <v>11</v>
      </c>
      <c r="AG34" s="143">
        <v>10</v>
      </c>
      <c r="AH34" s="143">
        <v>21</v>
      </c>
      <c r="AI34" s="143">
        <v>1</v>
      </c>
      <c r="AJ34" s="143">
        <v>13</v>
      </c>
      <c r="AK34" s="143">
        <v>14</v>
      </c>
      <c r="AL34" s="143">
        <v>27</v>
      </c>
      <c r="AM34" s="143">
        <v>1</v>
      </c>
      <c r="AN34" s="143">
        <v>14</v>
      </c>
      <c r="AO34" s="143">
        <v>12</v>
      </c>
      <c r="AP34" s="143">
        <v>26</v>
      </c>
      <c r="AQ34" s="143">
        <v>1</v>
      </c>
      <c r="AR34" s="143">
        <v>65</v>
      </c>
      <c r="AS34" s="143">
        <v>53</v>
      </c>
      <c r="AT34" s="143">
        <v>118</v>
      </c>
      <c r="AU34" s="143">
        <v>6</v>
      </c>
      <c r="AV34" s="143">
        <v>10</v>
      </c>
      <c r="AW34" s="143">
        <v>6</v>
      </c>
      <c r="AX34" s="143">
        <v>16</v>
      </c>
      <c r="AY34" s="143">
        <v>1</v>
      </c>
      <c r="AZ34" s="143">
        <v>14</v>
      </c>
      <c r="BA34" s="143">
        <v>7</v>
      </c>
      <c r="BB34" s="143">
        <v>21</v>
      </c>
      <c r="BC34" s="143">
        <v>1</v>
      </c>
      <c r="BD34" s="143">
        <v>7</v>
      </c>
      <c r="BE34" s="143">
        <v>10</v>
      </c>
      <c r="BF34" s="143">
        <v>17</v>
      </c>
      <c r="BG34" s="143">
        <v>1</v>
      </c>
      <c r="BH34" s="143">
        <v>31</v>
      </c>
      <c r="BI34" s="143">
        <v>23</v>
      </c>
      <c r="BJ34" s="143">
        <v>54</v>
      </c>
      <c r="BK34" s="143">
        <v>3</v>
      </c>
      <c r="BL34" s="143">
        <v>111</v>
      </c>
      <c r="BM34" s="143">
        <v>85</v>
      </c>
      <c r="BN34" s="143">
        <v>196</v>
      </c>
      <c r="BO34" s="143">
        <v>11</v>
      </c>
    </row>
    <row r="35" spans="1:67" s="142" customFormat="1" x14ac:dyDescent="0.35">
      <c r="A35" s="130">
        <v>32</v>
      </c>
      <c r="B35" s="130">
        <v>62020059</v>
      </c>
      <c r="C35" s="123" t="s">
        <v>58</v>
      </c>
      <c r="D35" s="130">
        <v>0</v>
      </c>
      <c r="E35" s="130">
        <v>0</v>
      </c>
      <c r="F35" s="130">
        <v>0</v>
      </c>
      <c r="G35" s="130">
        <v>0</v>
      </c>
      <c r="H35" s="130">
        <v>6</v>
      </c>
      <c r="I35" s="130">
        <v>1</v>
      </c>
      <c r="J35" s="130">
        <v>7</v>
      </c>
      <c r="K35" s="130">
        <v>1</v>
      </c>
      <c r="L35" s="130">
        <v>4</v>
      </c>
      <c r="M35" s="130">
        <v>3</v>
      </c>
      <c r="N35" s="130">
        <v>7</v>
      </c>
      <c r="O35" s="130">
        <v>1</v>
      </c>
      <c r="P35" s="143">
        <v>10</v>
      </c>
      <c r="Q35" s="143">
        <v>4</v>
      </c>
      <c r="R35" s="143">
        <v>14</v>
      </c>
      <c r="S35" s="143">
        <v>2</v>
      </c>
      <c r="T35" s="143">
        <v>1</v>
      </c>
      <c r="U35" s="143">
        <v>7</v>
      </c>
      <c r="V35" s="143">
        <v>8</v>
      </c>
      <c r="W35" s="143">
        <v>1</v>
      </c>
      <c r="X35" s="143">
        <v>3</v>
      </c>
      <c r="Y35" s="143">
        <v>3</v>
      </c>
      <c r="Z35" s="143">
        <v>6</v>
      </c>
      <c r="AA35" s="143">
        <v>1</v>
      </c>
      <c r="AB35" s="143">
        <v>9</v>
      </c>
      <c r="AC35" s="143">
        <v>4</v>
      </c>
      <c r="AD35" s="143">
        <v>13</v>
      </c>
      <c r="AE35" s="143">
        <v>1</v>
      </c>
      <c r="AF35" s="143">
        <v>7</v>
      </c>
      <c r="AG35" s="143">
        <v>9</v>
      </c>
      <c r="AH35" s="143">
        <v>16</v>
      </c>
      <c r="AI35" s="143">
        <v>1</v>
      </c>
      <c r="AJ35" s="143">
        <v>13</v>
      </c>
      <c r="AK35" s="143">
        <v>12</v>
      </c>
      <c r="AL35" s="143">
        <v>25</v>
      </c>
      <c r="AM35" s="143">
        <v>1</v>
      </c>
      <c r="AN35" s="143">
        <v>10</v>
      </c>
      <c r="AO35" s="143">
        <v>18</v>
      </c>
      <c r="AP35" s="143">
        <v>28</v>
      </c>
      <c r="AQ35" s="143">
        <v>1</v>
      </c>
      <c r="AR35" s="143">
        <v>43</v>
      </c>
      <c r="AS35" s="143">
        <v>53</v>
      </c>
      <c r="AT35" s="143">
        <v>96</v>
      </c>
      <c r="AU35" s="143">
        <v>6</v>
      </c>
      <c r="AV35" s="143">
        <v>15</v>
      </c>
      <c r="AW35" s="143">
        <v>12</v>
      </c>
      <c r="AX35" s="143">
        <v>27</v>
      </c>
      <c r="AY35" s="143">
        <v>1</v>
      </c>
      <c r="AZ35" s="143">
        <v>19</v>
      </c>
      <c r="BA35" s="143">
        <v>8</v>
      </c>
      <c r="BB35" s="143">
        <v>27</v>
      </c>
      <c r="BC35" s="143">
        <v>1</v>
      </c>
      <c r="BD35" s="143">
        <v>23</v>
      </c>
      <c r="BE35" s="143">
        <v>12</v>
      </c>
      <c r="BF35" s="143">
        <v>35</v>
      </c>
      <c r="BG35" s="143">
        <v>1</v>
      </c>
      <c r="BH35" s="143">
        <v>57</v>
      </c>
      <c r="BI35" s="143">
        <v>32</v>
      </c>
      <c r="BJ35" s="143">
        <v>89</v>
      </c>
      <c r="BK35" s="143">
        <v>3</v>
      </c>
      <c r="BL35" s="143">
        <v>110</v>
      </c>
      <c r="BM35" s="143">
        <v>89</v>
      </c>
      <c r="BN35" s="143">
        <v>199</v>
      </c>
      <c r="BO35" s="143">
        <v>11</v>
      </c>
    </row>
    <row r="36" spans="1:67" s="142" customFormat="1" x14ac:dyDescent="0.35">
      <c r="A36" s="130">
        <v>33</v>
      </c>
      <c r="B36" s="130">
        <v>62020169</v>
      </c>
      <c r="C36" s="123" t="s">
        <v>149</v>
      </c>
      <c r="D36" s="130">
        <v>0</v>
      </c>
      <c r="E36" s="130">
        <v>0</v>
      </c>
      <c r="F36" s="130">
        <v>0</v>
      </c>
      <c r="G36" s="130">
        <v>0</v>
      </c>
      <c r="H36" s="130">
        <v>4</v>
      </c>
      <c r="I36" s="130">
        <v>12</v>
      </c>
      <c r="J36" s="130">
        <v>16</v>
      </c>
      <c r="K36" s="130">
        <v>1</v>
      </c>
      <c r="L36" s="130">
        <v>9</v>
      </c>
      <c r="M36" s="130">
        <v>1</v>
      </c>
      <c r="N36" s="130">
        <v>10</v>
      </c>
      <c r="O36" s="130">
        <v>1</v>
      </c>
      <c r="P36" s="143">
        <v>13</v>
      </c>
      <c r="Q36" s="143">
        <v>13</v>
      </c>
      <c r="R36" s="143">
        <v>26</v>
      </c>
      <c r="S36" s="143">
        <v>2</v>
      </c>
      <c r="T36" s="143">
        <v>14</v>
      </c>
      <c r="U36" s="143">
        <v>6</v>
      </c>
      <c r="V36" s="143">
        <v>20</v>
      </c>
      <c r="W36" s="143">
        <v>1</v>
      </c>
      <c r="X36" s="143">
        <v>5</v>
      </c>
      <c r="Y36" s="143">
        <v>8</v>
      </c>
      <c r="Z36" s="143">
        <v>13</v>
      </c>
      <c r="AA36" s="143">
        <v>1</v>
      </c>
      <c r="AB36" s="143">
        <v>8</v>
      </c>
      <c r="AC36" s="143">
        <v>7</v>
      </c>
      <c r="AD36" s="143">
        <v>15</v>
      </c>
      <c r="AE36" s="143">
        <v>1</v>
      </c>
      <c r="AF36" s="143">
        <v>9</v>
      </c>
      <c r="AG36" s="143">
        <v>9</v>
      </c>
      <c r="AH36" s="143">
        <v>18</v>
      </c>
      <c r="AI36" s="143">
        <v>1</v>
      </c>
      <c r="AJ36" s="143">
        <v>16</v>
      </c>
      <c r="AK36" s="143">
        <v>13</v>
      </c>
      <c r="AL36" s="143">
        <v>29</v>
      </c>
      <c r="AM36" s="143">
        <v>1</v>
      </c>
      <c r="AN36" s="143">
        <v>9</v>
      </c>
      <c r="AO36" s="143">
        <v>11</v>
      </c>
      <c r="AP36" s="143">
        <v>20</v>
      </c>
      <c r="AQ36" s="143">
        <v>1</v>
      </c>
      <c r="AR36" s="143">
        <v>61</v>
      </c>
      <c r="AS36" s="143">
        <v>54</v>
      </c>
      <c r="AT36" s="143">
        <v>115</v>
      </c>
      <c r="AU36" s="143">
        <v>6</v>
      </c>
      <c r="AV36" s="143">
        <v>18</v>
      </c>
      <c r="AW36" s="143">
        <v>5</v>
      </c>
      <c r="AX36" s="143">
        <v>23</v>
      </c>
      <c r="AY36" s="143">
        <v>1</v>
      </c>
      <c r="AZ36" s="143">
        <v>12</v>
      </c>
      <c r="BA36" s="143">
        <v>11</v>
      </c>
      <c r="BB36" s="143">
        <v>23</v>
      </c>
      <c r="BC36" s="143">
        <v>1</v>
      </c>
      <c r="BD36" s="143">
        <v>7</v>
      </c>
      <c r="BE36" s="143">
        <v>7</v>
      </c>
      <c r="BF36" s="143">
        <v>14</v>
      </c>
      <c r="BG36" s="143">
        <v>1</v>
      </c>
      <c r="BH36" s="143">
        <v>37</v>
      </c>
      <c r="BI36" s="143">
        <v>23</v>
      </c>
      <c r="BJ36" s="143">
        <v>60</v>
      </c>
      <c r="BK36" s="143">
        <v>3</v>
      </c>
      <c r="BL36" s="143">
        <v>111</v>
      </c>
      <c r="BM36" s="143">
        <v>90</v>
      </c>
      <c r="BN36" s="143">
        <v>201</v>
      </c>
      <c r="BO36" s="143">
        <v>11</v>
      </c>
    </row>
    <row r="37" spans="1:67" s="142" customFormat="1" x14ac:dyDescent="0.35">
      <c r="A37" s="130">
        <v>34</v>
      </c>
      <c r="B37" s="130">
        <v>62020131</v>
      </c>
      <c r="C37" s="123" t="s">
        <v>117</v>
      </c>
      <c r="D37" s="130">
        <v>3</v>
      </c>
      <c r="E37" s="130">
        <v>4</v>
      </c>
      <c r="F37" s="130">
        <v>7</v>
      </c>
      <c r="G37" s="130">
        <v>1</v>
      </c>
      <c r="H37" s="130">
        <v>10</v>
      </c>
      <c r="I37" s="130">
        <v>9</v>
      </c>
      <c r="J37" s="130">
        <v>19</v>
      </c>
      <c r="K37" s="130">
        <v>1</v>
      </c>
      <c r="L37" s="130">
        <v>8</v>
      </c>
      <c r="M37" s="130">
        <v>11</v>
      </c>
      <c r="N37" s="130">
        <v>19</v>
      </c>
      <c r="O37" s="130">
        <v>1</v>
      </c>
      <c r="P37" s="143">
        <v>21</v>
      </c>
      <c r="Q37" s="143">
        <v>24</v>
      </c>
      <c r="R37" s="143">
        <v>45</v>
      </c>
      <c r="S37" s="143">
        <v>3</v>
      </c>
      <c r="T37" s="143">
        <v>19</v>
      </c>
      <c r="U37" s="143">
        <v>9</v>
      </c>
      <c r="V37" s="143">
        <v>28</v>
      </c>
      <c r="W37" s="143">
        <v>1</v>
      </c>
      <c r="X37" s="143">
        <v>10</v>
      </c>
      <c r="Y37" s="143">
        <v>10</v>
      </c>
      <c r="Z37" s="143">
        <v>20</v>
      </c>
      <c r="AA37" s="143">
        <v>1</v>
      </c>
      <c r="AB37" s="143">
        <v>6</v>
      </c>
      <c r="AC37" s="143">
        <v>7</v>
      </c>
      <c r="AD37" s="143">
        <v>13</v>
      </c>
      <c r="AE37" s="143">
        <v>1</v>
      </c>
      <c r="AF37" s="143">
        <v>10</v>
      </c>
      <c r="AG37" s="143">
        <v>8</v>
      </c>
      <c r="AH37" s="143">
        <v>18</v>
      </c>
      <c r="AI37" s="143">
        <v>1</v>
      </c>
      <c r="AJ37" s="143">
        <v>9</v>
      </c>
      <c r="AK37" s="143">
        <v>7</v>
      </c>
      <c r="AL37" s="143">
        <v>16</v>
      </c>
      <c r="AM37" s="143">
        <v>1</v>
      </c>
      <c r="AN37" s="143">
        <v>8</v>
      </c>
      <c r="AO37" s="143">
        <v>5</v>
      </c>
      <c r="AP37" s="143">
        <v>13</v>
      </c>
      <c r="AQ37" s="143">
        <v>1</v>
      </c>
      <c r="AR37" s="143">
        <v>62</v>
      </c>
      <c r="AS37" s="143">
        <v>46</v>
      </c>
      <c r="AT37" s="143">
        <v>108</v>
      </c>
      <c r="AU37" s="143">
        <v>6</v>
      </c>
      <c r="AV37" s="143">
        <v>9</v>
      </c>
      <c r="AW37" s="143">
        <v>5</v>
      </c>
      <c r="AX37" s="143">
        <v>14</v>
      </c>
      <c r="AY37" s="143">
        <v>1</v>
      </c>
      <c r="AZ37" s="143">
        <v>12</v>
      </c>
      <c r="BA37" s="143">
        <v>9</v>
      </c>
      <c r="BB37" s="143">
        <v>21</v>
      </c>
      <c r="BC37" s="143">
        <v>1</v>
      </c>
      <c r="BD37" s="143">
        <v>11</v>
      </c>
      <c r="BE37" s="143">
        <v>7</v>
      </c>
      <c r="BF37" s="143">
        <v>18</v>
      </c>
      <c r="BG37" s="143">
        <v>1</v>
      </c>
      <c r="BH37" s="143">
        <v>32</v>
      </c>
      <c r="BI37" s="143">
        <v>21</v>
      </c>
      <c r="BJ37" s="143">
        <v>53</v>
      </c>
      <c r="BK37" s="143">
        <v>3</v>
      </c>
      <c r="BL37" s="143">
        <v>115</v>
      </c>
      <c r="BM37" s="143">
        <v>91</v>
      </c>
      <c r="BN37" s="143">
        <v>206</v>
      </c>
      <c r="BO37" s="143">
        <v>12</v>
      </c>
    </row>
    <row r="38" spans="1:67" s="142" customFormat="1" x14ac:dyDescent="0.35">
      <c r="A38" s="130">
        <v>35</v>
      </c>
      <c r="B38" s="130">
        <v>62020063</v>
      </c>
      <c r="C38" s="123" t="s">
        <v>62</v>
      </c>
      <c r="D38" s="130">
        <v>7</v>
      </c>
      <c r="E38" s="130">
        <v>3</v>
      </c>
      <c r="F38" s="130">
        <v>10</v>
      </c>
      <c r="G38" s="130">
        <v>1</v>
      </c>
      <c r="H38" s="130">
        <v>1</v>
      </c>
      <c r="I38" s="130">
        <v>10</v>
      </c>
      <c r="J38" s="130">
        <v>11</v>
      </c>
      <c r="K38" s="130">
        <v>1</v>
      </c>
      <c r="L38" s="130">
        <v>6</v>
      </c>
      <c r="M38" s="130">
        <v>7</v>
      </c>
      <c r="N38" s="130">
        <v>13</v>
      </c>
      <c r="O38" s="130">
        <v>1</v>
      </c>
      <c r="P38" s="143">
        <v>14</v>
      </c>
      <c r="Q38" s="143">
        <v>20</v>
      </c>
      <c r="R38" s="143">
        <v>34</v>
      </c>
      <c r="S38" s="143">
        <v>3</v>
      </c>
      <c r="T38" s="143">
        <v>4</v>
      </c>
      <c r="U38" s="143">
        <v>8</v>
      </c>
      <c r="V38" s="143">
        <v>12</v>
      </c>
      <c r="W38" s="143">
        <v>1</v>
      </c>
      <c r="X38" s="143">
        <v>3</v>
      </c>
      <c r="Y38" s="143">
        <v>5</v>
      </c>
      <c r="Z38" s="143">
        <v>8</v>
      </c>
      <c r="AA38" s="143">
        <v>1</v>
      </c>
      <c r="AB38" s="143">
        <v>9</v>
      </c>
      <c r="AC38" s="143">
        <v>6</v>
      </c>
      <c r="AD38" s="143">
        <v>15</v>
      </c>
      <c r="AE38" s="143">
        <v>1</v>
      </c>
      <c r="AF38" s="143">
        <v>9</v>
      </c>
      <c r="AG38" s="143">
        <v>7</v>
      </c>
      <c r="AH38" s="143">
        <v>16</v>
      </c>
      <c r="AI38" s="143">
        <v>1</v>
      </c>
      <c r="AJ38" s="143">
        <v>12</v>
      </c>
      <c r="AK38" s="143">
        <v>6</v>
      </c>
      <c r="AL38" s="143">
        <v>18</v>
      </c>
      <c r="AM38" s="143">
        <v>1</v>
      </c>
      <c r="AN38" s="143">
        <v>10</v>
      </c>
      <c r="AO38" s="143">
        <v>8</v>
      </c>
      <c r="AP38" s="143">
        <v>18</v>
      </c>
      <c r="AQ38" s="143">
        <v>1</v>
      </c>
      <c r="AR38" s="143">
        <v>47</v>
      </c>
      <c r="AS38" s="143">
        <v>40</v>
      </c>
      <c r="AT38" s="143">
        <v>87</v>
      </c>
      <c r="AU38" s="143">
        <v>6</v>
      </c>
      <c r="AV38" s="143">
        <v>13</v>
      </c>
      <c r="AW38" s="143">
        <v>10</v>
      </c>
      <c r="AX38" s="143">
        <v>23</v>
      </c>
      <c r="AY38" s="143">
        <v>1</v>
      </c>
      <c r="AZ38" s="143">
        <v>12</v>
      </c>
      <c r="BA38" s="143">
        <v>13</v>
      </c>
      <c r="BB38" s="143">
        <v>25</v>
      </c>
      <c r="BC38" s="143">
        <v>1</v>
      </c>
      <c r="BD38" s="143">
        <v>27</v>
      </c>
      <c r="BE38" s="143">
        <v>13</v>
      </c>
      <c r="BF38" s="143">
        <v>40</v>
      </c>
      <c r="BG38" s="143">
        <v>1</v>
      </c>
      <c r="BH38" s="143">
        <v>52</v>
      </c>
      <c r="BI38" s="143">
        <v>36</v>
      </c>
      <c r="BJ38" s="143">
        <v>88</v>
      </c>
      <c r="BK38" s="143">
        <v>3</v>
      </c>
      <c r="BL38" s="143">
        <v>113</v>
      </c>
      <c r="BM38" s="143">
        <v>96</v>
      </c>
      <c r="BN38" s="143">
        <v>209</v>
      </c>
      <c r="BO38" s="143">
        <v>12</v>
      </c>
    </row>
    <row r="39" spans="1:67" s="142" customFormat="1" x14ac:dyDescent="0.35">
      <c r="A39" s="130">
        <v>36</v>
      </c>
      <c r="B39" s="130">
        <v>62020083</v>
      </c>
      <c r="C39" s="123" t="s">
        <v>79</v>
      </c>
      <c r="D39" s="130">
        <v>7</v>
      </c>
      <c r="E39" s="130">
        <v>4</v>
      </c>
      <c r="F39" s="130">
        <v>11</v>
      </c>
      <c r="G39" s="130">
        <v>1</v>
      </c>
      <c r="H39" s="130">
        <v>3</v>
      </c>
      <c r="I39" s="130">
        <v>7</v>
      </c>
      <c r="J39" s="130">
        <v>10</v>
      </c>
      <c r="K39" s="130">
        <v>1</v>
      </c>
      <c r="L39" s="130">
        <v>12</v>
      </c>
      <c r="M39" s="130">
        <v>8</v>
      </c>
      <c r="N39" s="130">
        <v>20</v>
      </c>
      <c r="O39" s="130">
        <v>1</v>
      </c>
      <c r="P39" s="143">
        <v>22</v>
      </c>
      <c r="Q39" s="143">
        <v>19</v>
      </c>
      <c r="R39" s="143">
        <v>41</v>
      </c>
      <c r="S39" s="143">
        <v>3</v>
      </c>
      <c r="T39" s="143">
        <v>5</v>
      </c>
      <c r="U39" s="143">
        <v>6</v>
      </c>
      <c r="V39" s="143">
        <v>11</v>
      </c>
      <c r="W39" s="143">
        <v>1</v>
      </c>
      <c r="X39" s="143">
        <v>12</v>
      </c>
      <c r="Y39" s="143">
        <v>5</v>
      </c>
      <c r="Z39" s="143">
        <v>17</v>
      </c>
      <c r="AA39" s="143">
        <v>1</v>
      </c>
      <c r="AB39" s="143">
        <v>12</v>
      </c>
      <c r="AC39" s="143">
        <v>8</v>
      </c>
      <c r="AD39" s="143">
        <v>20</v>
      </c>
      <c r="AE39" s="143">
        <v>1</v>
      </c>
      <c r="AF39" s="143">
        <v>10</v>
      </c>
      <c r="AG39" s="143">
        <v>11</v>
      </c>
      <c r="AH39" s="143">
        <v>21</v>
      </c>
      <c r="AI39" s="143">
        <v>1</v>
      </c>
      <c r="AJ39" s="143">
        <v>10</v>
      </c>
      <c r="AK39" s="143">
        <v>10</v>
      </c>
      <c r="AL39" s="143">
        <v>20</v>
      </c>
      <c r="AM39" s="143">
        <v>1</v>
      </c>
      <c r="AN39" s="143">
        <v>10</v>
      </c>
      <c r="AO39" s="143">
        <v>13</v>
      </c>
      <c r="AP39" s="143">
        <v>23</v>
      </c>
      <c r="AQ39" s="143">
        <v>1</v>
      </c>
      <c r="AR39" s="143">
        <v>59</v>
      </c>
      <c r="AS39" s="143">
        <v>53</v>
      </c>
      <c r="AT39" s="143">
        <v>112</v>
      </c>
      <c r="AU39" s="143">
        <v>6</v>
      </c>
      <c r="AV39" s="143">
        <v>12</v>
      </c>
      <c r="AW39" s="143">
        <v>6</v>
      </c>
      <c r="AX39" s="143">
        <v>18</v>
      </c>
      <c r="AY39" s="143">
        <v>1</v>
      </c>
      <c r="AZ39" s="143">
        <v>6</v>
      </c>
      <c r="BA39" s="143">
        <v>11</v>
      </c>
      <c r="BB39" s="143">
        <v>17</v>
      </c>
      <c r="BC39" s="143">
        <v>1</v>
      </c>
      <c r="BD39" s="143">
        <v>13</v>
      </c>
      <c r="BE39" s="143">
        <v>12</v>
      </c>
      <c r="BF39" s="143">
        <v>25</v>
      </c>
      <c r="BG39" s="143">
        <v>1</v>
      </c>
      <c r="BH39" s="143">
        <v>31</v>
      </c>
      <c r="BI39" s="143">
        <v>29</v>
      </c>
      <c r="BJ39" s="143">
        <v>60</v>
      </c>
      <c r="BK39" s="143">
        <v>3</v>
      </c>
      <c r="BL39" s="143">
        <v>112</v>
      </c>
      <c r="BM39" s="143">
        <v>101</v>
      </c>
      <c r="BN39" s="143">
        <v>213</v>
      </c>
      <c r="BO39" s="143">
        <v>12</v>
      </c>
    </row>
    <row r="40" spans="1:67" s="142" customFormat="1" x14ac:dyDescent="0.35">
      <c r="A40" s="130">
        <v>37</v>
      </c>
      <c r="B40" s="130">
        <v>62020166</v>
      </c>
      <c r="C40" s="123" t="s">
        <v>146</v>
      </c>
      <c r="D40" s="130">
        <v>0</v>
      </c>
      <c r="E40" s="130">
        <v>0</v>
      </c>
      <c r="F40" s="130">
        <v>0</v>
      </c>
      <c r="G40" s="130">
        <v>0</v>
      </c>
      <c r="H40" s="130">
        <v>9</v>
      </c>
      <c r="I40" s="130">
        <v>15</v>
      </c>
      <c r="J40" s="130">
        <v>24</v>
      </c>
      <c r="K40" s="130">
        <v>1</v>
      </c>
      <c r="L40" s="130">
        <v>12</v>
      </c>
      <c r="M40" s="130">
        <v>10</v>
      </c>
      <c r="N40" s="130">
        <v>22</v>
      </c>
      <c r="O40" s="130">
        <v>1</v>
      </c>
      <c r="P40" s="143">
        <v>21</v>
      </c>
      <c r="Q40" s="143">
        <v>25</v>
      </c>
      <c r="R40" s="143">
        <v>46</v>
      </c>
      <c r="S40" s="143">
        <v>2</v>
      </c>
      <c r="T40" s="143">
        <v>6</v>
      </c>
      <c r="U40" s="143">
        <v>14</v>
      </c>
      <c r="V40" s="143">
        <v>20</v>
      </c>
      <c r="W40" s="143">
        <v>1</v>
      </c>
      <c r="X40" s="143">
        <v>10</v>
      </c>
      <c r="Y40" s="143">
        <v>7</v>
      </c>
      <c r="Z40" s="143">
        <v>17</v>
      </c>
      <c r="AA40" s="143">
        <v>1</v>
      </c>
      <c r="AB40" s="143">
        <v>9</v>
      </c>
      <c r="AC40" s="143">
        <v>8</v>
      </c>
      <c r="AD40" s="143">
        <v>17</v>
      </c>
      <c r="AE40" s="143">
        <v>1</v>
      </c>
      <c r="AF40" s="143">
        <v>17</v>
      </c>
      <c r="AG40" s="143">
        <v>16</v>
      </c>
      <c r="AH40" s="143">
        <v>33</v>
      </c>
      <c r="AI40" s="143">
        <v>1</v>
      </c>
      <c r="AJ40" s="143">
        <v>13</v>
      </c>
      <c r="AK40" s="143">
        <v>10</v>
      </c>
      <c r="AL40" s="143">
        <v>23</v>
      </c>
      <c r="AM40" s="143">
        <v>1</v>
      </c>
      <c r="AN40" s="143">
        <v>11</v>
      </c>
      <c r="AO40" s="143">
        <v>8</v>
      </c>
      <c r="AP40" s="143">
        <v>19</v>
      </c>
      <c r="AQ40" s="143">
        <v>1</v>
      </c>
      <c r="AR40" s="143">
        <v>66</v>
      </c>
      <c r="AS40" s="143">
        <v>63</v>
      </c>
      <c r="AT40" s="143">
        <v>129</v>
      </c>
      <c r="AU40" s="143">
        <v>6</v>
      </c>
      <c r="AV40" s="143">
        <v>9</v>
      </c>
      <c r="AW40" s="143">
        <v>6</v>
      </c>
      <c r="AX40" s="143">
        <v>15</v>
      </c>
      <c r="AY40" s="143">
        <v>1</v>
      </c>
      <c r="AZ40" s="143">
        <v>10</v>
      </c>
      <c r="BA40" s="143">
        <v>6</v>
      </c>
      <c r="BB40" s="143">
        <v>16</v>
      </c>
      <c r="BC40" s="143">
        <v>1</v>
      </c>
      <c r="BD40" s="143">
        <v>5</v>
      </c>
      <c r="BE40" s="143">
        <v>2</v>
      </c>
      <c r="BF40" s="143">
        <v>7</v>
      </c>
      <c r="BG40" s="143">
        <v>1</v>
      </c>
      <c r="BH40" s="143">
        <v>24</v>
      </c>
      <c r="BI40" s="143">
        <v>14</v>
      </c>
      <c r="BJ40" s="143">
        <v>38</v>
      </c>
      <c r="BK40" s="143">
        <v>3</v>
      </c>
      <c r="BL40" s="143">
        <v>111</v>
      </c>
      <c r="BM40" s="143">
        <v>102</v>
      </c>
      <c r="BN40" s="143">
        <v>213</v>
      </c>
      <c r="BO40" s="143">
        <v>11</v>
      </c>
    </row>
    <row r="41" spans="1:67" s="142" customFormat="1" x14ac:dyDescent="0.35">
      <c r="A41" s="130">
        <v>38</v>
      </c>
      <c r="B41" s="130">
        <v>62020021</v>
      </c>
      <c r="C41" s="123" t="s">
        <v>25</v>
      </c>
      <c r="D41" s="130">
        <v>0</v>
      </c>
      <c r="E41" s="130">
        <v>0</v>
      </c>
      <c r="F41" s="130">
        <v>0</v>
      </c>
      <c r="G41" s="130">
        <v>0</v>
      </c>
      <c r="H41" s="130">
        <v>5</v>
      </c>
      <c r="I41" s="130">
        <v>6</v>
      </c>
      <c r="J41" s="130">
        <v>11</v>
      </c>
      <c r="K41" s="130">
        <v>1</v>
      </c>
      <c r="L41" s="130">
        <v>7</v>
      </c>
      <c r="M41" s="130">
        <v>9</v>
      </c>
      <c r="N41" s="130">
        <v>16</v>
      </c>
      <c r="O41" s="130">
        <v>1</v>
      </c>
      <c r="P41" s="143">
        <v>12</v>
      </c>
      <c r="Q41" s="143">
        <v>15</v>
      </c>
      <c r="R41" s="143">
        <v>27</v>
      </c>
      <c r="S41" s="143">
        <v>2</v>
      </c>
      <c r="T41" s="143">
        <v>5</v>
      </c>
      <c r="U41" s="143">
        <v>3</v>
      </c>
      <c r="V41" s="143">
        <v>8</v>
      </c>
      <c r="W41" s="143">
        <v>1</v>
      </c>
      <c r="X41" s="143">
        <v>15</v>
      </c>
      <c r="Y41" s="143">
        <v>10</v>
      </c>
      <c r="Z41" s="143">
        <v>25</v>
      </c>
      <c r="AA41" s="143">
        <v>1</v>
      </c>
      <c r="AB41" s="143">
        <v>12</v>
      </c>
      <c r="AC41" s="143">
        <v>10</v>
      </c>
      <c r="AD41" s="143">
        <v>22</v>
      </c>
      <c r="AE41" s="143">
        <v>1</v>
      </c>
      <c r="AF41" s="143">
        <v>16</v>
      </c>
      <c r="AG41" s="143">
        <v>14</v>
      </c>
      <c r="AH41" s="143">
        <v>30</v>
      </c>
      <c r="AI41" s="143">
        <v>1</v>
      </c>
      <c r="AJ41" s="143">
        <v>12</v>
      </c>
      <c r="AK41" s="143">
        <v>11</v>
      </c>
      <c r="AL41" s="143">
        <v>23</v>
      </c>
      <c r="AM41" s="143">
        <v>1</v>
      </c>
      <c r="AN41" s="143">
        <v>18</v>
      </c>
      <c r="AO41" s="143">
        <v>8</v>
      </c>
      <c r="AP41" s="143">
        <v>26</v>
      </c>
      <c r="AQ41" s="143">
        <v>1</v>
      </c>
      <c r="AR41" s="143">
        <v>78</v>
      </c>
      <c r="AS41" s="143">
        <v>56</v>
      </c>
      <c r="AT41" s="143">
        <v>134</v>
      </c>
      <c r="AU41" s="143">
        <v>6</v>
      </c>
      <c r="AV41" s="143">
        <v>16</v>
      </c>
      <c r="AW41" s="143">
        <v>4</v>
      </c>
      <c r="AX41" s="143">
        <v>20</v>
      </c>
      <c r="AY41" s="143">
        <v>1</v>
      </c>
      <c r="AZ41" s="143">
        <v>13</v>
      </c>
      <c r="BA41" s="143">
        <v>4</v>
      </c>
      <c r="BB41" s="143">
        <v>17</v>
      </c>
      <c r="BC41" s="143">
        <v>1</v>
      </c>
      <c r="BD41" s="143">
        <v>9</v>
      </c>
      <c r="BE41" s="143">
        <v>7</v>
      </c>
      <c r="BF41" s="143">
        <v>16</v>
      </c>
      <c r="BG41" s="143">
        <v>1</v>
      </c>
      <c r="BH41" s="143">
        <v>38</v>
      </c>
      <c r="BI41" s="143">
        <v>15</v>
      </c>
      <c r="BJ41" s="143">
        <v>53</v>
      </c>
      <c r="BK41" s="143">
        <v>3</v>
      </c>
      <c r="BL41" s="143">
        <v>128</v>
      </c>
      <c r="BM41" s="143">
        <v>86</v>
      </c>
      <c r="BN41" s="143">
        <v>214</v>
      </c>
      <c r="BO41" s="143">
        <v>11</v>
      </c>
    </row>
    <row r="42" spans="1:67" s="142" customFormat="1" x14ac:dyDescent="0.35">
      <c r="A42" s="130">
        <v>39</v>
      </c>
      <c r="B42" s="130">
        <v>62020200</v>
      </c>
      <c r="C42" s="123" t="s">
        <v>178</v>
      </c>
      <c r="D42" s="130">
        <v>0</v>
      </c>
      <c r="E42" s="130">
        <v>0</v>
      </c>
      <c r="F42" s="130">
        <v>0</v>
      </c>
      <c r="G42" s="130">
        <v>0</v>
      </c>
      <c r="H42" s="130">
        <v>7</v>
      </c>
      <c r="I42" s="130">
        <v>6</v>
      </c>
      <c r="J42" s="130">
        <v>13</v>
      </c>
      <c r="K42" s="130">
        <v>1</v>
      </c>
      <c r="L42" s="130">
        <v>14</v>
      </c>
      <c r="M42" s="130">
        <v>5</v>
      </c>
      <c r="N42" s="130">
        <v>19</v>
      </c>
      <c r="O42" s="130">
        <v>1</v>
      </c>
      <c r="P42" s="143">
        <v>21</v>
      </c>
      <c r="Q42" s="143">
        <v>11</v>
      </c>
      <c r="R42" s="143">
        <v>32</v>
      </c>
      <c r="S42" s="143">
        <v>2</v>
      </c>
      <c r="T42" s="143">
        <v>9</v>
      </c>
      <c r="U42" s="143">
        <v>1</v>
      </c>
      <c r="V42" s="143">
        <v>10</v>
      </c>
      <c r="W42" s="143">
        <v>1</v>
      </c>
      <c r="X42" s="143">
        <v>14</v>
      </c>
      <c r="Y42" s="143">
        <v>7</v>
      </c>
      <c r="Z42" s="143">
        <v>21</v>
      </c>
      <c r="AA42" s="143">
        <v>1</v>
      </c>
      <c r="AB42" s="143">
        <v>11</v>
      </c>
      <c r="AC42" s="143">
        <v>6</v>
      </c>
      <c r="AD42" s="143">
        <v>17</v>
      </c>
      <c r="AE42" s="143">
        <v>1</v>
      </c>
      <c r="AF42" s="143">
        <v>13</v>
      </c>
      <c r="AG42" s="143">
        <v>4</v>
      </c>
      <c r="AH42" s="143">
        <v>17</v>
      </c>
      <c r="AI42" s="143">
        <v>1</v>
      </c>
      <c r="AJ42" s="143">
        <v>8</v>
      </c>
      <c r="AK42" s="143">
        <v>7</v>
      </c>
      <c r="AL42" s="143">
        <v>15</v>
      </c>
      <c r="AM42" s="143">
        <v>1</v>
      </c>
      <c r="AN42" s="143">
        <v>10</v>
      </c>
      <c r="AO42" s="143">
        <v>10</v>
      </c>
      <c r="AP42" s="143">
        <v>20</v>
      </c>
      <c r="AQ42" s="143">
        <v>1</v>
      </c>
      <c r="AR42" s="143">
        <v>65</v>
      </c>
      <c r="AS42" s="143">
        <v>35</v>
      </c>
      <c r="AT42" s="143">
        <v>100</v>
      </c>
      <c r="AU42" s="143">
        <v>6</v>
      </c>
      <c r="AV42" s="143">
        <v>13</v>
      </c>
      <c r="AW42" s="143">
        <v>20</v>
      </c>
      <c r="AX42" s="143">
        <v>33</v>
      </c>
      <c r="AY42" s="143">
        <v>1</v>
      </c>
      <c r="AZ42" s="143">
        <v>10</v>
      </c>
      <c r="BA42" s="143">
        <v>18</v>
      </c>
      <c r="BB42" s="143">
        <v>28</v>
      </c>
      <c r="BC42" s="143">
        <v>1</v>
      </c>
      <c r="BD42" s="143">
        <v>12</v>
      </c>
      <c r="BE42" s="143">
        <v>10</v>
      </c>
      <c r="BF42" s="143">
        <v>22</v>
      </c>
      <c r="BG42" s="143">
        <v>1</v>
      </c>
      <c r="BH42" s="143">
        <v>35</v>
      </c>
      <c r="BI42" s="143">
        <v>48</v>
      </c>
      <c r="BJ42" s="143">
        <v>83</v>
      </c>
      <c r="BK42" s="143">
        <v>3</v>
      </c>
      <c r="BL42" s="143">
        <v>121</v>
      </c>
      <c r="BM42" s="143">
        <v>94</v>
      </c>
      <c r="BN42" s="143">
        <v>215</v>
      </c>
      <c r="BO42" s="143">
        <v>11</v>
      </c>
    </row>
    <row r="43" spans="1:67" s="142" customFormat="1" x14ac:dyDescent="0.35">
      <c r="A43" s="130">
        <v>40</v>
      </c>
      <c r="B43" s="130">
        <v>62020097</v>
      </c>
      <c r="C43" s="123" t="s">
        <v>88</v>
      </c>
      <c r="D43" s="130">
        <v>7</v>
      </c>
      <c r="E43" s="130">
        <v>4</v>
      </c>
      <c r="F43" s="130">
        <v>11</v>
      </c>
      <c r="G43" s="130">
        <v>1</v>
      </c>
      <c r="H43" s="130">
        <v>7</v>
      </c>
      <c r="I43" s="130">
        <v>8</v>
      </c>
      <c r="J43" s="130">
        <v>15</v>
      </c>
      <c r="K43" s="130">
        <v>1</v>
      </c>
      <c r="L43" s="130">
        <v>9</v>
      </c>
      <c r="M43" s="130">
        <v>8</v>
      </c>
      <c r="N43" s="130">
        <v>17</v>
      </c>
      <c r="O43" s="130">
        <v>1</v>
      </c>
      <c r="P43" s="143">
        <v>23</v>
      </c>
      <c r="Q43" s="143">
        <v>20</v>
      </c>
      <c r="R43" s="143">
        <v>43</v>
      </c>
      <c r="S43" s="143">
        <v>3</v>
      </c>
      <c r="T43" s="143">
        <v>8</v>
      </c>
      <c r="U43" s="143">
        <v>7</v>
      </c>
      <c r="V43" s="143">
        <v>15</v>
      </c>
      <c r="W43" s="143">
        <v>1</v>
      </c>
      <c r="X43" s="143">
        <v>9</v>
      </c>
      <c r="Y43" s="143">
        <v>8</v>
      </c>
      <c r="Z43" s="143">
        <v>17</v>
      </c>
      <c r="AA43" s="143">
        <v>1</v>
      </c>
      <c r="AB43" s="143">
        <v>8</v>
      </c>
      <c r="AC43" s="143">
        <v>2</v>
      </c>
      <c r="AD43" s="143">
        <v>10</v>
      </c>
      <c r="AE43" s="143">
        <v>1</v>
      </c>
      <c r="AF43" s="143">
        <v>12</v>
      </c>
      <c r="AG43" s="143">
        <v>12</v>
      </c>
      <c r="AH43" s="143">
        <v>24</v>
      </c>
      <c r="AI43" s="143">
        <v>1</v>
      </c>
      <c r="AJ43" s="143">
        <v>10</v>
      </c>
      <c r="AK43" s="143">
        <v>19</v>
      </c>
      <c r="AL43" s="143">
        <v>29</v>
      </c>
      <c r="AM43" s="143">
        <v>1</v>
      </c>
      <c r="AN43" s="143">
        <v>12</v>
      </c>
      <c r="AO43" s="143">
        <v>11</v>
      </c>
      <c r="AP43" s="143">
        <v>23</v>
      </c>
      <c r="AQ43" s="143">
        <v>1</v>
      </c>
      <c r="AR43" s="143">
        <v>59</v>
      </c>
      <c r="AS43" s="143">
        <v>59</v>
      </c>
      <c r="AT43" s="143">
        <v>118</v>
      </c>
      <c r="AU43" s="143">
        <v>6</v>
      </c>
      <c r="AV43" s="143">
        <v>10</v>
      </c>
      <c r="AW43" s="143">
        <v>13</v>
      </c>
      <c r="AX43" s="143">
        <v>23</v>
      </c>
      <c r="AY43" s="143">
        <v>1</v>
      </c>
      <c r="AZ43" s="143">
        <v>9</v>
      </c>
      <c r="BA43" s="143">
        <v>3</v>
      </c>
      <c r="BB43" s="143">
        <v>12</v>
      </c>
      <c r="BC43" s="143">
        <v>1</v>
      </c>
      <c r="BD43" s="143">
        <v>11</v>
      </c>
      <c r="BE43" s="143">
        <v>15</v>
      </c>
      <c r="BF43" s="143">
        <v>26</v>
      </c>
      <c r="BG43" s="143">
        <v>1</v>
      </c>
      <c r="BH43" s="143">
        <v>30</v>
      </c>
      <c r="BI43" s="143">
        <v>31</v>
      </c>
      <c r="BJ43" s="143">
        <v>61</v>
      </c>
      <c r="BK43" s="143">
        <v>3</v>
      </c>
      <c r="BL43" s="143">
        <v>112</v>
      </c>
      <c r="BM43" s="143">
        <v>110</v>
      </c>
      <c r="BN43" s="143">
        <v>222</v>
      </c>
      <c r="BO43" s="143">
        <v>12</v>
      </c>
    </row>
    <row r="44" spans="1:67" s="142" customFormat="1" x14ac:dyDescent="0.35">
      <c r="A44" s="130">
        <v>41</v>
      </c>
      <c r="B44" s="130">
        <v>62020205</v>
      </c>
      <c r="C44" s="123" t="s">
        <v>183</v>
      </c>
      <c r="D44" s="130">
        <v>0</v>
      </c>
      <c r="E44" s="130">
        <v>0</v>
      </c>
      <c r="F44" s="130">
        <v>0</v>
      </c>
      <c r="G44" s="130">
        <v>0</v>
      </c>
      <c r="H44" s="130">
        <v>15</v>
      </c>
      <c r="I44" s="130">
        <v>8</v>
      </c>
      <c r="J44" s="130">
        <v>23</v>
      </c>
      <c r="K44" s="130">
        <v>1</v>
      </c>
      <c r="L44" s="130">
        <v>9</v>
      </c>
      <c r="M44" s="130">
        <v>9</v>
      </c>
      <c r="N44" s="130">
        <v>18</v>
      </c>
      <c r="O44" s="130">
        <v>1</v>
      </c>
      <c r="P44" s="143">
        <v>24</v>
      </c>
      <c r="Q44" s="143">
        <v>17</v>
      </c>
      <c r="R44" s="143">
        <v>41</v>
      </c>
      <c r="S44" s="143">
        <v>2</v>
      </c>
      <c r="T44" s="143">
        <v>5</v>
      </c>
      <c r="U44" s="143">
        <v>8</v>
      </c>
      <c r="V44" s="143">
        <v>13</v>
      </c>
      <c r="W44" s="143">
        <v>1</v>
      </c>
      <c r="X44" s="143">
        <v>11</v>
      </c>
      <c r="Y44" s="143">
        <v>10</v>
      </c>
      <c r="Z44" s="143">
        <v>21</v>
      </c>
      <c r="AA44" s="143">
        <v>1</v>
      </c>
      <c r="AB44" s="143">
        <v>5</v>
      </c>
      <c r="AC44" s="143">
        <v>9</v>
      </c>
      <c r="AD44" s="143">
        <v>14</v>
      </c>
      <c r="AE44" s="143">
        <v>1</v>
      </c>
      <c r="AF44" s="143">
        <v>11</v>
      </c>
      <c r="AG44" s="143">
        <v>6</v>
      </c>
      <c r="AH44" s="143">
        <v>17</v>
      </c>
      <c r="AI44" s="143">
        <v>1</v>
      </c>
      <c r="AJ44" s="143">
        <v>14</v>
      </c>
      <c r="AK44" s="143">
        <v>9</v>
      </c>
      <c r="AL44" s="143">
        <v>23</v>
      </c>
      <c r="AM44" s="143">
        <v>1</v>
      </c>
      <c r="AN44" s="143">
        <v>16</v>
      </c>
      <c r="AO44" s="143">
        <v>9</v>
      </c>
      <c r="AP44" s="143">
        <v>25</v>
      </c>
      <c r="AQ44" s="143">
        <v>1</v>
      </c>
      <c r="AR44" s="143">
        <v>62</v>
      </c>
      <c r="AS44" s="143">
        <v>51</v>
      </c>
      <c r="AT44" s="143">
        <v>113</v>
      </c>
      <c r="AU44" s="143">
        <v>6</v>
      </c>
      <c r="AV44" s="143">
        <v>13</v>
      </c>
      <c r="AW44" s="143">
        <v>12</v>
      </c>
      <c r="AX44" s="143">
        <v>25</v>
      </c>
      <c r="AY44" s="143">
        <v>1</v>
      </c>
      <c r="AZ44" s="143">
        <v>11</v>
      </c>
      <c r="BA44" s="143">
        <v>7</v>
      </c>
      <c r="BB44" s="143">
        <v>18</v>
      </c>
      <c r="BC44" s="143">
        <v>1</v>
      </c>
      <c r="BD44" s="143">
        <v>11</v>
      </c>
      <c r="BE44" s="143">
        <v>14</v>
      </c>
      <c r="BF44" s="143">
        <v>25</v>
      </c>
      <c r="BG44" s="143">
        <v>1</v>
      </c>
      <c r="BH44" s="143">
        <v>35</v>
      </c>
      <c r="BI44" s="143">
        <v>33</v>
      </c>
      <c r="BJ44" s="143">
        <v>68</v>
      </c>
      <c r="BK44" s="143">
        <v>3</v>
      </c>
      <c r="BL44" s="143">
        <v>121</v>
      </c>
      <c r="BM44" s="143">
        <v>101</v>
      </c>
      <c r="BN44" s="143">
        <v>222</v>
      </c>
      <c r="BO44" s="143">
        <v>11</v>
      </c>
    </row>
    <row r="45" spans="1:67" s="142" customFormat="1" x14ac:dyDescent="0.35">
      <c r="A45" s="130">
        <v>42</v>
      </c>
      <c r="B45" s="130">
        <v>62020067</v>
      </c>
      <c r="C45" s="123" t="s">
        <v>65</v>
      </c>
      <c r="D45" s="130">
        <v>5</v>
      </c>
      <c r="E45" s="130">
        <v>3</v>
      </c>
      <c r="F45" s="130">
        <v>8</v>
      </c>
      <c r="G45" s="130">
        <v>1</v>
      </c>
      <c r="H45" s="130">
        <v>3</v>
      </c>
      <c r="I45" s="130">
        <v>4</v>
      </c>
      <c r="J45" s="130">
        <v>7</v>
      </c>
      <c r="K45" s="130">
        <v>1</v>
      </c>
      <c r="L45" s="130">
        <v>3</v>
      </c>
      <c r="M45" s="130">
        <v>7</v>
      </c>
      <c r="N45" s="130">
        <v>10</v>
      </c>
      <c r="O45" s="130">
        <v>1</v>
      </c>
      <c r="P45" s="143">
        <v>11</v>
      </c>
      <c r="Q45" s="143">
        <v>14</v>
      </c>
      <c r="R45" s="143">
        <v>25</v>
      </c>
      <c r="S45" s="143">
        <v>3</v>
      </c>
      <c r="T45" s="143">
        <v>10</v>
      </c>
      <c r="U45" s="143">
        <v>4</v>
      </c>
      <c r="V45" s="143">
        <v>14</v>
      </c>
      <c r="W45" s="143">
        <v>1</v>
      </c>
      <c r="X45" s="143">
        <v>3</v>
      </c>
      <c r="Y45" s="143">
        <v>9</v>
      </c>
      <c r="Z45" s="143">
        <v>12</v>
      </c>
      <c r="AA45" s="143">
        <v>1</v>
      </c>
      <c r="AB45" s="143">
        <v>3</v>
      </c>
      <c r="AC45" s="143">
        <v>5</v>
      </c>
      <c r="AD45" s="143">
        <v>8</v>
      </c>
      <c r="AE45" s="143">
        <v>1</v>
      </c>
      <c r="AF45" s="143">
        <v>10</v>
      </c>
      <c r="AG45" s="143">
        <v>11</v>
      </c>
      <c r="AH45" s="143">
        <v>21</v>
      </c>
      <c r="AI45" s="143">
        <v>1</v>
      </c>
      <c r="AJ45" s="143">
        <v>12</v>
      </c>
      <c r="AK45" s="143">
        <v>14</v>
      </c>
      <c r="AL45" s="143">
        <v>26</v>
      </c>
      <c r="AM45" s="143">
        <v>1</v>
      </c>
      <c r="AN45" s="143">
        <v>11</v>
      </c>
      <c r="AO45" s="143">
        <v>14</v>
      </c>
      <c r="AP45" s="143">
        <v>25</v>
      </c>
      <c r="AQ45" s="143">
        <v>1</v>
      </c>
      <c r="AR45" s="143">
        <v>49</v>
      </c>
      <c r="AS45" s="143">
        <v>57</v>
      </c>
      <c r="AT45" s="143">
        <v>106</v>
      </c>
      <c r="AU45" s="143">
        <v>6</v>
      </c>
      <c r="AV45" s="143">
        <v>12</v>
      </c>
      <c r="AW45" s="143">
        <v>14</v>
      </c>
      <c r="AX45" s="143">
        <v>26</v>
      </c>
      <c r="AY45" s="143">
        <v>1</v>
      </c>
      <c r="AZ45" s="143">
        <v>19</v>
      </c>
      <c r="BA45" s="143">
        <v>15</v>
      </c>
      <c r="BB45" s="143">
        <v>34</v>
      </c>
      <c r="BC45" s="143">
        <v>1</v>
      </c>
      <c r="BD45" s="143">
        <v>18</v>
      </c>
      <c r="BE45" s="143">
        <v>24</v>
      </c>
      <c r="BF45" s="143">
        <v>42</v>
      </c>
      <c r="BG45" s="143">
        <v>2</v>
      </c>
      <c r="BH45" s="143">
        <v>49</v>
      </c>
      <c r="BI45" s="143">
        <v>53</v>
      </c>
      <c r="BJ45" s="143">
        <v>102</v>
      </c>
      <c r="BK45" s="143">
        <v>4</v>
      </c>
      <c r="BL45" s="143">
        <v>109</v>
      </c>
      <c r="BM45" s="143">
        <v>124</v>
      </c>
      <c r="BN45" s="143">
        <v>233</v>
      </c>
      <c r="BO45" s="143">
        <v>13</v>
      </c>
    </row>
    <row r="46" spans="1:67" s="142" customFormat="1" x14ac:dyDescent="0.35">
      <c r="A46" s="130">
        <v>43</v>
      </c>
      <c r="B46" s="130">
        <v>62020058</v>
      </c>
      <c r="C46" s="123" t="s">
        <v>57</v>
      </c>
      <c r="D46" s="130">
        <v>5</v>
      </c>
      <c r="E46" s="130">
        <v>7</v>
      </c>
      <c r="F46" s="130">
        <v>12</v>
      </c>
      <c r="G46" s="130">
        <v>1</v>
      </c>
      <c r="H46" s="130">
        <v>9</v>
      </c>
      <c r="I46" s="130">
        <v>6</v>
      </c>
      <c r="J46" s="130">
        <v>15</v>
      </c>
      <c r="K46" s="130">
        <v>1</v>
      </c>
      <c r="L46" s="130">
        <v>6</v>
      </c>
      <c r="M46" s="130">
        <v>5</v>
      </c>
      <c r="N46" s="130">
        <v>11</v>
      </c>
      <c r="O46" s="130">
        <v>1</v>
      </c>
      <c r="P46" s="143">
        <v>20</v>
      </c>
      <c r="Q46" s="143">
        <v>18</v>
      </c>
      <c r="R46" s="143">
        <v>38</v>
      </c>
      <c r="S46" s="143">
        <v>3</v>
      </c>
      <c r="T46" s="143">
        <v>8</v>
      </c>
      <c r="U46" s="143">
        <v>10</v>
      </c>
      <c r="V46" s="143">
        <v>18</v>
      </c>
      <c r="W46" s="143">
        <v>1</v>
      </c>
      <c r="X46" s="143">
        <v>9</v>
      </c>
      <c r="Y46" s="143">
        <v>9</v>
      </c>
      <c r="Z46" s="143">
        <v>18</v>
      </c>
      <c r="AA46" s="143">
        <v>1</v>
      </c>
      <c r="AB46" s="143">
        <v>9</v>
      </c>
      <c r="AC46" s="143">
        <v>15</v>
      </c>
      <c r="AD46" s="143">
        <v>24</v>
      </c>
      <c r="AE46" s="143">
        <v>1</v>
      </c>
      <c r="AF46" s="143">
        <v>9</v>
      </c>
      <c r="AG46" s="143">
        <v>8</v>
      </c>
      <c r="AH46" s="143">
        <v>17</v>
      </c>
      <c r="AI46" s="143">
        <v>1</v>
      </c>
      <c r="AJ46" s="143">
        <v>8</v>
      </c>
      <c r="AK46" s="143">
        <v>10</v>
      </c>
      <c r="AL46" s="143">
        <v>18</v>
      </c>
      <c r="AM46" s="143">
        <v>1</v>
      </c>
      <c r="AN46" s="143">
        <v>11</v>
      </c>
      <c r="AO46" s="143">
        <v>9</v>
      </c>
      <c r="AP46" s="143">
        <v>20</v>
      </c>
      <c r="AQ46" s="143">
        <v>1</v>
      </c>
      <c r="AR46" s="143">
        <v>54</v>
      </c>
      <c r="AS46" s="143">
        <v>61</v>
      </c>
      <c r="AT46" s="143">
        <v>115</v>
      </c>
      <c r="AU46" s="143">
        <v>6</v>
      </c>
      <c r="AV46" s="143">
        <v>18</v>
      </c>
      <c r="AW46" s="143">
        <v>14</v>
      </c>
      <c r="AX46" s="143">
        <v>32</v>
      </c>
      <c r="AY46" s="143">
        <v>1</v>
      </c>
      <c r="AZ46" s="143">
        <v>18</v>
      </c>
      <c r="BA46" s="143">
        <v>6</v>
      </c>
      <c r="BB46" s="143">
        <v>24</v>
      </c>
      <c r="BC46" s="143">
        <v>1</v>
      </c>
      <c r="BD46" s="143">
        <v>16</v>
      </c>
      <c r="BE46" s="143">
        <v>9</v>
      </c>
      <c r="BF46" s="143">
        <v>25</v>
      </c>
      <c r="BG46" s="143">
        <v>2</v>
      </c>
      <c r="BH46" s="143">
        <v>52</v>
      </c>
      <c r="BI46" s="143">
        <v>29</v>
      </c>
      <c r="BJ46" s="143">
        <v>81</v>
      </c>
      <c r="BK46" s="143">
        <v>4</v>
      </c>
      <c r="BL46" s="143">
        <v>126</v>
      </c>
      <c r="BM46" s="143">
        <v>108</v>
      </c>
      <c r="BN46" s="143">
        <v>234</v>
      </c>
      <c r="BO46" s="143">
        <v>13</v>
      </c>
    </row>
    <row r="47" spans="1:67" s="142" customFormat="1" x14ac:dyDescent="0.35">
      <c r="A47" s="130">
        <v>44</v>
      </c>
      <c r="B47" s="130">
        <v>62020080</v>
      </c>
      <c r="C47" s="123" t="s">
        <v>77</v>
      </c>
      <c r="D47" s="130">
        <v>10</v>
      </c>
      <c r="E47" s="130">
        <v>5</v>
      </c>
      <c r="F47" s="130">
        <v>15</v>
      </c>
      <c r="G47" s="130">
        <v>1</v>
      </c>
      <c r="H47" s="130">
        <v>5</v>
      </c>
      <c r="I47" s="130">
        <v>8</v>
      </c>
      <c r="J47" s="130">
        <v>13</v>
      </c>
      <c r="K47" s="130">
        <v>1</v>
      </c>
      <c r="L47" s="130">
        <v>17</v>
      </c>
      <c r="M47" s="130">
        <v>6</v>
      </c>
      <c r="N47" s="130">
        <v>23</v>
      </c>
      <c r="O47" s="130">
        <v>1</v>
      </c>
      <c r="P47" s="143">
        <v>32</v>
      </c>
      <c r="Q47" s="143">
        <v>19</v>
      </c>
      <c r="R47" s="143">
        <v>51</v>
      </c>
      <c r="S47" s="143">
        <v>3</v>
      </c>
      <c r="T47" s="143">
        <v>11</v>
      </c>
      <c r="U47" s="143">
        <v>6</v>
      </c>
      <c r="V47" s="143">
        <v>17</v>
      </c>
      <c r="W47" s="143">
        <v>1</v>
      </c>
      <c r="X47" s="143">
        <v>9</v>
      </c>
      <c r="Y47" s="143">
        <v>7</v>
      </c>
      <c r="Z47" s="143">
        <v>16</v>
      </c>
      <c r="AA47" s="143">
        <v>1</v>
      </c>
      <c r="AB47" s="143">
        <v>15</v>
      </c>
      <c r="AC47" s="143">
        <v>10</v>
      </c>
      <c r="AD47" s="143">
        <v>25</v>
      </c>
      <c r="AE47" s="143">
        <v>1</v>
      </c>
      <c r="AF47" s="143">
        <v>16</v>
      </c>
      <c r="AG47" s="143">
        <v>13</v>
      </c>
      <c r="AH47" s="143">
        <v>29</v>
      </c>
      <c r="AI47" s="143">
        <v>1</v>
      </c>
      <c r="AJ47" s="143">
        <v>6</v>
      </c>
      <c r="AK47" s="143">
        <v>6</v>
      </c>
      <c r="AL47" s="143">
        <v>12</v>
      </c>
      <c r="AM47" s="143">
        <v>1</v>
      </c>
      <c r="AN47" s="143">
        <v>13</v>
      </c>
      <c r="AO47" s="143">
        <v>12</v>
      </c>
      <c r="AP47" s="143">
        <v>25</v>
      </c>
      <c r="AQ47" s="143">
        <v>1</v>
      </c>
      <c r="AR47" s="143">
        <v>70</v>
      </c>
      <c r="AS47" s="143">
        <v>54</v>
      </c>
      <c r="AT47" s="143">
        <v>124</v>
      </c>
      <c r="AU47" s="143">
        <v>6</v>
      </c>
      <c r="AV47" s="143">
        <v>10</v>
      </c>
      <c r="AW47" s="143">
        <v>5</v>
      </c>
      <c r="AX47" s="143">
        <v>15</v>
      </c>
      <c r="AY47" s="143">
        <v>1</v>
      </c>
      <c r="AZ47" s="143">
        <v>10</v>
      </c>
      <c r="BA47" s="143">
        <v>11</v>
      </c>
      <c r="BB47" s="143">
        <v>21</v>
      </c>
      <c r="BC47" s="143">
        <v>1</v>
      </c>
      <c r="BD47" s="143">
        <v>10</v>
      </c>
      <c r="BE47" s="143">
        <v>14</v>
      </c>
      <c r="BF47" s="143">
        <v>24</v>
      </c>
      <c r="BG47" s="143">
        <v>1</v>
      </c>
      <c r="BH47" s="143">
        <v>30</v>
      </c>
      <c r="BI47" s="143">
        <v>30</v>
      </c>
      <c r="BJ47" s="143">
        <v>60</v>
      </c>
      <c r="BK47" s="143">
        <v>3</v>
      </c>
      <c r="BL47" s="143">
        <v>132</v>
      </c>
      <c r="BM47" s="143">
        <v>103</v>
      </c>
      <c r="BN47" s="143">
        <v>235</v>
      </c>
      <c r="BO47" s="143">
        <v>12</v>
      </c>
    </row>
    <row r="48" spans="1:67" s="142" customFormat="1" x14ac:dyDescent="0.35">
      <c r="A48" s="130">
        <v>45</v>
      </c>
      <c r="B48" s="130">
        <v>62020106</v>
      </c>
      <c r="C48" s="123" t="s">
        <v>96</v>
      </c>
      <c r="D48" s="130">
        <v>0</v>
      </c>
      <c r="E48" s="130">
        <v>0</v>
      </c>
      <c r="F48" s="130">
        <v>0</v>
      </c>
      <c r="G48" s="130">
        <v>0</v>
      </c>
      <c r="H48" s="130">
        <v>8</v>
      </c>
      <c r="I48" s="130">
        <v>12</v>
      </c>
      <c r="J48" s="130">
        <v>20</v>
      </c>
      <c r="K48" s="130">
        <v>1</v>
      </c>
      <c r="L48" s="130">
        <v>8</v>
      </c>
      <c r="M48" s="130">
        <v>7</v>
      </c>
      <c r="N48" s="130">
        <v>15</v>
      </c>
      <c r="O48" s="130">
        <v>1</v>
      </c>
      <c r="P48" s="143">
        <v>16</v>
      </c>
      <c r="Q48" s="143">
        <v>19</v>
      </c>
      <c r="R48" s="143">
        <v>35</v>
      </c>
      <c r="S48" s="143">
        <v>2</v>
      </c>
      <c r="T48" s="143">
        <v>7</v>
      </c>
      <c r="U48" s="143">
        <v>8</v>
      </c>
      <c r="V48" s="143">
        <v>15</v>
      </c>
      <c r="W48" s="143">
        <v>1</v>
      </c>
      <c r="X48" s="143">
        <v>6</v>
      </c>
      <c r="Y48" s="143">
        <v>9</v>
      </c>
      <c r="Z48" s="143">
        <v>15</v>
      </c>
      <c r="AA48" s="143">
        <v>1</v>
      </c>
      <c r="AB48" s="143">
        <v>10</v>
      </c>
      <c r="AC48" s="143">
        <v>10</v>
      </c>
      <c r="AD48" s="143">
        <v>20</v>
      </c>
      <c r="AE48" s="143">
        <v>1</v>
      </c>
      <c r="AF48" s="143">
        <v>17</v>
      </c>
      <c r="AG48" s="143">
        <v>10</v>
      </c>
      <c r="AH48" s="143">
        <v>27</v>
      </c>
      <c r="AI48" s="143">
        <v>1</v>
      </c>
      <c r="AJ48" s="143">
        <v>12</v>
      </c>
      <c r="AK48" s="143">
        <v>11</v>
      </c>
      <c r="AL48" s="143">
        <v>23</v>
      </c>
      <c r="AM48" s="143">
        <v>1</v>
      </c>
      <c r="AN48" s="143">
        <v>14</v>
      </c>
      <c r="AO48" s="143">
        <v>19</v>
      </c>
      <c r="AP48" s="143">
        <v>33</v>
      </c>
      <c r="AQ48" s="143">
        <v>1</v>
      </c>
      <c r="AR48" s="143">
        <v>66</v>
      </c>
      <c r="AS48" s="143">
        <v>67</v>
      </c>
      <c r="AT48" s="143">
        <v>133</v>
      </c>
      <c r="AU48" s="143">
        <v>6</v>
      </c>
      <c r="AV48" s="143">
        <v>18</v>
      </c>
      <c r="AW48" s="143">
        <v>10</v>
      </c>
      <c r="AX48" s="143">
        <v>28</v>
      </c>
      <c r="AY48" s="143">
        <v>1</v>
      </c>
      <c r="AZ48" s="143">
        <v>14</v>
      </c>
      <c r="BA48" s="143">
        <v>19</v>
      </c>
      <c r="BB48" s="143">
        <v>33</v>
      </c>
      <c r="BC48" s="143">
        <v>1</v>
      </c>
      <c r="BD48" s="143">
        <v>25</v>
      </c>
      <c r="BE48" s="143">
        <v>6</v>
      </c>
      <c r="BF48" s="143">
        <v>31</v>
      </c>
      <c r="BG48" s="143">
        <v>1</v>
      </c>
      <c r="BH48" s="143">
        <v>57</v>
      </c>
      <c r="BI48" s="143">
        <v>35</v>
      </c>
      <c r="BJ48" s="143">
        <v>92</v>
      </c>
      <c r="BK48" s="143">
        <v>3</v>
      </c>
      <c r="BL48" s="143">
        <v>139</v>
      </c>
      <c r="BM48" s="143">
        <v>121</v>
      </c>
      <c r="BN48" s="143">
        <v>260</v>
      </c>
      <c r="BO48" s="143">
        <v>11</v>
      </c>
    </row>
    <row r="49" spans="1:67" x14ac:dyDescent="0.35">
      <c r="A49" s="130">
        <v>46</v>
      </c>
      <c r="B49" s="130">
        <v>62020121</v>
      </c>
      <c r="C49" s="123" t="s">
        <v>110</v>
      </c>
      <c r="D49" s="130">
        <v>1</v>
      </c>
      <c r="E49" s="130">
        <v>3</v>
      </c>
      <c r="F49" s="130">
        <v>4</v>
      </c>
      <c r="G49" s="130">
        <v>1</v>
      </c>
      <c r="H49" s="130">
        <v>9</v>
      </c>
      <c r="I49" s="130">
        <v>1</v>
      </c>
      <c r="J49" s="130">
        <v>10</v>
      </c>
      <c r="K49" s="130">
        <v>1</v>
      </c>
      <c r="L49" s="130">
        <v>7</v>
      </c>
      <c r="M49" s="130">
        <v>4</v>
      </c>
      <c r="N49" s="130">
        <v>11</v>
      </c>
      <c r="O49" s="130">
        <v>1</v>
      </c>
      <c r="P49" s="143">
        <v>17</v>
      </c>
      <c r="Q49" s="143">
        <v>8</v>
      </c>
      <c r="R49" s="143">
        <v>25</v>
      </c>
      <c r="S49" s="143">
        <v>3</v>
      </c>
      <c r="T49" s="143">
        <v>13</v>
      </c>
      <c r="U49" s="143">
        <v>11</v>
      </c>
      <c r="V49" s="143">
        <v>24</v>
      </c>
      <c r="W49" s="143">
        <v>1</v>
      </c>
      <c r="X49" s="143">
        <v>11</v>
      </c>
      <c r="Y49" s="143">
        <v>18</v>
      </c>
      <c r="Z49" s="143">
        <v>29</v>
      </c>
      <c r="AA49" s="143">
        <v>1</v>
      </c>
      <c r="AB49" s="143">
        <v>7</v>
      </c>
      <c r="AC49" s="143">
        <v>10</v>
      </c>
      <c r="AD49" s="143">
        <v>17</v>
      </c>
      <c r="AE49" s="143">
        <v>1</v>
      </c>
      <c r="AF49" s="143">
        <v>18</v>
      </c>
      <c r="AG49" s="143">
        <v>7</v>
      </c>
      <c r="AH49" s="143">
        <v>25</v>
      </c>
      <c r="AI49" s="143">
        <v>1</v>
      </c>
      <c r="AJ49" s="143">
        <v>10</v>
      </c>
      <c r="AK49" s="143">
        <v>17</v>
      </c>
      <c r="AL49" s="143">
        <v>27</v>
      </c>
      <c r="AM49" s="143">
        <v>1</v>
      </c>
      <c r="AN49" s="143">
        <v>13</v>
      </c>
      <c r="AO49" s="143">
        <v>16</v>
      </c>
      <c r="AP49" s="143">
        <v>29</v>
      </c>
      <c r="AQ49" s="143">
        <v>1</v>
      </c>
      <c r="AR49" s="143">
        <v>72</v>
      </c>
      <c r="AS49" s="143">
        <v>79</v>
      </c>
      <c r="AT49" s="143">
        <v>151</v>
      </c>
      <c r="AU49" s="143">
        <v>6</v>
      </c>
      <c r="AV49" s="143">
        <v>18</v>
      </c>
      <c r="AW49" s="143">
        <v>7</v>
      </c>
      <c r="AX49" s="143">
        <v>25</v>
      </c>
      <c r="AY49" s="143">
        <v>1</v>
      </c>
      <c r="AZ49" s="143">
        <v>26</v>
      </c>
      <c r="BA49" s="143">
        <v>17</v>
      </c>
      <c r="BB49" s="143">
        <v>43</v>
      </c>
      <c r="BC49" s="143">
        <v>1</v>
      </c>
      <c r="BD49" s="143">
        <v>18</v>
      </c>
      <c r="BE49" s="143">
        <v>11</v>
      </c>
      <c r="BF49" s="143">
        <v>29</v>
      </c>
      <c r="BG49" s="143">
        <v>1</v>
      </c>
      <c r="BH49" s="143">
        <v>62</v>
      </c>
      <c r="BI49" s="143">
        <v>35</v>
      </c>
      <c r="BJ49" s="143">
        <v>97</v>
      </c>
      <c r="BK49" s="143">
        <v>3</v>
      </c>
      <c r="BL49" s="143">
        <v>151</v>
      </c>
      <c r="BM49" s="143">
        <v>122</v>
      </c>
      <c r="BN49" s="143">
        <v>273</v>
      </c>
      <c r="BO49" s="143">
        <v>12</v>
      </c>
    </row>
    <row r="50" spans="1:67" x14ac:dyDescent="0.35">
      <c r="A50" s="130">
        <v>47</v>
      </c>
      <c r="B50" s="130">
        <v>62020118</v>
      </c>
      <c r="C50" s="123" t="s">
        <v>107</v>
      </c>
      <c r="D50" s="130">
        <v>0</v>
      </c>
      <c r="E50" s="130">
        <v>0</v>
      </c>
      <c r="F50" s="130">
        <v>0</v>
      </c>
      <c r="G50" s="130">
        <v>0</v>
      </c>
      <c r="H50" s="130">
        <v>18</v>
      </c>
      <c r="I50" s="130">
        <v>14</v>
      </c>
      <c r="J50" s="130">
        <v>32</v>
      </c>
      <c r="K50" s="130">
        <v>1</v>
      </c>
      <c r="L50" s="130">
        <v>9</v>
      </c>
      <c r="M50" s="130">
        <v>11</v>
      </c>
      <c r="N50" s="130">
        <v>20</v>
      </c>
      <c r="O50" s="130">
        <v>1</v>
      </c>
      <c r="P50" s="143">
        <v>27</v>
      </c>
      <c r="Q50" s="143">
        <v>25</v>
      </c>
      <c r="R50" s="143">
        <v>52</v>
      </c>
      <c r="S50" s="143">
        <v>2</v>
      </c>
      <c r="T50" s="143">
        <v>11</v>
      </c>
      <c r="U50" s="143">
        <v>14</v>
      </c>
      <c r="V50" s="143">
        <v>25</v>
      </c>
      <c r="W50" s="143">
        <v>1</v>
      </c>
      <c r="X50" s="143">
        <v>9</v>
      </c>
      <c r="Y50" s="143">
        <v>11</v>
      </c>
      <c r="Z50" s="143">
        <v>20</v>
      </c>
      <c r="AA50" s="143">
        <v>1</v>
      </c>
      <c r="AB50" s="143">
        <v>14</v>
      </c>
      <c r="AC50" s="143">
        <v>11</v>
      </c>
      <c r="AD50" s="143">
        <v>25</v>
      </c>
      <c r="AE50" s="143">
        <v>1</v>
      </c>
      <c r="AF50" s="143">
        <v>16</v>
      </c>
      <c r="AG50" s="143">
        <v>12</v>
      </c>
      <c r="AH50" s="143">
        <v>28</v>
      </c>
      <c r="AI50" s="143">
        <v>1</v>
      </c>
      <c r="AJ50" s="143">
        <v>17</v>
      </c>
      <c r="AK50" s="143">
        <v>13</v>
      </c>
      <c r="AL50" s="143">
        <v>30</v>
      </c>
      <c r="AM50" s="143">
        <v>1</v>
      </c>
      <c r="AN50" s="143">
        <v>14</v>
      </c>
      <c r="AO50" s="143">
        <v>14</v>
      </c>
      <c r="AP50" s="143">
        <v>28</v>
      </c>
      <c r="AQ50" s="143">
        <v>1</v>
      </c>
      <c r="AR50" s="143">
        <v>81</v>
      </c>
      <c r="AS50" s="143">
        <v>75</v>
      </c>
      <c r="AT50" s="143">
        <v>156</v>
      </c>
      <c r="AU50" s="143">
        <v>6</v>
      </c>
      <c r="AV50" s="143">
        <v>15</v>
      </c>
      <c r="AW50" s="143">
        <v>6</v>
      </c>
      <c r="AX50" s="143">
        <v>21</v>
      </c>
      <c r="AY50" s="143">
        <v>1</v>
      </c>
      <c r="AZ50" s="143">
        <v>13</v>
      </c>
      <c r="BA50" s="143">
        <v>12</v>
      </c>
      <c r="BB50" s="143">
        <v>25</v>
      </c>
      <c r="BC50" s="143">
        <v>1</v>
      </c>
      <c r="BD50" s="143">
        <v>14</v>
      </c>
      <c r="BE50" s="143">
        <v>8</v>
      </c>
      <c r="BF50" s="143">
        <v>22</v>
      </c>
      <c r="BG50" s="143">
        <v>1</v>
      </c>
      <c r="BH50" s="143">
        <v>42</v>
      </c>
      <c r="BI50" s="143">
        <v>26</v>
      </c>
      <c r="BJ50" s="143">
        <v>68</v>
      </c>
      <c r="BK50" s="143">
        <v>3</v>
      </c>
      <c r="BL50" s="143">
        <v>150</v>
      </c>
      <c r="BM50" s="143">
        <v>126</v>
      </c>
      <c r="BN50" s="143">
        <v>276</v>
      </c>
      <c r="BO50" s="143">
        <v>11</v>
      </c>
    </row>
    <row r="51" spans="1:67" x14ac:dyDescent="0.35">
      <c r="A51" s="130">
        <v>48</v>
      </c>
      <c r="B51" s="130">
        <v>62020182</v>
      </c>
      <c r="C51" s="123" t="s">
        <v>160</v>
      </c>
      <c r="D51" s="130">
        <v>0</v>
      </c>
      <c r="E51" s="130">
        <v>0</v>
      </c>
      <c r="F51" s="130">
        <v>0</v>
      </c>
      <c r="G51" s="130">
        <v>0</v>
      </c>
      <c r="H51" s="130">
        <v>14</v>
      </c>
      <c r="I51" s="130">
        <v>13</v>
      </c>
      <c r="J51" s="130">
        <v>27</v>
      </c>
      <c r="K51" s="130">
        <v>1</v>
      </c>
      <c r="L51" s="130">
        <v>10</v>
      </c>
      <c r="M51" s="130">
        <v>8</v>
      </c>
      <c r="N51" s="130">
        <v>18</v>
      </c>
      <c r="O51" s="130">
        <v>1</v>
      </c>
      <c r="P51" s="143">
        <v>24</v>
      </c>
      <c r="Q51" s="143">
        <v>21</v>
      </c>
      <c r="R51" s="143">
        <v>45</v>
      </c>
      <c r="S51" s="143">
        <v>2</v>
      </c>
      <c r="T51" s="143">
        <v>13</v>
      </c>
      <c r="U51" s="143">
        <v>18</v>
      </c>
      <c r="V51" s="143">
        <v>31</v>
      </c>
      <c r="W51" s="143">
        <v>1</v>
      </c>
      <c r="X51" s="143">
        <v>7</v>
      </c>
      <c r="Y51" s="143">
        <v>18</v>
      </c>
      <c r="Z51" s="143">
        <v>25</v>
      </c>
      <c r="AA51" s="143">
        <v>1</v>
      </c>
      <c r="AB51" s="143">
        <v>17</v>
      </c>
      <c r="AC51" s="143">
        <v>19</v>
      </c>
      <c r="AD51" s="143">
        <v>36</v>
      </c>
      <c r="AE51" s="143">
        <v>1</v>
      </c>
      <c r="AF51" s="143">
        <v>21</v>
      </c>
      <c r="AG51" s="143">
        <v>12</v>
      </c>
      <c r="AH51" s="143">
        <v>33</v>
      </c>
      <c r="AI51" s="143">
        <v>1</v>
      </c>
      <c r="AJ51" s="143">
        <v>18</v>
      </c>
      <c r="AK51" s="143">
        <v>20</v>
      </c>
      <c r="AL51" s="143">
        <v>38</v>
      </c>
      <c r="AM51" s="143">
        <v>1</v>
      </c>
      <c r="AN51" s="143">
        <v>15</v>
      </c>
      <c r="AO51" s="143">
        <v>14</v>
      </c>
      <c r="AP51" s="143">
        <v>29</v>
      </c>
      <c r="AQ51" s="143">
        <v>1</v>
      </c>
      <c r="AR51" s="143">
        <v>91</v>
      </c>
      <c r="AS51" s="143">
        <v>101</v>
      </c>
      <c r="AT51" s="143">
        <v>192</v>
      </c>
      <c r="AU51" s="143">
        <v>6</v>
      </c>
      <c r="AV51" s="143">
        <v>17</v>
      </c>
      <c r="AW51" s="143">
        <v>12</v>
      </c>
      <c r="AX51" s="143">
        <v>29</v>
      </c>
      <c r="AY51" s="143">
        <v>1</v>
      </c>
      <c r="AZ51" s="143">
        <v>11</v>
      </c>
      <c r="BA51" s="143">
        <v>12</v>
      </c>
      <c r="BB51" s="143">
        <v>23</v>
      </c>
      <c r="BC51" s="143">
        <v>1</v>
      </c>
      <c r="BD51" s="143">
        <v>8</v>
      </c>
      <c r="BE51" s="143">
        <v>9</v>
      </c>
      <c r="BF51" s="143">
        <v>17</v>
      </c>
      <c r="BG51" s="143">
        <v>1</v>
      </c>
      <c r="BH51" s="143">
        <v>36</v>
      </c>
      <c r="BI51" s="143">
        <v>33</v>
      </c>
      <c r="BJ51" s="143">
        <v>69</v>
      </c>
      <c r="BK51" s="143">
        <v>3</v>
      </c>
      <c r="BL51" s="143">
        <v>151</v>
      </c>
      <c r="BM51" s="143">
        <v>155</v>
      </c>
      <c r="BN51" s="143">
        <v>306</v>
      </c>
      <c r="BO51" s="143">
        <v>11</v>
      </c>
    </row>
    <row r="52" spans="1:67" x14ac:dyDescent="0.35">
      <c r="D52" s="141"/>
    </row>
  </sheetData>
  <sortState ref="A1:BO53">
    <sortCondition ref="BN1"/>
  </sortState>
  <mergeCells count="20">
    <mergeCell ref="AJ2:AM2"/>
    <mergeCell ref="AN2:AQ2"/>
    <mergeCell ref="AR2:AU2"/>
    <mergeCell ref="AV2:AY2"/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BD2:BG2"/>
    <mergeCell ref="BH2:BK2"/>
    <mergeCell ref="BL2:BO2"/>
    <mergeCell ref="AB2:AE2"/>
    <mergeCell ref="AF2:AI2"/>
  </mergeCells>
  <pageMargins left="0.78740157480314965" right="0.27559055118110237" top="0.55118110236220474" bottom="0.23622047244094491" header="0.31496062992125984" footer="0.31496062992125984"/>
  <pageSetup paperSize="9" scale="90" orientation="landscape" useFirstPageNumber="1" horizontalDpi="0" verticalDpi="0" r:id="rId1"/>
  <headerFooter alignWithMargins="0">
    <oddHeader>&amp;R&amp;"-,ตัวหนา"&amp;12&amp;P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Q52"/>
  <sheetViews>
    <sheetView zoomScaleNormal="100" zoomScaleSheetLayoutView="100" workbookViewId="0">
      <pane ySplit="1" topLeftCell="A2" activePane="bottomLeft" state="frozen"/>
      <selection pane="bottomLeft" activeCell="BM12" sqref="BM12"/>
    </sheetView>
  </sheetViews>
  <sheetFormatPr defaultRowHeight="21" x14ac:dyDescent="0.35"/>
  <cols>
    <col min="1" max="1" width="3.125" style="124" customWidth="1"/>
    <col min="2" max="2" width="6.25" style="151" customWidth="1"/>
    <col min="3" max="3" width="18.75" style="107" customWidth="1"/>
    <col min="4" max="7" width="4.625" style="124" hidden="1" customWidth="1"/>
    <col min="8" max="8" width="5.125" style="124" hidden="1" customWidth="1"/>
    <col min="9" max="9" width="4.625" style="124" hidden="1" customWidth="1"/>
    <col min="10" max="10" width="5" style="124" hidden="1" customWidth="1"/>
    <col min="11" max="13" width="4.625" style="124" hidden="1" customWidth="1"/>
    <col min="14" max="14" width="5.125" style="124" hidden="1" customWidth="1"/>
    <col min="15" max="15" width="4.625" style="124" hidden="1" customWidth="1"/>
    <col min="16" max="16" width="17.5" style="124" customWidth="1"/>
    <col min="17" max="20" width="6.625" style="124" customWidth="1"/>
    <col min="21" max="21" width="5.125" style="124" hidden="1" customWidth="1"/>
    <col min="22" max="22" width="4.625" style="124" hidden="1" customWidth="1"/>
    <col min="23" max="23" width="5.125" style="124" hidden="1" customWidth="1"/>
    <col min="24" max="24" width="4.625" style="124" hidden="1" customWidth="1"/>
    <col min="25" max="25" width="5.125" style="124" hidden="1" customWidth="1"/>
    <col min="26" max="27" width="5" style="124" hidden="1" customWidth="1"/>
    <col min="28" max="28" width="4.625" style="124" hidden="1" customWidth="1"/>
    <col min="29" max="29" width="5.125" style="124" hidden="1" customWidth="1"/>
    <col min="30" max="31" width="5" style="124" hidden="1" customWidth="1"/>
    <col min="32" max="32" width="4.625" style="124" hidden="1" customWidth="1"/>
    <col min="33" max="35" width="5" style="124" hidden="1" customWidth="1"/>
    <col min="36" max="36" width="4.625" style="124" hidden="1" customWidth="1"/>
    <col min="37" max="39" width="5" style="124" hidden="1" customWidth="1"/>
    <col min="40" max="40" width="4.625" style="124" hidden="1" customWidth="1"/>
    <col min="41" max="42" width="5.125" style="124" hidden="1" customWidth="1"/>
    <col min="43" max="43" width="5" style="124" hidden="1" customWidth="1"/>
    <col min="44" max="44" width="4.625" style="124" hidden="1" customWidth="1"/>
    <col min="45" max="48" width="6.625" style="142" customWidth="1"/>
    <col min="49" max="60" width="4.625" style="124" hidden="1" customWidth="1"/>
    <col min="61" max="61" width="6.125" style="124" customWidth="1"/>
    <col min="62" max="68" width="6.625" style="124" customWidth="1"/>
    <col min="69" max="16384" width="9" style="124"/>
  </cols>
  <sheetData>
    <row r="1" spans="1:69" s="142" customFormat="1" ht="23.25" x14ac:dyDescent="0.35">
      <c r="A1" s="498" t="s">
        <v>1575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  <c r="AO1" s="498"/>
      <c r="AP1" s="498"/>
      <c r="AQ1" s="498"/>
      <c r="AR1" s="498"/>
      <c r="AS1" s="498"/>
      <c r="AT1" s="498"/>
      <c r="AU1" s="498"/>
      <c r="AV1" s="498"/>
      <c r="AW1" s="498"/>
      <c r="AX1" s="498"/>
      <c r="AY1" s="498"/>
      <c r="AZ1" s="498"/>
      <c r="BA1" s="498"/>
      <c r="BB1" s="498"/>
      <c r="BC1" s="498"/>
      <c r="BD1" s="498"/>
      <c r="BE1" s="498"/>
      <c r="BF1" s="498"/>
      <c r="BG1" s="498"/>
      <c r="BH1" s="498"/>
      <c r="BI1" s="498"/>
      <c r="BJ1" s="498"/>
      <c r="BK1" s="498"/>
      <c r="BL1" s="498"/>
      <c r="BM1" s="498"/>
      <c r="BN1" s="498"/>
      <c r="BO1" s="498"/>
      <c r="BP1" s="498"/>
    </row>
    <row r="2" spans="1:69" s="142" customFormat="1" x14ac:dyDescent="0.35">
      <c r="A2" s="499" t="s">
        <v>311</v>
      </c>
      <c r="B2" s="500" t="s">
        <v>0</v>
      </c>
      <c r="C2" s="499" t="s">
        <v>1</v>
      </c>
      <c r="D2" s="501" t="s">
        <v>313</v>
      </c>
      <c r="E2" s="501"/>
      <c r="F2" s="501"/>
      <c r="G2" s="501"/>
      <c r="H2" s="501" t="s">
        <v>333</v>
      </c>
      <c r="I2" s="501"/>
      <c r="J2" s="501"/>
      <c r="K2" s="501"/>
      <c r="L2" s="501" t="s">
        <v>334</v>
      </c>
      <c r="M2" s="501"/>
      <c r="N2" s="501"/>
      <c r="O2" s="501"/>
      <c r="P2" s="562" t="s">
        <v>1589</v>
      </c>
      <c r="Q2" s="502" t="s">
        <v>335</v>
      </c>
      <c r="R2" s="502"/>
      <c r="S2" s="502"/>
      <c r="T2" s="502"/>
      <c r="U2" s="501" t="s">
        <v>316</v>
      </c>
      <c r="V2" s="501"/>
      <c r="W2" s="501"/>
      <c r="X2" s="501"/>
      <c r="Y2" s="501" t="s">
        <v>317</v>
      </c>
      <c r="Z2" s="501"/>
      <c r="AA2" s="501"/>
      <c r="AB2" s="501"/>
      <c r="AC2" s="501" t="s">
        <v>336</v>
      </c>
      <c r="AD2" s="501"/>
      <c r="AE2" s="501"/>
      <c r="AF2" s="501"/>
      <c r="AG2" s="501" t="s">
        <v>337</v>
      </c>
      <c r="AH2" s="501"/>
      <c r="AI2" s="501"/>
      <c r="AJ2" s="501"/>
      <c r="AK2" s="501" t="s">
        <v>338</v>
      </c>
      <c r="AL2" s="501"/>
      <c r="AM2" s="501"/>
      <c r="AN2" s="501"/>
      <c r="AO2" s="501" t="s">
        <v>339</v>
      </c>
      <c r="AP2" s="501"/>
      <c r="AQ2" s="501"/>
      <c r="AR2" s="501"/>
      <c r="AS2" s="503" t="s">
        <v>322</v>
      </c>
      <c r="AT2" s="503"/>
      <c r="AU2" s="503"/>
      <c r="AV2" s="503"/>
      <c r="AW2" s="501" t="s">
        <v>340</v>
      </c>
      <c r="AX2" s="501"/>
      <c r="AY2" s="501"/>
      <c r="AZ2" s="501"/>
      <c r="BA2" s="501" t="s">
        <v>341</v>
      </c>
      <c r="BB2" s="501"/>
      <c r="BC2" s="501"/>
      <c r="BD2" s="501"/>
      <c r="BE2" s="501" t="s">
        <v>342</v>
      </c>
      <c r="BF2" s="501"/>
      <c r="BG2" s="501"/>
      <c r="BH2" s="501"/>
      <c r="BI2" s="503" t="s">
        <v>343</v>
      </c>
      <c r="BJ2" s="503"/>
      <c r="BK2" s="503"/>
      <c r="BL2" s="503"/>
      <c r="BM2" s="504" t="s">
        <v>344</v>
      </c>
      <c r="BN2" s="504"/>
      <c r="BO2" s="504"/>
      <c r="BP2" s="504"/>
    </row>
    <row r="3" spans="1:69" s="142" customFormat="1" x14ac:dyDescent="0.35">
      <c r="A3" s="499"/>
      <c r="B3" s="500"/>
      <c r="C3" s="499"/>
      <c r="D3" s="398" t="s">
        <v>345</v>
      </c>
      <c r="E3" s="398" t="s">
        <v>346</v>
      </c>
      <c r="F3" s="398" t="s">
        <v>187</v>
      </c>
      <c r="G3" s="398" t="s">
        <v>312</v>
      </c>
      <c r="H3" s="398" t="s">
        <v>345</v>
      </c>
      <c r="I3" s="398" t="s">
        <v>346</v>
      </c>
      <c r="J3" s="398" t="s">
        <v>187</v>
      </c>
      <c r="K3" s="398" t="s">
        <v>312</v>
      </c>
      <c r="L3" s="398" t="s">
        <v>345</v>
      </c>
      <c r="M3" s="398" t="s">
        <v>346</v>
      </c>
      <c r="N3" s="398" t="s">
        <v>187</v>
      </c>
      <c r="O3" s="398" t="s">
        <v>312</v>
      </c>
      <c r="P3" s="563"/>
      <c r="Q3" s="399" t="s">
        <v>345</v>
      </c>
      <c r="R3" s="399" t="s">
        <v>346</v>
      </c>
      <c r="S3" s="399" t="s">
        <v>187</v>
      </c>
      <c r="T3" s="399" t="s">
        <v>312</v>
      </c>
      <c r="U3" s="398" t="s">
        <v>345</v>
      </c>
      <c r="V3" s="398" t="s">
        <v>346</v>
      </c>
      <c r="W3" s="398" t="s">
        <v>187</v>
      </c>
      <c r="X3" s="398" t="s">
        <v>312</v>
      </c>
      <c r="Y3" s="398" t="s">
        <v>345</v>
      </c>
      <c r="Z3" s="398" t="s">
        <v>346</v>
      </c>
      <c r="AA3" s="398" t="s">
        <v>187</v>
      </c>
      <c r="AB3" s="398" t="s">
        <v>312</v>
      </c>
      <c r="AC3" s="398" t="s">
        <v>345</v>
      </c>
      <c r="AD3" s="398" t="s">
        <v>346</v>
      </c>
      <c r="AE3" s="398" t="s">
        <v>187</v>
      </c>
      <c r="AF3" s="398" t="s">
        <v>312</v>
      </c>
      <c r="AG3" s="398" t="s">
        <v>345</v>
      </c>
      <c r="AH3" s="398" t="s">
        <v>346</v>
      </c>
      <c r="AI3" s="398" t="s">
        <v>187</v>
      </c>
      <c r="AJ3" s="398" t="s">
        <v>312</v>
      </c>
      <c r="AK3" s="398" t="s">
        <v>345</v>
      </c>
      <c r="AL3" s="398" t="s">
        <v>346</v>
      </c>
      <c r="AM3" s="398" t="s">
        <v>187</v>
      </c>
      <c r="AN3" s="398" t="s">
        <v>312</v>
      </c>
      <c r="AO3" s="398" t="s">
        <v>345</v>
      </c>
      <c r="AP3" s="398" t="s">
        <v>346</v>
      </c>
      <c r="AQ3" s="398" t="s">
        <v>187</v>
      </c>
      <c r="AR3" s="398" t="s">
        <v>312</v>
      </c>
      <c r="AS3" s="400" t="s">
        <v>345</v>
      </c>
      <c r="AT3" s="400" t="s">
        <v>346</v>
      </c>
      <c r="AU3" s="400" t="s">
        <v>187</v>
      </c>
      <c r="AV3" s="400" t="s">
        <v>312</v>
      </c>
      <c r="AW3" s="398" t="s">
        <v>345</v>
      </c>
      <c r="AX3" s="398" t="s">
        <v>346</v>
      </c>
      <c r="AY3" s="398" t="s">
        <v>187</v>
      </c>
      <c r="AZ3" s="398" t="s">
        <v>312</v>
      </c>
      <c r="BA3" s="398" t="s">
        <v>345</v>
      </c>
      <c r="BB3" s="398" t="s">
        <v>346</v>
      </c>
      <c r="BC3" s="398" t="s">
        <v>187</v>
      </c>
      <c r="BD3" s="398" t="s">
        <v>312</v>
      </c>
      <c r="BE3" s="398" t="s">
        <v>345</v>
      </c>
      <c r="BF3" s="398" t="s">
        <v>346</v>
      </c>
      <c r="BG3" s="398" t="s">
        <v>187</v>
      </c>
      <c r="BH3" s="398" t="s">
        <v>312</v>
      </c>
      <c r="BI3" s="400" t="s">
        <v>345</v>
      </c>
      <c r="BJ3" s="400" t="s">
        <v>346</v>
      </c>
      <c r="BK3" s="400" t="s">
        <v>187</v>
      </c>
      <c r="BL3" s="400" t="s">
        <v>312</v>
      </c>
      <c r="BM3" s="401" t="s">
        <v>195</v>
      </c>
      <c r="BN3" s="401" t="s">
        <v>196</v>
      </c>
      <c r="BO3" s="401" t="s">
        <v>187</v>
      </c>
      <c r="BP3" s="401" t="s">
        <v>312</v>
      </c>
    </row>
    <row r="4" spans="1:69" s="142" customFormat="1" x14ac:dyDescent="0.35">
      <c r="A4" s="369">
        <v>1</v>
      </c>
      <c r="B4" s="369">
        <v>62020112</v>
      </c>
      <c r="C4" s="370" t="s">
        <v>101</v>
      </c>
      <c r="D4" s="369">
        <v>0</v>
      </c>
      <c r="E4" s="369">
        <v>0</v>
      </c>
      <c r="F4" s="369">
        <v>0</v>
      </c>
      <c r="G4" s="369">
        <v>0</v>
      </c>
      <c r="H4" s="369">
        <v>1</v>
      </c>
      <c r="I4" s="369">
        <v>4</v>
      </c>
      <c r="J4" s="369">
        <v>5</v>
      </c>
      <c r="K4" s="369">
        <v>1</v>
      </c>
      <c r="L4" s="369">
        <v>4</v>
      </c>
      <c r="M4" s="369">
        <v>2</v>
      </c>
      <c r="N4" s="369">
        <v>6</v>
      </c>
      <c r="O4" s="369">
        <v>1</v>
      </c>
      <c r="P4" s="369" t="s">
        <v>525</v>
      </c>
      <c r="Q4" s="369">
        <v>5</v>
      </c>
      <c r="R4" s="369">
        <v>6</v>
      </c>
      <c r="S4" s="369">
        <v>11</v>
      </c>
      <c r="T4" s="369">
        <v>2</v>
      </c>
      <c r="U4" s="369">
        <v>2</v>
      </c>
      <c r="V4" s="369">
        <v>3</v>
      </c>
      <c r="W4" s="369">
        <v>5</v>
      </c>
      <c r="X4" s="369">
        <v>1</v>
      </c>
      <c r="Y4" s="369">
        <v>6</v>
      </c>
      <c r="Z4" s="369">
        <v>2</v>
      </c>
      <c r="AA4" s="369">
        <v>8</v>
      </c>
      <c r="AB4" s="369">
        <v>1</v>
      </c>
      <c r="AC4" s="369">
        <v>2</v>
      </c>
      <c r="AD4" s="369">
        <v>5</v>
      </c>
      <c r="AE4" s="369">
        <v>7</v>
      </c>
      <c r="AF4" s="369">
        <v>1</v>
      </c>
      <c r="AG4" s="369">
        <v>2</v>
      </c>
      <c r="AH4" s="369">
        <v>5</v>
      </c>
      <c r="AI4" s="369">
        <v>7</v>
      </c>
      <c r="AJ4" s="369">
        <v>1</v>
      </c>
      <c r="AK4" s="369">
        <v>6</v>
      </c>
      <c r="AL4" s="369">
        <v>1</v>
      </c>
      <c r="AM4" s="369">
        <v>7</v>
      </c>
      <c r="AN4" s="369">
        <v>1</v>
      </c>
      <c r="AO4" s="369">
        <v>4</v>
      </c>
      <c r="AP4" s="369">
        <v>4</v>
      </c>
      <c r="AQ4" s="369">
        <v>8</v>
      </c>
      <c r="AR4" s="369">
        <v>1</v>
      </c>
      <c r="AS4" s="369">
        <v>22</v>
      </c>
      <c r="AT4" s="369">
        <v>20</v>
      </c>
      <c r="AU4" s="369">
        <v>42</v>
      </c>
      <c r="AV4" s="369">
        <v>6</v>
      </c>
      <c r="AW4" s="369">
        <v>5</v>
      </c>
      <c r="AX4" s="369">
        <v>3</v>
      </c>
      <c r="AY4" s="369">
        <v>8</v>
      </c>
      <c r="AZ4" s="369">
        <v>1</v>
      </c>
      <c r="BA4" s="369">
        <v>2</v>
      </c>
      <c r="BB4" s="369">
        <v>1</v>
      </c>
      <c r="BC4" s="369">
        <v>3</v>
      </c>
      <c r="BD4" s="369">
        <v>1</v>
      </c>
      <c r="BE4" s="369">
        <v>5</v>
      </c>
      <c r="BF4" s="369">
        <v>3</v>
      </c>
      <c r="BG4" s="369">
        <v>8</v>
      </c>
      <c r="BH4" s="369">
        <v>1</v>
      </c>
      <c r="BI4" s="369">
        <v>12</v>
      </c>
      <c r="BJ4" s="369">
        <v>7</v>
      </c>
      <c r="BK4" s="369">
        <v>19</v>
      </c>
      <c r="BL4" s="369">
        <v>3</v>
      </c>
      <c r="BM4" s="369">
        <v>39</v>
      </c>
      <c r="BN4" s="369">
        <v>33</v>
      </c>
      <c r="BO4" s="369">
        <v>72</v>
      </c>
      <c r="BP4" s="369">
        <v>11</v>
      </c>
      <c r="BQ4" s="142" t="s">
        <v>1576</v>
      </c>
    </row>
    <row r="5" spans="1:69" s="142" customFormat="1" x14ac:dyDescent="0.35">
      <c r="A5" s="369">
        <v>2</v>
      </c>
      <c r="B5" s="369">
        <v>62020098</v>
      </c>
      <c r="C5" s="370" t="s">
        <v>89</v>
      </c>
      <c r="D5" s="369">
        <v>0</v>
      </c>
      <c r="E5" s="369">
        <v>0</v>
      </c>
      <c r="F5" s="369">
        <v>0</v>
      </c>
      <c r="G5" s="369">
        <v>0</v>
      </c>
      <c r="H5" s="369">
        <v>1</v>
      </c>
      <c r="I5" s="369">
        <v>6</v>
      </c>
      <c r="J5" s="369">
        <v>7</v>
      </c>
      <c r="K5" s="369">
        <v>1</v>
      </c>
      <c r="L5" s="369">
        <v>7</v>
      </c>
      <c r="M5" s="369">
        <v>4</v>
      </c>
      <c r="N5" s="369">
        <v>11</v>
      </c>
      <c r="O5" s="369">
        <v>1</v>
      </c>
      <c r="P5" s="369" t="s">
        <v>498</v>
      </c>
      <c r="Q5" s="369">
        <v>8</v>
      </c>
      <c r="R5" s="369">
        <v>10</v>
      </c>
      <c r="S5" s="369">
        <v>18</v>
      </c>
      <c r="T5" s="369">
        <v>2</v>
      </c>
      <c r="U5" s="369">
        <v>3</v>
      </c>
      <c r="V5" s="369">
        <v>8</v>
      </c>
      <c r="W5" s="369">
        <v>11</v>
      </c>
      <c r="X5" s="369">
        <v>1</v>
      </c>
      <c r="Y5" s="369">
        <v>7</v>
      </c>
      <c r="Z5" s="369">
        <v>2</v>
      </c>
      <c r="AA5" s="369">
        <v>9</v>
      </c>
      <c r="AB5" s="369">
        <v>1</v>
      </c>
      <c r="AC5" s="369">
        <v>4</v>
      </c>
      <c r="AD5" s="369">
        <v>2</v>
      </c>
      <c r="AE5" s="369">
        <v>6</v>
      </c>
      <c r="AF5" s="369">
        <v>1</v>
      </c>
      <c r="AG5" s="369">
        <v>6</v>
      </c>
      <c r="AH5" s="369">
        <v>5</v>
      </c>
      <c r="AI5" s="369">
        <v>11</v>
      </c>
      <c r="AJ5" s="369">
        <v>1</v>
      </c>
      <c r="AK5" s="369">
        <v>9</v>
      </c>
      <c r="AL5" s="369">
        <v>8</v>
      </c>
      <c r="AM5" s="369">
        <v>17</v>
      </c>
      <c r="AN5" s="369">
        <v>1</v>
      </c>
      <c r="AO5" s="369">
        <v>2</v>
      </c>
      <c r="AP5" s="369">
        <v>5</v>
      </c>
      <c r="AQ5" s="369">
        <v>7</v>
      </c>
      <c r="AR5" s="369">
        <v>1</v>
      </c>
      <c r="AS5" s="369">
        <v>31</v>
      </c>
      <c r="AT5" s="369">
        <v>30</v>
      </c>
      <c r="AU5" s="369">
        <v>61</v>
      </c>
      <c r="AV5" s="369">
        <v>6</v>
      </c>
      <c r="AW5" s="369">
        <v>3</v>
      </c>
      <c r="AX5" s="369">
        <v>3</v>
      </c>
      <c r="AY5" s="369">
        <v>6</v>
      </c>
      <c r="AZ5" s="369">
        <v>1</v>
      </c>
      <c r="BA5" s="369">
        <v>4</v>
      </c>
      <c r="BB5" s="369">
        <v>2</v>
      </c>
      <c r="BC5" s="369">
        <v>6</v>
      </c>
      <c r="BD5" s="369">
        <v>1</v>
      </c>
      <c r="BE5" s="369">
        <v>1</v>
      </c>
      <c r="BF5" s="369">
        <v>2</v>
      </c>
      <c r="BG5" s="369">
        <v>3</v>
      </c>
      <c r="BH5" s="369">
        <v>1</v>
      </c>
      <c r="BI5" s="369">
        <v>8</v>
      </c>
      <c r="BJ5" s="369">
        <v>7</v>
      </c>
      <c r="BK5" s="369">
        <v>15</v>
      </c>
      <c r="BL5" s="369">
        <v>3</v>
      </c>
      <c r="BM5" s="369">
        <v>47</v>
      </c>
      <c r="BN5" s="369">
        <v>47</v>
      </c>
      <c r="BO5" s="369">
        <v>94</v>
      </c>
      <c r="BP5" s="369">
        <v>11</v>
      </c>
      <c r="BQ5" s="142" t="s">
        <v>1576</v>
      </c>
    </row>
    <row r="6" spans="1:69" s="142" customFormat="1" x14ac:dyDescent="0.35">
      <c r="A6" s="369">
        <v>3</v>
      </c>
      <c r="B6" s="369">
        <v>62020073</v>
      </c>
      <c r="C6" s="370" t="s">
        <v>70</v>
      </c>
      <c r="D6" s="369">
        <v>0</v>
      </c>
      <c r="E6" s="369">
        <v>0</v>
      </c>
      <c r="F6" s="369">
        <v>0</v>
      </c>
      <c r="G6" s="369">
        <v>0</v>
      </c>
      <c r="H6" s="369">
        <v>3</v>
      </c>
      <c r="I6" s="369">
        <v>1</v>
      </c>
      <c r="J6" s="369">
        <v>4</v>
      </c>
      <c r="K6" s="369">
        <v>1</v>
      </c>
      <c r="L6" s="369">
        <v>7</v>
      </c>
      <c r="M6" s="369">
        <v>4</v>
      </c>
      <c r="N6" s="369">
        <v>11</v>
      </c>
      <c r="O6" s="369">
        <v>1</v>
      </c>
      <c r="P6" s="369" t="s">
        <v>720</v>
      </c>
      <c r="Q6" s="369">
        <v>10</v>
      </c>
      <c r="R6" s="369">
        <v>5</v>
      </c>
      <c r="S6" s="369">
        <v>15</v>
      </c>
      <c r="T6" s="369">
        <v>2</v>
      </c>
      <c r="U6" s="369">
        <v>6</v>
      </c>
      <c r="V6" s="369">
        <v>5</v>
      </c>
      <c r="W6" s="369">
        <v>11</v>
      </c>
      <c r="X6" s="369">
        <v>1</v>
      </c>
      <c r="Y6" s="369">
        <v>3</v>
      </c>
      <c r="Z6" s="369">
        <v>3</v>
      </c>
      <c r="AA6" s="369">
        <v>6</v>
      </c>
      <c r="AB6" s="369">
        <v>1</v>
      </c>
      <c r="AC6" s="369">
        <v>1</v>
      </c>
      <c r="AD6" s="369">
        <v>4</v>
      </c>
      <c r="AE6" s="369">
        <v>5</v>
      </c>
      <c r="AF6" s="369">
        <v>1</v>
      </c>
      <c r="AG6" s="369">
        <v>6</v>
      </c>
      <c r="AH6" s="369">
        <v>7</v>
      </c>
      <c r="AI6" s="369">
        <v>13</v>
      </c>
      <c r="AJ6" s="369">
        <v>1</v>
      </c>
      <c r="AK6" s="369">
        <v>4</v>
      </c>
      <c r="AL6" s="369">
        <v>2</v>
      </c>
      <c r="AM6" s="369">
        <v>6</v>
      </c>
      <c r="AN6" s="369">
        <v>1</v>
      </c>
      <c r="AO6" s="369">
        <v>5</v>
      </c>
      <c r="AP6" s="369">
        <v>2</v>
      </c>
      <c r="AQ6" s="369">
        <v>7</v>
      </c>
      <c r="AR6" s="369">
        <v>1</v>
      </c>
      <c r="AS6" s="369">
        <v>25</v>
      </c>
      <c r="AT6" s="369">
        <v>23</v>
      </c>
      <c r="AU6" s="369">
        <v>48</v>
      </c>
      <c r="AV6" s="369">
        <v>6</v>
      </c>
      <c r="AW6" s="369">
        <v>7</v>
      </c>
      <c r="AX6" s="369">
        <v>6</v>
      </c>
      <c r="AY6" s="369">
        <v>13</v>
      </c>
      <c r="AZ6" s="369">
        <v>1</v>
      </c>
      <c r="BA6" s="369">
        <v>6</v>
      </c>
      <c r="BB6" s="369">
        <v>10</v>
      </c>
      <c r="BC6" s="369">
        <v>16</v>
      </c>
      <c r="BD6" s="369">
        <v>1</v>
      </c>
      <c r="BE6" s="369">
        <v>9</v>
      </c>
      <c r="BF6" s="369">
        <v>1</v>
      </c>
      <c r="BG6" s="369">
        <v>10</v>
      </c>
      <c r="BH6" s="369">
        <v>1</v>
      </c>
      <c r="BI6" s="369">
        <v>22</v>
      </c>
      <c r="BJ6" s="369">
        <v>17</v>
      </c>
      <c r="BK6" s="369">
        <v>39</v>
      </c>
      <c r="BL6" s="369">
        <v>3</v>
      </c>
      <c r="BM6" s="369">
        <v>57</v>
      </c>
      <c r="BN6" s="369">
        <v>45</v>
      </c>
      <c r="BO6" s="369">
        <v>102</v>
      </c>
      <c r="BP6" s="369">
        <v>11</v>
      </c>
      <c r="BQ6" s="142" t="s">
        <v>1576</v>
      </c>
    </row>
    <row r="7" spans="1:69" s="142" customFormat="1" x14ac:dyDescent="0.35">
      <c r="A7" s="369">
        <v>4</v>
      </c>
      <c r="B7" s="369">
        <v>62020154</v>
      </c>
      <c r="C7" s="370" t="s">
        <v>135</v>
      </c>
      <c r="D7" s="369">
        <v>0</v>
      </c>
      <c r="E7" s="369">
        <v>1</v>
      </c>
      <c r="F7" s="369">
        <v>1</v>
      </c>
      <c r="G7" s="369">
        <v>1</v>
      </c>
      <c r="H7" s="369">
        <v>6</v>
      </c>
      <c r="I7" s="369">
        <v>2</v>
      </c>
      <c r="J7" s="369">
        <v>8</v>
      </c>
      <c r="K7" s="369">
        <v>1</v>
      </c>
      <c r="L7" s="369">
        <v>5</v>
      </c>
      <c r="M7" s="369">
        <v>1</v>
      </c>
      <c r="N7" s="369">
        <v>6</v>
      </c>
      <c r="O7" s="369">
        <v>1</v>
      </c>
      <c r="P7" s="369" t="s">
        <v>600</v>
      </c>
      <c r="Q7" s="369">
        <v>11</v>
      </c>
      <c r="R7" s="369">
        <v>4</v>
      </c>
      <c r="S7" s="369">
        <v>15</v>
      </c>
      <c r="T7" s="369">
        <v>3</v>
      </c>
      <c r="U7" s="369">
        <v>5</v>
      </c>
      <c r="V7" s="369">
        <v>6</v>
      </c>
      <c r="W7" s="369">
        <v>11</v>
      </c>
      <c r="X7" s="369">
        <v>1</v>
      </c>
      <c r="Y7" s="369">
        <v>2</v>
      </c>
      <c r="Z7" s="369">
        <v>4</v>
      </c>
      <c r="AA7" s="369">
        <v>6</v>
      </c>
      <c r="AB7" s="369">
        <v>1</v>
      </c>
      <c r="AC7" s="369">
        <v>3</v>
      </c>
      <c r="AD7" s="369">
        <v>5</v>
      </c>
      <c r="AE7" s="369">
        <v>8</v>
      </c>
      <c r="AF7" s="369">
        <v>1</v>
      </c>
      <c r="AG7" s="369">
        <v>4</v>
      </c>
      <c r="AH7" s="369">
        <v>5</v>
      </c>
      <c r="AI7" s="369">
        <v>9</v>
      </c>
      <c r="AJ7" s="369">
        <v>1</v>
      </c>
      <c r="AK7" s="369">
        <v>6</v>
      </c>
      <c r="AL7" s="369">
        <v>7</v>
      </c>
      <c r="AM7" s="369">
        <v>13</v>
      </c>
      <c r="AN7" s="369">
        <v>1</v>
      </c>
      <c r="AO7" s="369">
        <v>8</v>
      </c>
      <c r="AP7" s="369">
        <v>5</v>
      </c>
      <c r="AQ7" s="369">
        <v>13</v>
      </c>
      <c r="AR7" s="369">
        <v>1</v>
      </c>
      <c r="AS7" s="369">
        <v>28</v>
      </c>
      <c r="AT7" s="369">
        <v>32</v>
      </c>
      <c r="AU7" s="369">
        <v>60</v>
      </c>
      <c r="AV7" s="369">
        <v>6</v>
      </c>
      <c r="AW7" s="369">
        <v>2</v>
      </c>
      <c r="AX7" s="369">
        <v>7</v>
      </c>
      <c r="AY7" s="369">
        <v>9</v>
      </c>
      <c r="AZ7" s="369">
        <v>1</v>
      </c>
      <c r="BA7" s="369">
        <v>4</v>
      </c>
      <c r="BB7" s="369">
        <v>4</v>
      </c>
      <c r="BC7" s="369">
        <v>8</v>
      </c>
      <c r="BD7" s="369">
        <v>1</v>
      </c>
      <c r="BE7" s="369">
        <v>6</v>
      </c>
      <c r="BF7" s="369">
        <v>4</v>
      </c>
      <c r="BG7" s="369">
        <v>10</v>
      </c>
      <c r="BH7" s="369">
        <v>1</v>
      </c>
      <c r="BI7" s="369">
        <v>12</v>
      </c>
      <c r="BJ7" s="369">
        <v>15</v>
      </c>
      <c r="BK7" s="369">
        <v>27</v>
      </c>
      <c r="BL7" s="369">
        <v>3</v>
      </c>
      <c r="BM7" s="369">
        <v>51</v>
      </c>
      <c r="BN7" s="369">
        <v>51</v>
      </c>
      <c r="BO7" s="369">
        <v>102</v>
      </c>
      <c r="BP7" s="369">
        <v>12</v>
      </c>
      <c r="BQ7" s="142" t="s">
        <v>1576</v>
      </c>
    </row>
    <row r="8" spans="1:69" s="142" customFormat="1" x14ac:dyDescent="0.35">
      <c r="A8" s="369">
        <v>5</v>
      </c>
      <c r="B8" s="369">
        <v>62020010</v>
      </c>
      <c r="C8" s="370" t="s">
        <v>14</v>
      </c>
      <c r="D8" s="369">
        <v>4</v>
      </c>
      <c r="E8" s="369">
        <v>2</v>
      </c>
      <c r="F8" s="369">
        <v>6</v>
      </c>
      <c r="G8" s="369">
        <v>1</v>
      </c>
      <c r="H8" s="369">
        <v>4</v>
      </c>
      <c r="I8" s="369">
        <v>4</v>
      </c>
      <c r="J8" s="369">
        <v>8</v>
      </c>
      <c r="K8" s="369">
        <v>1</v>
      </c>
      <c r="L8" s="369">
        <v>4</v>
      </c>
      <c r="M8" s="369">
        <v>1</v>
      </c>
      <c r="N8" s="369">
        <v>5</v>
      </c>
      <c r="O8" s="369">
        <v>1</v>
      </c>
      <c r="P8" s="369" t="s">
        <v>372</v>
      </c>
      <c r="Q8" s="369">
        <v>12</v>
      </c>
      <c r="R8" s="369">
        <v>7</v>
      </c>
      <c r="S8" s="369">
        <v>19</v>
      </c>
      <c r="T8" s="369">
        <v>3</v>
      </c>
      <c r="U8" s="369">
        <v>3</v>
      </c>
      <c r="V8" s="369">
        <v>4</v>
      </c>
      <c r="W8" s="369">
        <v>7</v>
      </c>
      <c r="X8" s="369">
        <v>1</v>
      </c>
      <c r="Y8" s="369">
        <v>4</v>
      </c>
      <c r="Z8" s="369">
        <v>5</v>
      </c>
      <c r="AA8" s="369">
        <v>9</v>
      </c>
      <c r="AB8" s="369">
        <v>1</v>
      </c>
      <c r="AC8" s="369">
        <v>6</v>
      </c>
      <c r="AD8" s="369">
        <v>4</v>
      </c>
      <c r="AE8" s="369">
        <v>10</v>
      </c>
      <c r="AF8" s="369">
        <v>1</v>
      </c>
      <c r="AG8" s="369">
        <v>8</v>
      </c>
      <c r="AH8" s="369">
        <v>5</v>
      </c>
      <c r="AI8" s="369">
        <v>13</v>
      </c>
      <c r="AJ8" s="369">
        <v>1</v>
      </c>
      <c r="AK8" s="369">
        <v>4</v>
      </c>
      <c r="AL8" s="369">
        <v>2</v>
      </c>
      <c r="AM8" s="369">
        <v>6</v>
      </c>
      <c r="AN8" s="369">
        <v>1</v>
      </c>
      <c r="AO8" s="369">
        <v>6</v>
      </c>
      <c r="AP8" s="369">
        <v>1</v>
      </c>
      <c r="AQ8" s="369">
        <v>7</v>
      </c>
      <c r="AR8" s="369">
        <v>1</v>
      </c>
      <c r="AS8" s="369">
        <v>31</v>
      </c>
      <c r="AT8" s="369">
        <v>21</v>
      </c>
      <c r="AU8" s="369">
        <v>52</v>
      </c>
      <c r="AV8" s="369">
        <v>6</v>
      </c>
      <c r="AW8" s="369">
        <v>8</v>
      </c>
      <c r="AX8" s="369">
        <v>8</v>
      </c>
      <c r="AY8" s="369">
        <v>16</v>
      </c>
      <c r="AZ8" s="369">
        <v>1</v>
      </c>
      <c r="BA8" s="369">
        <v>2</v>
      </c>
      <c r="BB8" s="369">
        <v>2</v>
      </c>
      <c r="BC8" s="369">
        <v>4</v>
      </c>
      <c r="BD8" s="369">
        <v>1</v>
      </c>
      <c r="BE8" s="369">
        <v>6</v>
      </c>
      <c r="BF8" s="369">
        <v>6</v>
      </c>
      <c r="BG8" s="369">
        <v>12</v>
      </c>
      <c r="BH8" s="369">
        <v>1</v>
      </c>
      <c r="BI8" s="369">
        <v>16</v>
      </c>
      <c r="BJ8" s="369">
        <v>16</v>
      </c>
      <c r="BK8" s="369">
        <v>32</v>
      </c>
      <c r="BL8" s="369">
        <v>3</v>
      </c>
      <c r="BM8" s="369">
        <v>59</v>
      </c>
      <c r="BN8" s="369">
        <v>44</v>
      </c>
      <c r="BO8" s="369">
        <v>103</v>
      </c>
      <c r="BP8" s="369">
        <v>12</v>
      </c>
      <c r="BQ8" s="142" t="s">
        <v>1576</v>
      </c>
    </row>
    <row r="9" spans="1:69" s="142" customFormat="1" x14ac:dyDescent="0.35">
      <c r="A9" s="369">
        <v>6</v>
      </c>
      <c r="B9" s="369">
        <v>62020065</v>
      </c>
      <c r="C9" s="370" t="s">
        <v>64</v>
      </c>
      <c r="D9" s="369">
        <v>2</v>
      </c>
      <c r="E9" s="369">
        <v>1</v>
      </c>
      <c r="F9" s="369">
        <v>3</v>
      </c>
      <c r="G9" s="369">
        <v>1</v>
      </c>
      <c r="H9" s="369">
        <v>1</v>
      </c>
      <c r="I9" s="369">
        <v>3</v>
      </c>
      <c r="J9" s="369">
        <v>4</v>
      </c>
      <c r="K9" s="369">
        <v>1</v>
      </c>
      <c r="L9" s="369">
        <v>3</v>
      </c>
      <c r="M9" s="369">
        <v>1</v>
      </c>
      <c r="N9" s="369">
        <v>4</v>
      </c>
      <c r="O9" s="369">
        <v>1</v>
      </c>
      <c r="P9" s="369" t="s">
        <v>461</v>
      </c>
      <c r="Q9" s="369">
        <v>6</v>
      </c>
      <c r="R9" s="369">
        <v>5</v>
      </c>
      <c r="S9" s="369">
        <v>11</v>
      </c>
      <c r="T9" s="369">
        <v>3</v>
      </c>
      <c r="U9" s="369">
        <v>2</v>
      </c>
      <c r="V9" s="369">
        <v>1</v>
      </c>
      <c r="W9" s="369">
        <v>3</v>
      </c>
      <c r="X9" s="369">
        <v>1</v>
      </c>
      <c r="Y9" s="369">
        <v>3</v>
      </c>
      <c r="Z9" s="369">
        <v>4</v>
      </c>
      <c r="AA9" s="369">
        <v>7</v>
      </c>
      <c r="AB9" s="369">
        <v>1</v>
      </c>
      <c r="AC9" s="369">
        <v>2</v>
      </c>
      <c r="AD9" s="369">
        <v>7</v>
      </c>
      <c r="AE9" s="369">
        <v>9</v>
      </c>
      <c r="AF9" s="369">
        <v>1</v>
      </c>
      <c r="AG9" s="369">
        <v>3</v>
      </c>
      <c r="AH9" s="369">
        <v>3</v>
      </c>
      <c r="AI9" s="369">
        <v>6</v>
      </c>
      <c r="AJ9" s="369">
        <v>1</v>
      </c>
      <c r="AK9" s="369">
        <v>9</v>
      </c>
      <c r="AL9" s="369">
        <v>8</v>
      </c>
      <c r="AM9" s="369">
        <v>17</v>
      </c>
      <c r="AN9" s="369">
        <v>1</v>
      </c>
      <c r="AO9" s="369">
        <v>6</v>
      </c>
      <c r="AP9" s="369">
        <v>6</v>
      </c>
      <c r="AQ9" s="369">
        <v>12</v>
      </c>
      <c r="AR9" s="369">
        <v>1</v>
      </c>
      <c r="AS9" s="369">
        <v>25</v>
      </c>
      <c r="AT9" s="369">
        <v>29</v>
      </c>
      <c r="AU9" s="369">
        <v>54</v>
      </c>
      <c r="AV9" s="369">
        <v>6</v>
      </c>
      <c r="AW9" s="369">
        <v>6</v>
      </c>
      <c r="AX9" s="369">
        <v>8</v>
      </c>
      <c r="AY9" s="369">
        <v>14</v>
      </c>
      <c r="AZ9" s="369">
        <v>1</v>
      </c>
      <c r="BA9" s="369">
        <v>9</v>
      </c>
      <c r="BB9" s="369">
        <v>2</v>
      </c>
      <c r="BC9" s="369">
        <v>11</v>
      </c>
      <c r="BD9" s="369">
        <v>1</v>
      </c>
      <c r="BE9" s="369">
        <v>5</v>
      </c>
      <c r="BF9" s="369">
        <v>8</v>
      </c>
      <c r="BG9" s="369">
        <v>13</v>
      </c>
      <c r="BH9" s="369">
        <v>1</v>
      </c>
      <c r="BI9" s="369">
        <v>20</v>
      </c>
      <c r="BJ9" s="369">
        <v>18</v>
      </c>
      <c r="BK9" s="369">
        <v>38</v>
      </c>
      <c r="BL9" s="369">
        <v>3</v>
      </c>
      <c r="BM9" s="369">
        <v>51</v>
      </c>
      <c r="BN9" s="369">
        <v>52</v>
      </c>
      <c r="BO9" s="369">
        <v>103</v>
      </c>
      <c r="BP9" s="369">
        <v>12</v>
      </c>
      <c r="BQ9" s="142" t="s">
        <v>1576</v>
      </c>
    </row>
    <row r="10" spans="1:69" s="142" customFormat="1" x14ac:dyDescent="0.35">
      <c r="A10" s="369">
        <v>7</v>
      </c>
      <c r="B10" s="369">
        <v>62020144</v>
      </c>
      <c r="C10" s="370" t="s">
        <v>127</v>
      </c>
      <c r="D10" s="369">
        <v>3</v>
      </c>
      <c r="E10" s="369">
        <v>4</v>
      </c>
      <c r="F10" s="369">
        <v>7</v>
      </c>
      <c r="G10" s="369">
        <v>1</v>
      </c>
      <c r="H10" s="369">
        <v>4</v>
      </c>
      <c r="I10" s="369">
        <v>4</v>
      </c>
      <c r="J10" s="369">
        <v>8</v>
      </c>
      <c r="K10" s="369">
        <v>1</v>
      </c>
      <c r="L10" s="369">
        <v>5</v>
      </c>
      <c r="M10" s="369">
        <v>3</v>
      </c>
      <c r="N10" s="369">
        <v>8</v>
      </c>
      <c r="O10" s="369">
        <v>1</v>
      </c>
      <c r="P10" s="369" t="s">
        <v>1299</v>
      </c>
      <c r="Q10" s="369">
        <v>12</v>
      </c>
      <c r="R10" s="369">
        <v>11</v>
      </c>
      <c r="S10" s="369">
        <v>23</v>
      </c>
      <c r="T10" s="369">
        <v>3</v>
      </c>
      <c r="U10" s="369">
        <v>6</v>
      </c>
      <c r="V10" s="369">
        <v>5</v>
      </c>
      <c r="W10" s="369">
        <v>11</v>
      </c>
      <c r="X10" s="369">
        <v>1</v>
      </c>
      <c r="Y10" s="369">
        <v>2</v>
      </c>
      <c r="Z10" s="369">
        <v>3</v>
      </c>
      <c r="AA10" s="369">
        <v>5</v>
      </c>
      <c r="AB10" s="369">
        <v>1</v>
      </c>
      <c r="AC10" s="369">
        <v>5</v>
      </c>
      <c r="AD10" s="369">
        <v>5</v>
      </c>
      <c r="AE10" s="369">
        <v>10</v>
      </c>
      <c r="AF10" s="369">
        <v>1</v>
      </c>
      <c r="AG10" s="369">
        <v>4</v>
      </c>
      <c r="AH10" s="369">
        <v>5</v>
      </c>
      <c r="AI10" s="369">
        <v>9</v>
      </c>
      <c r="AJ10" s="369">
        <v>1</v>
      </c>
      <c r="AK10" s="369">
        <v>4</v>
      </c>
      <c r="AL10" s="369">
        <v>4</v>
      </c>
      <c r="AM10" s="369">
        <v>8</v>
      </c>
      <c r="AN10" s="369">
        <v>1</v>
      </c>
      <c r="AO10" s="369">
        <v>8</v>
      </c>
      <c r="AP10" s="369">
        <v>8</v>
      </c>
      <c r="AQ10" s="369">
        <v>16</v>
      </c>
      <c r="AR10" s="369">
        <v>1</v>
      </c>
      <c r="AS10" s="369">
        <v>29</v>
      </c>
      <c r="AT10" s="369">
        <v>30</v>
      </c>
      <c r="AU10" s="369">
        <v>59</v>
      </c>
      <c r="AV10" s="369">
        <v>6</v>
      </c>
      <c r="AW10" s="369">
        <v>3</v>
      </c>
      <c r="AX10" s="369">
        <v>1</v>
      </c>
      <c r="AY10" s="369">
        <v>4</v>
      </c>
      <c r="AZ10" s="369">
        <v>1</v>
      </c>
      <c r="BA10" s="369">
        <v>5</v>
      </c>
      <c r="BB10" s="369">
        <v>9</v>
      </c>
      <c r="BC10" s="369">
        <v>14</v>
      </c>
      <c r="BD10" s="369">
        <v>1</v>
      </c>
      <c r="BE10" s="369">
        <v>7</v>
      </c>
      <c r="BF10" s="369">
        <v>3</v>
      </c>
      <c r="BG10" s="369">
        <v>10</v>
      </c>
      <c r="BH10" s="369">
        <v>1</v>
      </c>
      <c r="BI10" s="369">
        <v>15</v>
      </c>
      <c r="BJ10" s="369">
        <v>13</v>
      </c>
      <c r="BK10" s="369">
        <v>28</v>
      </c>
      <c r="BL10" s="369">
        <v>3</v>
      </c>
      <c r="BM10" s="369">
        <v>56</v>
      </c>
      <c r="BN10" s="369">
        <v>54</v>
      </c>
      <c r="BO10" s="369">
        <v>110</v>
      </c>
      <c r="BP10" s="369">
        <v>12</v>
      </c>
      <c r="BQ10" s="142" t="s">
        <v>1576</v>
      </c>
    </row>
    <row r="11" spans="1:69" s="142" customFormat="1" x14ac:dyDescent="0.35">
      <c r="A11" s="369">
        <v>8</v>
      </c>
      <c r="B11" s="369">
        <v>62020145</v>
      </c>
      <c r="C11" s="370" t="s">
        <v>128</v>
      </c>
      <c r="D11" s="369">
        <v>0</v>
      </c>
      <c r="E11" s="369">
        <v>0</v>
      </c>
      <c r="F11" s="369">
        <v>0</v>
      </c>
      <c r="G11" s="369">
        <v>0</v>
      </c>
      <c r="H11" s="369">
        <v>8</v>
      </c>
      <c r="I11" s="369">
        <v>4</v>
      </c>
      <c r="J11" s="369">
        <v>12</v>
      </c>
      <c r="K11" s="369">
        <v>1</v>
      </c>
      <c r="L11" s="369">
        <v>9</v>
      </c>
      <c r="M11" s="369">
        <v>3</v>
      </c>
      <c r="N11" s="369">
        <v>12</v>
      </c>
      <c r="O11" s="369">
        <v>1</v>
      </c>
      <c r="P11" s="369" t="s">
        <v>574</v>
      </c>
      <c r="Q11" s="369">
        <v>17</v>
      </c>
      <c r="R11" s="369">
        <v>7</v>
      </c>
      <c r="S11" s="369">
        <v>24</v>
      </c>
      <c r="T11" s="369">
        <v>2</v>
      </c>
      <c r="U11" s="369">
        <v>5</v>
      </c>
      <c r="V11" s="369">
        <v>3</v>
      </c>
      <c r="W11" s="369">
        <v>8</v>
      </c>
      <c r="X11" s="369">
        <v>1</v>
      </c>
      <c r="Y11" s="369">
        <v>7</v>
      </c>
      <c r="Z11" s="369">
        <v>4</v>
      </c>
      <c r="AA11" s="369">
        <v>11</v>
      </c>
      <c r="AB11" s="369">
        <v>1</v>
      </c>
      <c r="AC11" s="369">
        <v>5</v>
      </c>
      <c r="AD11" s="369">
        <v>5</v>
      </c>
      <c r="AE11" s="369">
        <v>10</v>
      </c>
      <c r="AF11" s="369">
        <v>1</v>
      </c>
      <c r="AG11" s="369">
        <v>7</v>
      </c>
      <c r="AH11" s="369">
        <v>10</v>
      </c>
      <c r="AI11" s="369">
        <v>17</v>
      </c>
      <c r="AJ11" s="369">
        <v>1</v>
      </c>
      <c r="AK11" s="369">
        <v>3</v>
      </c>
      <c r="AL11" s="369">
        <v>6</v>
      </c>
      <c r="AM11" s="369">
        <v>9</v>
      </c>
      <c r="AN11" s="369">
        <v>1</v>
      </c>
      <c r="AO11" s="369">
        <v>4</v>
      </c>
      <c r="AP11" s="369">
        <v>8</v>
      </c>
      <c r="AQ11" s="369">
        <v>12</v>
      </c>
      <c r="AR11" s="369">
        <v>1</v>
      </c>
      <c r="AS11" s="369">
        <v>31</v>
      </c>
      <c r="AT11" s="369">
        <v>36</v>
      </c>
      <c r="AU11" s="369">
        <v>67</v>
      </c>
      <c r="AV11" s="369">
        <v>6</v>
      </c>
      <c r="AW11" s="369">
        <v>5</v>
      </c>
      <c r="AX11" s="369">
        <v>2</v>
      </c>
      <c r="AY11" s="369">
        <v>7</v>
      </c>
      <c r="AZ11" s="369">
        <v>1</v>
      </c>
      <c r="BA11" s="369">
        <v>4</v>
      </c>
      <c r="BB11" s="369">
        <v>5</v>
      </c>
      <c r="BC11" s="369">
        <v>9</v>
      </c>
      <c r="BD11" s="369">
        <v>1</v>
      </c>
      <c r="BE11" s="369">
        <v>2</v>
      </c>
      <c r="BF11" s="369">
        <v>5</v>
      </c>
      <c r="BG11" s="369">
        <v>7</v>
      </c>
      <c r="BH11" s="369">
        <v>1</v>
      </c>
      <c r="BI11" s="369">
        <v>11</v>
      </c>
      <c r="BJ11" s="369">
        <v>12</v>
      </c>
      <c r="BK11" s="369">
        <v>23</v>
      </c>
      <c r="BL11" s="369">
        <v>3</v>
      </c>
      <c r="BM11" s="369">
        <v>59</v>
      </c>
      <c r="BN11" s="369">
        <v>55</v>
      </c>
      <c r="BO11" s="369">
        <v>114</v>
      </c>
      <c r="BP11" s="369">
        <v>11</v>
      </c>
      <c r="BQ11" s="142" t="s">
        <v>1576</v>
      </c>
    </row>
    <row r="12" spans="1:69" s="142" customFormat="1" x14ac:dyDescent="0.35">
      <c r="A12" s="130">
        <v>9</v>
      </c>
      <c r="B12" s="130">
        <v>62020185</v>
      </c>
      <c r="C12" s="123" t="s">
        <v>163</v>
      </c>
      <c r="D12" s="130">
        <v>0</v>
      </c>
      <c r="E12" s="130">
        <v>0</v>
      </c>
      <c r="F12" s="130">
        <v>0</v>
      </c>
      <c r="G12" s="130">
        <v>0</v>
      </c>
      <c r="H12" s="130">
        <v>5</v>
      </c>
      <c r="I12" s="130">
        <v>2</v>
      </c>
      <c r="J12" s="130">
        <v>7</v>
      </c>
      <c r="K12" s="130">
        <v>1</v>
      </c>
      <c r="L12" s="130">
        <v>6</v>
      </c>
      <c r="M12" s="130">
        <v>6</v>
      </c>
      <c r="N12" s="130">
        <v>12</v>
      </c>
      <c r="O12" s="130">
        <v>1</v>
      </c>
      <c r="P12" s="130"/>
      <c r="Q12" s="143">
        <v>11</v>
      </c>
      <c r="R12" s="143">
        <v>8</v>
      </c>
      <c r="S12" s="143">
        <v>19</v>
      </c>
      <c r="T12" s="143">
        <v>2</v>
      </c>
      <c r="U12" s="143">
        <v>3</v>
      </c>
      <c r="V12" s="143">
        <v>6</v>
      </c>
      <c r="W12" s="143">
        <v>9</v>
      </c>
      <c r="X12" s="143">
        <v>1</v>
      </c>
      <c r="Y12" s="143">
        <v>5</v>
      </c>
      <c r="Z12" s="143">
        <v>1</v>
      </c>
      <c r="AA12" s="143">
        <v>6</v>
      </c>
      <c r="AB12" s="143">
        <v>1</v>
      </c>
      <c r="AC12" s="143">
        <v>5</v>
      </c>
      <c r="AD12" s="143">
        <v>10</v>
      </c>
      <c r="AE12" s="143">
        <v>15</v>
      </c>
      <c r="AF12" s="143">
        <v>1</v>
      </c>
      <c r="AG12" s="143">
        <v>13</v>
      </c>
      <c r="AH12" s="143">
        <v>9</v>
      </c>
      <c r="AI12" s="143">
        <v>22</v>
      </c>
      <c r="AJ12" s="143">
        <v>1</v>
      </c>
      <c r="AK12" s="143">
        <v>6</v>
      </c>
      <c r="AL12" s="143">
        <v>8</v>
      </c>
      <c r="AM12" s="143">
        <v>14</v>
      </c>
      <c r="AN12" s="143">
        <v>1</v>
      </c>
      <c r="AO12" s="143">
        <v>5</v>
      </c>
      <c r="AP12" s="143">
        <v>7</v>
      </c>
      <c r="AQ12" s="143">
        <v>12</v>
      </c>
      <c r="AR12" s="143">
        <v>1</v>
      </c>
      <c r="AS12" s="143">
        <v>37</v>
      </c>
      <c r="AT12" s="143">
        <v>41</v>
      </c>
      <c r="AU12" s="143">
        <v>78</v>
      </c>
      <c r="AV12" s="143">
        <v>6</v>
      </c>
      <c r="AW12" s="143">
        <v>4</v>
      </c>
      <c r="AX12" s="143">
        <v>4</v>
      </c>
      <c r="AY12" s="143">
        <v>8</v>
      </c>
      <c r="AZ12" s="143">
        <v>1</v>
      </c>
      <c r="BA12" s="143">
        <v>4</v>
      </c>
      <c r="BB12" s="143">
        <v>4</v>
      </c>
      <c r="BC12" s="143">
        <v>8</v>
      </c>
      <c r="BD12" s="143">
        <v>1</v>
      </c>
      <c r="BE12" s="143">
        <v>7</v>
      </c>
      <c r="BF12" s="143">
        <v>10</v>
      </c>
      <c r="BG12" s="143">
        <v>17</v>
      </c>
      <c r="BH12" s="143">
        <v>1</v>
      </c>
      <c r="BI12" s="143">
        <v>15</v>
      </c>
      <c r="BJ12" s="143">
        <v>18</v>
      </c>
      <c r="BK12" s="143">
        <v>33</v>
      </c>
      <c r="BL12" s="143">
        <v>3</v>
      </c>
      <c r="BM12" s="143">
        <v>63</v>
      </c>
      <c r="BN12" s="143">
        <v>67</v>
      </c>
      <c r="BO12" s="143">
        <v>130</v>
      </c>
      <c r="BP12" s="143">
        <v>11</v>
      </c>
    </row>
    <row r="13" spans="1:69" s="142" customFormat="1" x14ac:dyDescent="0.35">
      <c r="A13" s="130">
        <v>10</v>
      </c>
      <c r="B13" s="130">
        <v>62020195</v>
      </c>
      <c r="C13" s="123" t="s">
        <v>173</v>
      </c>
      <c r="D13" s="130">
        <v>0</v>
      </c>
      <c r="E13" s="130">
        <v>1</v>
      </c>
      <c r="F13" s="130">
        <v>1</v>
      </c>
      <c r="G13" s="130">
        <v>1</v>
      </c>
      <c r="H13" s="130">
        <v>4</v>
      </c>
      <c r="I13" s="130">
        <v>9</v>
      </c>
      <c r="J13" s="130">
        <v>13</v>
      </c>
      <c r="K13" s="130">
        <v>1</v>
      </c>
      <c r="L13" s="130">
        <v>3</v>
      </c>
      <c r="M13" s="130">
        <v>1</v>
      </c>
      <c r="N13" s="130">
        <v>4</v>
      </c>
      <c r="O13" s="130">
        <v>1</v>
      </c>
      <c r="P13" s="130"/>
      <c r="Q13" s="143">
        <v>7</v>
      </c>
      <c r="R13" s="143">
        <v>11</v>
      </c>
      <c r="S13" s="143">
        <v>18</v>
      </c>
      <c r="T13" s="143">
        <v>3</v>
      </c>
      <c r="U13" s="143">
        <v>6</v>
      </c>
      <c r="V13" s="143">
        <v>6</v>
      </c>
      <c r="W13" s="143">
        <v>12</v>
      </c>
      <c r="X13" s="143">
        <v>1</v>
      </c>
      <c r="Y13" s="143">
        <v>6</v>
      </c>
      <c r="Z13" s="143">
        <v>6</v>
      </c>
      <c r="AA13" s="143">
        <v>12</v>
      </c>
      <c r="AB13" s="143">
        <v>1</v>
      </c>
      <c r="AC13" s="143">
        <v>6</v>
      </c>
      <c r="AD13" s="143">
        <v>6</v>
      </c>
      <c r="AE13" s="143">
        <v>12</v>
      </c>
      <c r="AF13" s="143">
        <v>1</v>
      </c>
      <c r="AG13" s="143">
        <v>7</v>
      </c>
      <c r="AH13" s="143">
        <v>4</v>
      </c>
      <c r="AI13" s="143">
        <v>11</v>
      </c>
      <c r="AJ13" s="143">
        <v>1</v>
      </c>
      <c r="AK13" s="143">
        <v>9</v>
      </c>
      <c r="AL13" s="143">
        <v>3</v>
      </c>
      <c r="AM13" s="143">
        <v>12</v>
      </c>
      <c r="AN13" s="143">
        <v>1</v>
      </c>
      <c r="AO13" s="143">
        <v>9</v>
      </c>
      <c r="AP13" s="143">
        <v>5</v>
      </c>
      <c r="AQ13" s="143">
        <v>14</v>
      </c>
      <c r="AR13" s="143">
        <v>1</v>
      </c>
      <c r="AS13" s="143">
        <v>43</v>
      </c>
      <c r="AT13" s="143">
        <v>30</v>
      </c>
      <c r="AU13" s="143">
        <v>73</v>
      </c>
      <c r="AV13" s="143">
        <v>6</v>
      </c>
      <c r="AW13" s="143">
        <v>6</v>
      </c>
      <c r="AX13" s="143">
        <v>5</v>
      </c>
      <c r="AY13" s="143">
        <v>11</v>
      </c>
      <c r="AZ13" s="143">
        <v>1</v>
      </c>
      <c r="BA13" s="143">
        <v>13</v>
      </c>
      <c r="BB13" s="143">
        <v>10</v>
      </c>
      <c r="BC13" s="143">
        <v>23</v>
      </c>
      <c r="BD13" s="143">
        <v>1</v>
      </c>
      <c r="BE13" s="143">
        <v>4</v>
      </c>
      <c r="BF13" s="143">
        <v>3</v>
      </c>
      <c r="BG13" s="143">
        <v>7</v>
      </c>
      <c r="BH13" s="143">
        <v>1</v>
      </c>
      <c r="BI13" s="143">
        <v>23</v>
      </c>
      <c r="BJ13" s="143">
        <v>18</v>
      </c>
      <c r="BK13" s="143">
        <v>41</v>
      </c>
      <c r="BL13" s="143">
        <v>3</v>
      </c>
      <c r="BM13" s="143">
        <v>73</v>
      </c>
      <c r="BN13" s="143">
        <v>59</v>
      </c>
      <c r="BO13" s="143">
        <v>132</v>
      </c>
      <c r="BP13" s="143">
        <v>12</v>
      </c>
    </row>
    <row r="14" spans="1:69" s="142" customFormat="1" x14ac:dyDescent="0.35">
      <c r="A14" s="130">
        <v>11</v>
      </c>
      <c r="B14" s="130">
        <v>62020025</v>
      </c>
      <c r="C14" s="123" t="s">
        <v>29</v>
      </c>
      <c r="D14" s="130">
        <v>0</v>
      </c>
      <c r="E14" s="130">
        <v>0</v>
      </c>
      <c r="F14" s="130">
        <v>0</v>
      </c>
      <c r="G14" s="130">
        <v>0</v>
      </c>
      <c r="H14" s="130">
        <v>3</v>
      </c>
      <c r="I14" s="130">
        <v>3</v>
      </c>
      <c r="J14" s="130">
        <v>6</v>
      </c>
      <c r="K14" s="130">
        <v>1</v>
      </c>
      <c r="L14" s="130">
        <v>5</v>
      </c>
      <c r="M14" s="130">
        <v>8</v>
      </c>
      <c r="N14" s="130">
        <v>13</v>
      </c>
      <c r="O14" s="130">
        <v>1</v>
      </c>
      <c r="P14" s="130"/>
      <c r="Q14" s="143">
        <v>8</v>
      </c>
      <c r="R14" s="143">
        <v>11</v>
      </c>
      <c r="S14" s="143">
        <v>19</v>
      </c>
      <c r="T14" s="143">
        <v>2</v>
      </c>
      <c r="U14" s="143">
        <v>5</v>
      </c>
      <c r="V14" s="143">
        <v>3</v>
      </c>
      <c r="W14" s="143">
        <v>8</v>
      </c>
      <c r="X14" s="143">
        <v>1</v>
      </c>
      <c r="Y14" s="143">
        <v>6</v>
      </c>
      <c r="Z14" s="143">
        <v>3</v>
      </c>
      <c r="AA14" s="143">
        <v>9</v>
      </c>
      <c r="AB14" s="143">
        <v>1</v>
      </c>
      <c r="AC14" s="143">
        <v>13</v>
      </c>
      <c r="AD14" s="143">
        <v>4</v>
      </c>
      <c r="AE14" s="143">
        <v>17</v>
      </c>
      <c r="AF14" s="143">
        <v>1</v>
      </c>
      <c r="AG14" s="143">
        <v>4</v>
      </c>
      <c r="AH14" s="143">
        <v>6</v>
      </c>
      <c r="AI14" s="143">
        <v>10</v>
      </c>
      <c r="AJ14" s="143">
        <v>1</v>
      </c>
      <c r="AK14" s="143">
        <v>6</v>
      </c>
      <c r="AL14" s="143">
        <v>4</v>
      </c>
      <c r="AM14" s="143">
        <v>10</v>
      </c>
      <c r="AN14" s="143">
        <v>1</v>
      </c>
      <c r="AO14" s="143">
        <v>10</v>
      </c>
      <c r="AP14" s="143">
        <v>11</v>
      </c>
      <c r="AQ14" s="143">
        <v>21</v>
      </c>
      <c r="AR14" s="143">
        <v>1</v>
      </c>
      <c r="AS14" s="143">
        <v>44</v>
      </c>
      <c r="AT14" s="143">
        <v>31</v>
      </c>
      <c r="AU14" s="143">
        <v>75</v>
      </c>
      <c r="AV14" s="143">
        <v>6</v>
      </c>
      <c r="AW14" s="143">
        <v>8</v>
      </c>
      <c r="AX14" s="143">
        <v>4</v>
      </c>
      <c r="AY14" s="143">
        <v>12</v>
      </c>
      <c r="AZ14" s="143">
        <v>1</v>
      </c>
      <c r="BA14" s="143">
        <v>8</v>
      </c>
      <c r="BB14" s="143">
        <v>11</v>
      </c>
      <c r="BC14" s="143">
        <v>19</v>
      </c>
      <c r="BD14" s="143">
        <v>1</v>
      </c>
      <c r="BE14" s="143">
        <v>5</v>
      </c>
      <c r="BF14" s="143">
        <v>5</v>
      </c>
      <c r="BG14" s="143">
        <v>10</v>
      </c>
      <c r="BH14" s="143">
        <v>1</v>
      </c>
      <c r="BI14" s="143">
        <v>21</v>
      </c>
      <c r="BJ14" s="143">
        <v>20</v>
      </c>
      <c r="BK14" s="143">
        <v>41</v>
      </c>
      <c r="BL14" s="143">
        <v>3</v>
      </c>
      <c r="BM14" s="143">
        <v>73</v>
      </c>
      <c r="BN14" s="143">
        <v>62</v>
      </c>
      <c r="BO14" s="143">
        <v>135</v>
      </c>
      <c r="BP14" s="143">
        <v>11</v>
      </c>
    </row>
    <row r="15" spans="1:69" s="142" customFormat="1" x14ac:dyDescent="0.35">
      <c r="A15" s="130">
        <v>12</v>
      </c>
      <c r="B15" s="130">
        <v>62020012</v>
      </c>
      <c r="C15" s="123" t="s">
        <v>16</v>
      </c>
      <c r="D15" s="130">
        <v>0</v>
      </c>
      <c r="E15" s="130">
        <v>0</v>
      </c>
      <c r="F15" s="130">
        <v>0</v>
      </c>
      <c r="G15" s="130">
        <v>0</v>
      </c>
      <c r="H15" s="130">
        <v>7</v>
      </c>
      <c r="I15" s="130">
        <v>8</v>
      </c>
      <c r="J15" s="130">
        <v>15</v>
      </c>
      <c r="K15" s="130">
        <v>1</v>
      </c>
      <c r="L15" s="130">
        <v>8</v>
      </c>
      <c r="M15" s="130">
        <v>6</v>
      </c>
      <c r="N15" s="130">
        <v>14</v>
      </c>
      <c r="O15" s="130">
        <v>1</v>
      </c>
      <c r="P15" s="130"/>
      <c r="Q15" s="143">
        <v>15</v>
      </c>
      <c r="R15" s="143">
        <v>14</v>
      </c>
      <c r="S15" s="143">
        <v>29</v>
      </c>
      <c r="T15" s="143">
        <v>2</v>
      </c>
      <c r="U15" s="143">
        <v>2</v>
      </c>
      <c r="V15" s="143">
        <v>7</v>
      </c>
      <c r="W15" s="143">
        <v>9</v>
      </c>
      <c r="X15" s="143">
        <v>1</v>
      </c>
      <c r="Y15" s="143">
        <v>10</v>
      </c>
      <c r="Z15" s="143">
        <v>7</v>
      </c>
      <c r="AA15" s="143">
        <v>17</v>
      </c>
      <c r="AB15" s="143">
        <v>1</v>
      </c>
      <c r="AC15" s="143">
        <v>4</v>
      </c>
      <c r="AD15" s="143">
        <v>7</v>
      </c>
      <c r="AE15" s="143">
        <v>11</v>
      </c>
      <c r="AF15" s="143">
        <v>1</v>
      </c>
      <c r="AG15" s="143">
        <v>10</v>
      </c>
      <c r="AH15" s="143">
        <v>6</v>
      </c>
      <c r="AI15" s="143">
        <v>16</v>
      </c>
      <c r="AJ15" s="143">
        <v>1</v>
      </c>
      <c r="AK15" s="143">
        <v>9</v>
      </c>
      <c r="AL15" s="143">
        <v>10</v>
      </c>
      <c r="AM15" s="143">
        <v>19</v>
      </c>
      <c r="AN15" s="143">
        <v>1</v>
      </c>
      <c r="AO15" s="143">
        <v>7</v>
      </c>
      <c r="AP15" s="143">
        <v>3</v>
      </c>
      <c r="AQ15" s="143">
        <v>10</v>
      </c>
      <c r="AR15" s="143">
        <v>1</v>
      </c>
      <c r="AS15" s="143">
        <v>42</v>
      </c>
      <c r="AT15" s="143">
        <v>40</v>
      </c>
      <c r="AU15" s="143">
        <v>82</v>
      </c>
      <c r="AV15" s="143">
        <v>6</v>
      </c>
      <c r="AW15" s="143">
        <v>9</v>
      </c>
      <c r="AX15" s="143">
        <v>2</v>
      </c>
      <c r="AY15" s="143">
        <v>11</v>
      </c>
      <c r="AZ15" s="143">
        <v>1</v>
      </c>
      <c r="BA15" s="143">
        <v>8</v>
      </c>
      <c r="BB15" s="143">
        <v>5</v>
      </c>
      <c r="BC15" s="143">
        <v>13</v>
      </c>
      <c r="BD15" s="143">
        <v>1</v>
      </c>
      <c r="BE15" s="143">
        <v>3</v>
      </c>
      <c r="BF15" s="143">
        <v>7</v>
      </c>
      <c r="BG15" s="143">
        <v>10</v>
      </c>
      <c r="BH15" s="143">
        <v>1</v>
      </c>
      <c r="BI15" s="143">
        <v>20</v>
      </c>
      <c r="BJ15" s="143">
        <v>14</v>
      </c>
      <c r="BK15" s="143">
        <v>34</v>
      </c>
      <c r="BL15" s="143">
        <v>3</v>
      </c>
      <c r="BM15" s="143">
        <v>77</v>
      </c>
      <c r="BN15" s="143">
        <v>68</v>
      </c>
      <c r="BO15" s="143">
        <v>145</v>
      </c>
      <c r="BP15" s="143">
        <v>11</v>
      </c>
    </row>
    <row r="16" spans="1:69" s="142" customFormat="1" x14ac:dyDescent="0.35">
      <c r="A16" s="130">
        <v>13</v>
      </c>
      <c r="B16" s="130">
        <v>62020126</v>
      </c>
      <c r="C16" s="123" t="s">
        <v>113</v>
      </c>
      <c r="D16" s="130">
        <v>0</v>
      </c>
      <c r="E16" s="130">
        <v>0</v>
      </c>
      <c r="F16" s="130">
        <v>0</v>
      </c>
      <c r="G16" s="130">
        <v>0</v>
      </c>
      <c r="H16" s="130">
        <v>2</v>
      </c>
      <c r="I16" s="130">
        <v>1</v>
      </c>
      <c r="J16" s="130">
        <v>3</v>
      </c>
      <c r="K16" s="130">
        <v>1</v>
      </c>
      <c r="L16" s="130">
        <v>3</v>
      </c>
      <c r="M16" s="130">
        <v>1</v>
      </c>
      <c r="N16" s="130">
        <v>4</v>
      </c>
      <c r="O16" s="130">
        <v>1</v>
      </c>
      <c r="P16" s="130"/>
      <c r="Q16" s="143">
        <v>5</v>
      </c>
      <c r="R16" s="143">
        <v>2</v>
      </c>
      <c r="S16" s="143">
        <v>7</v>
      </c>
      <c r="T16" s="143">
        <v>2</v>
      </c>
      <c r="U16" s="143">
        <v>3</v>
      </c>
      <c r="V16" s="143">
        <v>3</v>
      </c>
      <c r="W16" s="143">
        <v>6</v>
      </c>
      <c r="X16" s="143">
        <v>1</v>
      </c>
      <c r="Y16" s="143">
        <v>1</v>
      </c>
      <c r="Z16" s="143">
        <v>7</v>
      </c>
      <c r="AA16" s="143">
        <v>8</v>
      </c>
      <c r="AB16" s="143">
        <v>1</v>
      </c>
      <c r="AC16" s="143">
        <v>4</v>
      </c>
      <c r="AD16" s="143">
        <v>7</v>
      </c>
      <c r="AE16" s="143">
        <v>11</v>
      </c>
      <c r="AF16" s="143">
        <v>1</v>
      </c>
      <c r="AG16" s="143">
        <v>3</v>
      </c>
      <c r="AH16" s="143">
        <v>8</v>
      </c>
      <c r="AI16" s="143">
        <v>11</v>
      </c>
      <c r="AJ16" s="143">
        <v>1</v>
      </c>
      <c r="AK16" s="143">
        <v>7</v>
      </c>
      <c r="AL16" s="143">
        <v>5</v>
      </c>
      <c r="AM16" s="143">
        <v>12</v>
      </c>
      <c r="AN16" s="143">
        <v>1</v>
      </c>
      <c r="AO16" s="143">
        <v>12</v>
      </c>
      <c r="AP16" s="143">
        <v>8</v>
      </c>
      <c r="AQ16" s="143">
        <v>20</v>
      </c>
      <c r="AR16" s="143">
        <v>1</v>
      </c>
      <c r="AS16" s="143">
        <v>30</v>
      </c>
      <c r="AT16" s="143">
        <v>38</v>
      </c>
      <c r="AU16" s="143">
        <v>68</v>
      </c>
      <c r="AV16" s="143">
        <v>6</v>
      </c>
      <c r="AW16" s="143">
        <v>12</v>
      </c>
      <c r="AX16" s="143">
        <v>12</v>
      </c>
      <c r="AY16" s="143">
        <v>24</v>
      </c>
      <c r="AZ16" s="143">
        <v>1</v>
      </c>
      <c r="BA16" s="143">
        <v>12</v>
      </c>
      <c r="BB16" s="143">
        <v>10</v>
      </c>
      <c r="BC16" s="143">
        <v>22</v>
      </c>
      <c r="BD16" s="143">
        <v>1</v>
      </c>
      <c r="BE16" s="143">
        <v>12</v>
      </c>
      <c r="BF16" s="143">
        <v>12</v>
      </c>
      <c r="BG16" s="143">
        <v>24</v>
      </c>
      <c r="BH16" s="143">
        <v>1</v>
      </c>
      <c r="BI16" s="143">
        <v>36</v>
      </c>
      <c r="BJ16" s="143">
        <v>34</v>
      </c>
      <c r="BK16" s="143">
        <v>70</v>
      </c>
      <c r="BL16" s="143">
        <v>3</v>
      </c>
      <c r="BM16" s="143">
        <v>71</v>
      </c>
      <c r="BN16" s="143">
        <v>74</v>
      </c>
      <c r="BO16" s="143">
        <v>145</v>
      </c>
      <c r="BP16" s="143">
        <v>11</v>
      </c>
    </row>
    <row r="17" spans="1:68" s="142" customFormat="1" x14ac:dyDescent="0.35">
      <c r="A17" s="130">
        <v>14</v>
      </c>
      <c r="B17" s="130">
        <v>62020033</v>
      </c>
      <c r="C17" s="123" t="s">
        <v>37</v>
      </c>
      <c r="D17" s="130">
        <v>0</v>
      </c>
      <c r="E17" s="130">
        <v>0</v>
      </c>
      <c r="F17" s="130">
        <v>0</v>
      </c>
      <c r="G17" s="130">
        <v>0</v>
      </c>
      <c r="H17" s="130">
        <v>8</v>
      </c>
      <c r="I17" s="130">
        <v>4</v>
      </c>
      <c r="J17" s="130">
        <v>12</v>
      </c>
      <c r="K17" s="130">
        <v>1</v>
      </c>
      <c r="L17" s="130">
        <v>9</v>
      </c>
      <c r="M17" s="130">
        <v>3</v>
      </c>
      <c r="N17" s="130">
        <v>12</v>
      </c>
      <c r="O17" s="130">
        <v>1</v>
      </c>
      <c r="P17" s="130"/>
      <c r="Q17" s="143">
        <v>17</v>
      </c>
      <c r="R17" s="143">
        <v>7</v>
      </c>
      <c r="S17" s="143">
        <v>24</v>
      </c>
      <c r="T17" s="143">
        <v>2</v>
      </c>
      <c r="U17" s="143">
        <v>8</v>
      </c>
      <c r="V17" s="143">
        <v>6</v>
      </c>
      <c r="W17" s="143">
        <v>14</v>
      </c>
      <c r="X17" s="143">
        <v>1</v>
      </c>
      <c r="Y17" s="143">
        <v>7</v>
      </c>
      <c r="Z17" s="143">
        <v>5</v>
      </c>
      <c r="AA17" s="143">
        <v>12</v>
      </c>
      <c r="AB17" s="143">
        <v>1</v>
      </c>
      <c r="AC17" s="143">
        <v>2</v>
      </c>
      <c r="AD17" s="143">
        <v>7</v>
      </c>
      <c r="AE17" s="143">
        <v>9</v>
      </c>
      <c r="AF17" s="143">
        <v>1</v>
      </c>
      <c r="AG17" s="143">
        <v>11</v>
      </c>
      <c r="AH17" s="143">
        <v>4</v>
      </c>
      <c r="AI17" s="143">
        <v>15</v>
      </c>
      <c r="AJ17" s="143">
        <v>1</v>
      </c>
      <c r="AK17" s="143">
        <v>4</v>
      </c>
      <c r="AL17" s="143">
        <v>6</v>
      </c>
      <c r="AM17" s="143">
        <v>10</v>
      </c>
      <c r="AN17" s="143">
        <v>1</v>
      </c>
      <c r="AO17" s="143">
        <v>8</v>
      </c>
      <c r="AP17" s="143">
        <v>11</v>
      </c>
      <c r="AQ17" s="143">
        <v>19</v>
      </c>
      <c r="AR17" s="143">
        <v>1</v>
      </c>
      <c r="AS17" s="143">
        <v>40</v>
      </c>
      <c r="AT17" s="143">
        <v>39</v>
      </c>
      <c r="AU17" s="143">
        <v>79</v>
      </c>
      <c r="AV17" s="143">
        <v>6</v>
      </c>
      <c r="AW17" s="143">
        <v>10</v>
      </c>
      <c r="AX17" s="143">
        <v>6</v>
      </c>
      <c r="AY17" s="143">
        <v>16</v>
      </c>
      <c r="AZ17" s="143">
        <v>1</v>
      </c>
      <c r="BA17" s="143">
        <v>7</v>
      </c>
      <c r="BB17" s="143">
        <v>7</v>
      </c>
      <c r="BC17" s="143">
        <v>14</v>
      </c>
      <c r="BD17" s="143">
        <v>1</v>
      </c>
      <c r="BE17" s="143">
        <v>9</v>
      </c>
      <c r="BF17" s="143">
        <v>5</v>
      </c>
      <c r="BG17" s="143">
        <v>14</v>
      </c>
      <c r="BH17" s="143">
        <v>1</v>
      </c>
      <c r="BI17" s="143">
        <v>26</v>
      </c>
      <c r="BJ17" s="143">
        <v>18</v>
      </c>
      <c r="BK17" s="143">
        <v>44</v>
      </c>
      <c r="BL17" s="143">
        <v>3</v>
      </c>
      <c r="BM17" s="143">
        <v>83</v>
      </c>
      <c r="BN17" s="143">
        <v>64</v>
      </c>
      <c r="BO17" s="143">
        <v>147</v>
      </c>
      <c r="BP17" s="143">
        <v>11</v>
      </c>
    </row>
    <row r="18" spans="1:68" s="142" customFormat="1" x14ac:dyDescent="0.35">
      <c r="A18" s="130">
        <v>15</v>
      </c>
      <c r="B18" s="130">
        <v>62020017</v>
      </c>
      <c r="C18" s="123" t="s">
        <v>21</v>
      </c>
      <c r="D18" s="130">
        <v>0</v>
      </c>
      <c r="E18" s="130">
        <v>0</v>
      </c>
      <c r="F18" s="130">
        <v>0</v>
      </c>
      <c r="G18" s="130">
        <v>0</v>
      </c>
      <c r="H18" s="130">
        <v>5</v>
      </c>
      <c r="I18" s="130">
        <v>4</v>
      </c>
      <c r="J18" s="130">
        <v>9</v>
      </c>
      <c r="K18" s="130">
        <v>1</v>
      </c>
      <c r="L18" s="130">
        <v>5</v>
      </c>
      <c r="M18" s="130">
        <v>3</v>
      </c>
      <c r="N18" s="130">
        <v>8</v>
      </c>
      <c r="O18" s="130">
        <v>1</v>
      </c>
      <c r="P18" s="130"/>
      <c r="Q18" s="143">
        <v>10</v>
      </c>
      <c r="R18" s="143">
        <v>7</v>
      </c>
      <c r="S18" s="143">
        <v>17</v>
      </c>
      <c r="T18" s="143">
        <v>2</v>
      </c>
      <c r="U18" s="143">
        <v>6</v>
      </c>
      <c r="V18" s="143">
        <v>4</v>
      </c>
      <c r="W18" s="143">
        <v>10</v>
      </c>
      <c r="X18" s="143">
        <v>1</v>
      </c>
      <c r="Y18" s="143">
        <v>4</v>
      </c>
      <c r="Z18" s="143">
        <v>7</v>
      </c>
      <c r="AA18" s="143">
        <v>11</v>
      </c>
      <c r="AB18" s="143">
        <v>1</v>
      </c>
      <c r="AC18" s="143">
        <v>8</v>
      </c>
      <c r="AD18" s="143">
        <v>4</v>
      </c>
      <c r="AE18" s="143">
        <v>12</v>
      </c>
      <c r="AF18" s="143">
        <v>1</v>
      </c>
      <c r="AG18" s="143">
        <v>7</v>
      </c>
      <c r="AH18" s="143">
        <v>3</v>
      </c>
      <c r="AI18" s="143">
        <v>10</v>
      </c>
      <c r="AJ18" s="143">
        <v>1</v>
      </c>
      <c r="AK18" s="143">
        <v>5</v>
      </c>
      <c r="AL18" s="143">
        <v>8</v>
      </c>
      <c r="AM18" s="143">
        <v>13</v>
      </c>
      <c r="AN18" s="143">
        <v>1</v>
      </c>
      <c r="AO18" s="143">
        <v>10</v>
      </c>
      <c r="AP18" s="143">
        <v>8</v>
      </c>
      <c r="AQ18" s="143">
        <v>18</v>
      </c>
      <c r="AR18" s="143">
        <v>1</v>
      </c>
      <c r="AS18" s="143">
        <v>40</v>
      </c>
      <c r="AT18" s="143">
        <v>34</v>
      </c>
      <c r="AU18" s="143">
        <v>74</v>
      </c>
      <c r="AV18" s="143">
        <v>6</v>
      </c>
      <c r="AW18" s="143">
        <v>10</v>
      </c>
      <c r="AX18" s="143">
        <v>8</v>
      </c>
      <c r="AY18" s="143">
        <v>18</v>
      </c>
      <c r="AZ18" s="143">
        <v>1</v>
      </c>
      <c r="BA18" s="143">
        <v>12</v>
      </c>
      <c r="BB18" s="143">
        <v>9</v>
      </c>
      <c r="BC18" s="143">
        <v>21</v>
      </c>
      <c r="BD18" s="143">
        <v>1</v>
      </c>
      <c r="BE18" s="143">
        <v>9</v>
      </c>
      <c r="BF18" s="143">
        <v>9</v>
      </c>
      <c r="BG18" s="143">
        <v>18</v>
      </c>
      <c r="BH18" s="143">
        <v>1</v>
      </c>
      <c r="BI18" s="143">
        <v>31</v>
      </c>
      <c r="BJ18" s="143">
        <v>26</v>
      </c>
      <c r="BK18" s="143">
        <v>57</v>
      </c>
      <c r="BL18" s="143">
        <v>3</v>
      </c>
      <c r="BM18" s="143">
        <v>81</v>
      </c>
      <c r="BN18" s="143">
        <v>67</v>
      </c>
      <c r="BO18" s="143">
        <v>148</v>
      </c>
      <c r="BP18" s="143">
        <v>11</v>
      </c>
    </row>
    <row r="19" spans="1:68" s="142" customFormat="1" x14ac:dyDescent="0.35">
      <c r="A19" s="130">
        <v>16</v>
      </c>
      <c r="B19" s="130">
        <v>62020007</v>
      </c>
      <c r="C19" s="123" t="s">
        <v>11</v>
      </c>
      <c r="D19" s="130">
        <v>0</v>
      </c>
      <c r="E19" s="130">
        <v>0</v>
      </c>
      <c r="F19" s="130">
        <v>0</v>
      </c>
      <c r="G19" s="130">
        <v>0</v>
      </c>
      <c r="H19" s="130">
        <v>4</v>
      </c>
      <c r="I19" s="130">
        <v>4</v>
      </c>
      <c r="J19" s="130">
        <v>8</v>
      </c>
      <c r="K19" s="130">
        <v>1</v>
      </c>
      <c r="L19" s="130">
        <v>8</v>
      </c>
      <c r="M19" s="130">
        <v>8</v>
      </c>
      <c r="N19" s="130">
        <v>16</v>
      </c>
      <c r="O19" s="130">
        <v>1</v>
      </c>
      <c r="P19" s="130"/>
      <c r="Q19" s="143">
        <v>12</v>
      </c>
      <c r="R19" s="143">
        <v>12</v>
      </c>
      <c r="S19" s="143">
        <v>24</v>
      </c>
      <c r="T19" s="143">
        <v>2</v>
      </c>
      <c r="U19" s="143">
        <v>8</v>
      </c>
      <c r="V19" s="143">
        <v>4</v>
      </c>
      <c r="W19" s="143">
        <v>12</v>
      </c>
      <c r="X19" s="143">
        <v>1</v>
      </c>
      <c r="Y19" s="143">
        <v>5</v>
      </c>
      <c r="Z19" s="143">
        <v>5</v>
      </c>
      <c r="AA19" s="143">
        <v>10</v>
      </c>
      <c r="AB19" s="143">
        <v>1</v>
      </c>
      <c r="AC19" s="143">
        <v>6</v>
      </c>
      <c r="AD19" s="143">
        <v>9</v>
      </c>
      <c r="AE19" s="143">
        <v>15</v>
      </c>
      <c r="AF19" s="143">
        <v>1</v>
      </c>
      <c r="AG19" s="143">
        <v>4</v>
      </c>
      <c r="AH19" s="143">
        <v>4</v>
      </c>
      <c r="AI19" s="143">
        <v>8</v>
      </c>
      <c r="AJ19" s="143">
        <v>1</v>
      </c>
      <c r="AK19" s="143">
        <v>7</v>
      </c>
      <c r="AL19" s="143">
        <v>4</v>
      </c>
      <c r="AM19" s="143">
        <v>11</v>
      </c>
      <c r="AN19" s="143">
        <v>1</v>
      </c>
      <c r="AO19" s="143">
        <v>9</v>
      </c>
      <c r="AP19" s="143">
        <v>11</v>
      </c>
      <c r="AQ19" s="143">
        <v>20</v>
      </c>
      <c r="AR19" s="143">
        <v>1</v>
      </c>
      <c r="AS19" s="143">
        <v>39</v>
      </c>
      <c r="AT19" s="143">
        <v>37</v>
      </c>
      <c r="AU19" s="143">
        <v>76</v>
      </c>
      <c r="AV19" s="143">
        <v>6</v>
      </c>
      <c r="AW19" s="143">
        <v>9</v>
      </c>
      <c r="AX19" s="143">
        <v>5</v>
      </c>
      <c r="AY19" s="143">
        <v>14</v>
      </c>
      <c r="AZ19" s="143">
        <v>1</v>
      </c>
      <c r="BA19" s="143">
        <v>14</v>
      </c>
      <c r="BB19" s="143">
        <v>10</v>
      </c>
      <c r="BC19" s="143">
        <v>24</v>
      </c>
      <c r="BD19" s="143">
        <v>1</v>
      </c>
      <c r="BE19" s="143">
        <v>11</v>
      </c>
      <c r="BF19" s="143">
        <v>6</v>
      </c>
      <c r="BG19" s="143">
        <v>17</v>
      </c>
      <c r="BH19" s="143">
        <v>1</v>
      </c>
      <c r="BI19" s="143">
        <v>34</v>
      </c>
      <c r="BJ19" s="143">
        <v>21</v>
      </c>
      <c r="BK19" s="143">
        <v>55</v>
      </c>
      <c r="BL19" s="143">
        <v>3</v>
      </c>
      <c r="BM19" s="143">
        <v>85</v>
      </c>
      <c r="BN19" s="143">
        <v>70</v>
      </c>
      <c r="BO19" s="143">
        <v>155</v>
      </c>
      <c r="BP19" s="143">
        <v>11</v>
      </c>
    </row>
    <row r="20" spans="1:68" s="142" customFormat="1" x14ac:dyDescent="0.35">
      <c r="A20" s="130">
        <v>17</v>
      </c>
      <c r="B20" s="130">
        <v>62020176</v>
      </c>
      <c r="C20" s="123" t="s">
        <v>156</v>
      </c>
      <c r="D20" s="130">
        <v>0</v>
      </c>
      <c r="E20" s="130">
        <v>2</v>
      </c>
      <c r="F20" s="130">
        <v>2</v>
      </c>
      <c r="G20" s="130">
        <v>1</v>
      </c>
      <c r="H20" s="130">
        <v>7</v>
      </c>
      <c r="I20" s="130">
        <v>6</v>
      </c>
      <c r="J20" s="130">
        <v>13</v>
      </c>
      <c r="K20" s="130">
        <v>1</v>
      </c>
      <c r="L20" s="130">
        <v>7</v>
      </c>
      <c r="M20" s="130">
        <v>7</v>
      </c>
      <c r="N20" s="130">
        <v>14</v>
      </c>
      <c r="O20" s="130">
        <v>1</v>
      </c>
      <c r="P20" s="130"/>
      <c r="Q20" s="143">
        <v>14</v>
      </c>
      <c r="R20" s="143">
        <v>15</v>
      </c>
      <c r="S20" s="143">
        <v>29</v>
      </c>
      <c r="T20" s="143">
        <v>3</v>
      </c>
      <c r="U20" s="143">
        <v>3</v>
      </c>
      <c r="V20" s="143">
        <v>6</v>
      </c>
      <c r="W20" s="143">
        <v>9</v>
      </c>
      <c r="X20" s="143">
        <v>1</v>
      </c>
      <c r="Y20" s="143">
        <v>6</v>
      </c>
      <c r="Z20" s="143">
        <v>5</v>
      </c>
      <c r="AA20" s="143">
        <v>11</v>
      </c>
      <c r="AB20" s="143">
        <v>1</v>
      </c>
      <c r="AC20" s="143">
        <v>7</v>
      </c>
      <c r="AD20" s="143">
        <v>9</v>
      </c>
      <c r="AE20" s="143">
        <v>16</v>
      </c>
      <c r="AF20" s="143">
        <v>1</v>
      </c>
      <c r="AG20" s="143">
        <v>5</v>
      </c>
      <c r="AH20" s="143">
        <v>8</v>
      </c>
      <c r="AI20" s="143">
        <v>13</v>
      </c>
      <c r="AJ20" s="143">
        <v>1</v>
      </c>
      <c r="AK20" s="143">
        <v>9</v>
      </c>
      <c r="AL20" s="143">
        <v>11</v>
      </c>
      <c r="AM20" s="143">
        <v>20</v>
      </c>
      <c r="AN20" s="143">
        <v>1</v>
      </c>
      <c r="AO20" s="143">
        <v>9</v>
      </c>
      <c r="AP20" s="143">
        <v>13</v>
      </c>
      <c r="AQ20" s="143">
        <v>22</v>
      </c>
      <c r="AR20" s="143">
        <v>1</v>
      </c>
      <c r="AS20" s="143">
        <v>39</v>
      </c>
      <c r="AT20" s="143">
        <v>52</v>
      </c>
      <c r="AU20" s="143">
        <v>91</v>
      </c>
      <c r="AV20" s="143">
        <v>6</v>
      </c>
      <c r="AW20" s="143">
        <v>11</v>
      </c>
      <c r="AX20" s="143">
        <v>4</v>
      </c>
      <c r="AY20" s="143">
        <v>15</v>
      </c>
      <c r="AZ20" s="143">
        <v>1</v>
      </c>
      <c r="BA20" s="143">
        <v>8</v>
      </c>
      <c r="BB20" s="143">
        <v>3</v>
      </c>
      <c r="BC20" s="143">
        <v>11</v>
      </c>
      <c r="BD20" s="143">
        <v>1</v>
      </c>
      <c r="BE20" s="143">
        <v>6</v>
      </c>
      <c r="BF20" s="143">
        <v>3</v>
      </c>
      <c r="BG20" s="143">
        <v>9</v>
      </c>
      <c r="BH20" s="143">
        <v>1</v>
      </c>
      <c r="BI20" s="143">
        <v>25</v>
      </c>
      <c r="BJ20" s="143">
        <v>10</v>
      </c>
      <c r="BK20" s="143">
        <v>35</v>
      </c>
      <c r="BL20" s="143">
        <v>3</v>
      </c>
      <c r="BM20" s="143">
        <v>78</v>
      </c>
      <c r="BN20" s="143">
        <v>77</v>
      </c>
      <c r="BO20" s="143">
        <v>155</v>
      </c>
      <c r="BP20" s="143">
        <v>12</v>
      </c>
    </row>
    <row r="21" spans="1:68" s="142" customFormat="1" x14ac:dyDescent="0.35">
      <c r="A21" s="130">
        <v>18</v>
      </c>
      <c r="B21" s="130">
        <v>62020013</v>
      </c>
      <c r="C21" s="123" t="s">
        <v>17</v>
      </c>
      <c r="D21" s="130">
        <v>0</v>
      </c>
      <c r="E21" s="130">
        <v>0</v>
      </c>
      <c r="F21" s="130">
        <v>0</v>
      </c>
      <c r="G21" s="130">
        <v>0</v>
      </c>
      <c r="H21" s="130">
        <v>5</v>
      </c>
      <c r="I21" s="130">
        <v>4</v>
      </c>
      <c r="J21" s="130">
        <v>9</v>
      </c>
      <c r="K21" s="130">
        <v>1</v>
      </c>
      <c r="L21" s="130">
        <v>7</v>
      </c>
      <c r="M21" s="130">
        <v>6</v>
      </c>
      <c r="N21" s="130">
        <v>13</v>
      </c>
      <c r="O21" s="130">
        <v>1</v>
      </c>
      <c r="P21" s="130"/>
      <c r="Q21" s="143">
        <v>12</v>
      </c>
      <c r="R21" s="143">
        <v>10</v>
      </c>
      <c r="S21" s="143">
        <v>22</v>
      </c>
      <c r="T21" s="143">
        <v>2</v>
      </c>
      <c r="U21" s="143">
        <v>4</v>
      </c>
      <c r="V21" s="143">
        <v>6</v>
      </c>
      <c r="W21" s="143">
        <v>10</v>
      </c>
      <c r="X21" s="143">
        <v>1</v>
      </c>
      <c r="Y21" s="143">
        <v>5</v>
      </c>
      <c r="Z21" s="143">
        <v>5</v>
      </c>
      <c r="AA21" s="143">
        <v>10</v>
      </c>
      <c r="AB21" s="143">
        <v>1</v>
      </c>
      <c r="AC21" s="143">
        <v>8</v>
      </c>
      <c r="AD21" s="143">
        <v>11</v>
      </c>
      <c r="AE21" s="143">
        <v>19</v>
      </c>
      <c r="AF21" s="143">
        <v>1</v>
      </c>
      <c r="AG21" s="143">
        <v>10</v>
      </c>
      <c r="AH21" s="143">
        <v>8</v>
      </c>
      <c r="AI21" s="143">
        <v>18</v>
      </c>
      <c r="AJ21" s="143">
        <v>1</v>
      </c>
      <c r="AK21" s="143">
        <v>10</v>
      </c>
      <c r="AL21" s="143">
        <v>7</v>
      </c>
      <c r="AM21" s="143">
        <v>17</v>
      </c>
      <c r="AN21" s="143">
        <v>1</v>
      </c>
      <c r="AO21" s="143">
        <v>11</v>
      </c>
      <c r="AP21" s="143">
        <v>5</v>
      </c>
      <c r="AQ21" s="143">
        <v>16</v>
      </c>
      <c r="AR21" s="143">
        <v>1</v>
      </c>
      <c r="AS21" s="143">
        <v>48</v>
      </c>
      <c r="AT21" s="143">
        <v>42</v>
      </c>
      <c r="AU21" s="143">
        <v>90</v>
      </c>
      <c r="AV21" s="143">
        <v>6</v>
      </c>
      <c r="AW21" s="143">
        <v>4</v>
      </c>
      <c r="AX21" s="143">
        <v>11</v>
      </c>
      <c r="AY21" s="143">
        <v>15</v>
      </c>
      <c r="AZ21" s="143">
        <v>1</v>
      </c>
      <c r="BA21" s="143">
        <v>11</v>
      </c>
      <c r="BB21" s="143">
        <v>8</v>
      </c>
      <c r="BC21" s="143">
        <v>19</v>
      </c>
      <c r="BD21" s="143">
        <v>1</v>
      </c>
      <c r="BE21" s="143">
        <v>9</v>
      </c>
      <c r="BF21" s="143">
        <v>9</v>
      </c>
      <c r="BG21" s="143">
        <v>18</v>
      </c>
      <c r="BH21" s="143">
        <v>1</v>
      </c>
      <c r="BI21" s="143">
        <v>24</v>
      </c>
      <c r="BJ21" s="143">
        <v>28</v>
      </c>
      <c r="BK21" s="143">
        <v>52</v>
      </c>
      <c r="BL21" s="143">
        <v>3</v>
      </c>
      <c r="BM21" s="143">
        <v>84</v>
      </c>
      <c r="BN21" s="143">
        <v>80</v>
      </c>
      <c r="BO21" s="143">
        <v>164</v>
      </c>
      <c r="BP21" s="143">
        <v>11</v>
      </c>
    </row>
    <row r="22" spans="1:68" s="142" customFormat="1" x14ac:dyDescent="0.35">
      <c r="A22" s="130">
        <v>19</v>
      </c>
      <c r="B22" s="130">
        <v>62020089</v>
      </c>
      <c r="C22" s="123" t="s">
        <v>83</v>
      </c>
      <c r="D22" s="130">
        <v>0</v>
      </c>
      <c r="E22" s="130">
        <v>0</v>
      </c>
      <c r="F22" s="130">
        <v>0</v>
      </c>
      <c r="G22" s="130">
        <v>0</v>
      </c>
      <c r="H22" s="130">
        <v>5</v>
      </c>
      <c r="I22" s="130">
        <v>7</v>
      </c>
      <c r="J22" s="130">
        <v>12</v>
      </c>
      <c r="K22" s="130">
        <v>1</v>
      </c>
      <c r="L22" s="130">
        <v>6</v>
      </c>
      <c r="M22" s="130">
        <v>2</v>
      </c>
      <c r="N22" s="130">
        <v>8</v>
      </c>
      <c r="O22" s="130">
        <v>1</v>
      </c>
      <c r="P22" s="130"/>
      <c r="Q22" s="143">
        <v>11</v>
      </c>
      <c r="R22" s="143">
        <v>9</v>
      </c>
      <c r="S22" s="143">
        <v>20</v>
      </c>
      <c r="T22" s="143">
        <v>2</v>
      </c>
      <c r="U22" s="143">
        <v>6</v>
      </c>
      <c r="V22" s="143">
        <v>9</v>
      </c>
      <c r="W22" s="143">
        <v>15</v>
      </c>
      <c r="X22" s="143">
        <v>1</v>
      </c>
      <c r="Y22" s="143">
        <v>6</v>
      </c>
      <c r="Z22" s="143">
        <v>7</v>
      </c>
      <c r="AA22" s="143">
        <v>13</v>
      </c>
      <c r="AB22" s="143">
        <v>1</v>
      </c>
      <c r="AC22" s="143">
        <v>9</v>
      </c>
      <c r="AD22" s="143">
        <v>7</v>
      </c>
      <c r="AE22" s="143">
        <v>16</v>
      </c>
      <c r="AF22" s="143">
        <v>1</v>
      </c>
      <c r="AG22" s="143">
        <v>9</v>
      </c>
      <c r="AH22" s="143">
        <v>6</v>
      </c>
      <c r="AI22" s="143">
        <v>15</v>
      </c>
      <c r="AJ22" s="143">
        <v>1</v>
      </c>
      <c r="AK22" s="143">
        <v>10</v>
      </c>
      <c r="AL22" s="143">
        <v>7</v>
      </c>
      <c r="AM22" s="143">
        <v>17</v>
      </c>
      <c r="AN22" s="143">
        <v>1</v>
      </c>
      <c r="AO22" s="143">
        <v>6</v>
      </c>
      <c r="AP22" s="143">
        <v>13</v>
      </c>
      <c r="AQ22" s="143">
        <v>19</v>
      </c>
      <c r="AR22" s="143">
        <v>1</v>
      </c>
      <c r="AS22" s="143">
        <v>46</v>
      </c>
      <c r="AT22" s="143">
        <v>49</v>
      </c>
      <c r="AU22" s="143">
        <v>95</v>
      </c>
      <c r="AV22" s="143">
        <v>6</v>
      </c>
      <c r="AW22" s="143">
        <v>12</v>
      </c>
      <c r="AX22" s="143">
        <v>2</v>
      </c>
      <c r="AY22" s="143">
        <v>14</v>
      </c>
      <c r="AZ22" s="143">
        <v>1</v>
      </c>
      <c r="BA22" s="143">
        <v>13</v>
      </c>
      <c r="BB22" s="143">
        <v>5</v>
      </c>
      <c r="BC22" s="143">
        <v>18</v>
      </c>
      <c r="BD22" s="143">
        <v>1</v>
      </c>
      <c r="BE22" s="143">
        <v>9</v>
      </c>
      <c r="BF22" s="143">
        <v>8</v>
      </c>
      <c r="BG22" s="143">
        <v>17</v>
      </c>
      <c r="BH22" s="143">
        <v>1</v>
      </c>
      <c r="BI22" s="143">
        <v>34</v>
      </c>
      <c r="BJ22" s="143">
        <v>15</v>
      </c>
      <c r="BK22" s="143">
        <v>49</v>
      </c>
      <c r="BL22" s="143">
        <v>3</v>
      </c>
      <c r="BM22" s="143">
        <v>91</v>
      </c>
      <c r="BN22" s="143">
        <v>73</v>
      </c>
      <c r="BO22" s="143">
        <v>164</v>
      </c>
      <c r="BP22" s="143">
        <v>11</v>
      </c>
    </row>
    <row r="23" spans="1:68" s="142" customFormat="1" x14ac:dyDescent="0.35">
      <c r="A23" s="130">
        <v>20</v>
      </c>
      <c r="B23" s="130">
        <v>62020004</v>
      </c>
      <c r="C23" s="123" t="s">
        <v>8</v>
      </c>
      <c r="D23" s="130">
        <v>2</v>
      </c>
      <c r="E23" s="130">
        <v>2</v>
      </c>
      <c r="F23" s="130">
        <v>4</v>
      </c>
      <c r="G23" s="130">
        <v>1</v>
      </c>
      <c r="H23" s="130">
        <v>7</v>
      </c>
      <c r="I23" s="130">
        <v>4</v>
      </c>
      <c r="J23" s="130">
        <v>11</v>
      </c>
      <c r="K23" s="130">
        <v>1</v>
      </c>
      <c r="L23" s="130">
        <v>8</v>
      </c>
      <c r="M23" s="130">
        <v>4</v>
      </c>
      <c r="N23" s="130">
        <v>12</v>
      </c>
      <c r="O23" s="130">
        <v>1</v>
      </c>
      <c r="P23" s="130"/>
      <c r="Q23" s="143">
        <v>17</v>
      </c>
      <c r="R23" s="143">
        <v>10</v>
      </c>
      <c r="S23" s="143">
        <v>27</v>
      </c>
      <c r="T23" s="143">
        <v>3</v>
      </c>
      <c r="U23" s="143">
        <v>9</v>
      </c>
      <c r="V23" s="143">
        <v>3</v>
      </c>
      <c r="W23" s="143">
        <v>12</v>
      </c>
      <c r="X23" s="143">
        <v>1</v>
      </c>
      <c r="Y23" s="143">
        <v>4</v>
      </c>
      <c r="Z23" s="143">
        <v>6</v>
      </c>
      <c r="AA23" s="143">
        <v>10</v>
      </c>
      <c r="AB23" s="143">
        <v>1</v>
      </c>
      <c r="AC23" s="143">
        <v>5</v>
      </c>
      <c r="AD23" s="143">
        <v>3</v>
      </c>
      <c r="AE23" s="143">
        <v>8</v>
      </c>
      <c r="AF23" s="143">
        <v>1</v>
      </c>
      <c r="AG23" s="143">
        <v>6</v>
      </c>
      <c r="AH23" s="143">
        <v>5</v>
      </c>
      <c r="AI23" s="143">
        <v>11</v>
      </c>
      <c r="AJ23" s="143">
        <v>1</v>
      </c>
      <c r="AK23" s="143">
        <v>4</v>
      </c>
      <c r="AL23" s="143">
        <v>6</v>
      </c>
      <c r="AM23" s="143">
        <v>10</v>
      </c>
      <c r="AN23" s="143">
        <v>1</v>
      </c>
      <c r="AO23" s="143">
        <v>11</v>
      </c>
      <c r="AP23" s="143">
        <v>7</v>
      </c>
      <c r="AQ23" s="143">
        <v>18</v>
      </c>
      <c r="AR23" s="143">
        <v>1</v>
      </c>
      <c r="AS23" s="143">
        <v>39</v>
      </c>
      <c r="AT23" s="143">
        <v>30</v>
      </c>
      <c r="AU23" s="143">
        <v>69</v>
      </c>
      <c r="AV23" s="143">
        <v>6</v>
      </c>
      <c r="AW23" s="143">
        <v>12</v>
      </c>
      <c r="AX23" s="143">
        <v>3</v>
      </c>
      <c r="AY23" s="143">
        <v>15</v>
      </c>
      <c r="AZ23" s="143">
        <v>1</v>
      </c>
      <c r="BA23" s="143">
        <v>18</v>
      </c>
      <c r="BB23" s="143">
        <v>14</v>
      </c>
      <c r="BC23" s="143">
        <v>32</v>
      </c>
      <c r="BD23" s="143">
        <v>1</v>
      </c>
      <c r="BE23" s="143">
        <v>13</v>
      </c>
      <c r="BF23" s="143">
        <v>10</v>
      </c>
      <c r="BG23" s="143">
        <v>23</v>
      </c>
      <c r="BH23" s="143">
        <v>1</v>
      </c>
      <c r="BI23" s="143">
        <v>43</v>
      </c>
      <c r="BJ23" s="143">
        <v>27</v>
      </c>
      <c r="BK23" s="143">
        <v>70</v>
      </c>
      <c r="BL23" s="143">
        <v>3</v>
      </c>
      <c r="BM23" s="143">
        <v>99</v>
      </c>
      <c r="BN23" s="143">
        <v>67</v>
      </c>
      <c r="BO23" s="143">
        <v>166</v>
      </c>
      <c r="BP23" s="143">
        <v>12</v>
      </c>
    </row>
    <row r="24" spans="1:68" s="142" customFormat="1" x14ac:dyDescent="0.35">
      <c r="A24" s="130">
        <v>21</v>
      </c>
      <c r="B24" s="130">
        <v>62020019</v>
      </c>
      <c r="C24" s="123" t="s">
        <v>23</v>
      </c>
      <c r="D24" s="130">
        <v>0</v>
      </c>
      <c r="E24" s="130">
        <v>0</v>
      </c>
      <c r="F24" s="130">
        <v>0</v>
      </c>
      <c r="G24" s="130">
        <v>0</v>
      </c>
      <c r="H24" s="130">
        <v>9</v>
      </c>
      <c r="I24" s="130">
        <v>7</v>
      </c>
      <c r="J24" s="130">
        <v>16</v>
      </c>
      <c r="K24" s="130">
        <v>1</v>
      </c>
      <c r="L24" s="130">
        <v>6</v>
      </c>
      <c r="M24" s="130">
        <v>5</v>
      </c>
      <c r="N24" s="130">
        <v>11</v>
      </c>
      <c r="O24" s="130">
        <v>1</v>
      </c>
      <c r="P24" s="130"/>
      <c r="Q24" s="143">
        <v>15</v>
      </c>
      <c r="R24" s="143">
        <v>12</v>
      </c>
      <c r="S24" s="143">
        <v>27</v>
      </c>
      <c r="T24" s="143">
        <v>2</v>
      </c>
      <c r="U24" s="143">
        <v>5</v>
      </c>
      <c r="V24" s="143">
        <v>6</v>
      </c>
      <c r="W24" s="143">
        <v>11</v>
      </c>
      <c r="X24" s="143">
        <v>1</v>
      </c>
      <c r="Y24" s="143">
        <v>9</v>
      </c>
      <c r="Z24" s="143">
        <v>10</v>
      </c>
      <c r="AA24" s="143">
        <v>19</v>
      </c>
      <c r="AB24" s="143">
        <v>1</v>
      </c>
      <c r="AC24" s="143">
        <v>5</v>
      </c>
      <c r="AD24" s="143">
        <v>12</v>
      </c>
      <c r="AE24" s="143">
        <v>17</v>
      </c>
      <c r="AF24" s="143">
        <v>1</v>
      </c>
      <c r="AG24" s="143">
        <v>8</v>
      </c>
      <c r="AH24" s="143">
        <v>8</v>
      </c>
      <c r="AI24" s="143">
        <v>16</v>
      </c>
      <c r="AJ24" s="143">
        <v>1</v>
      </c>
      <c r="AK24" s="143">
        <v>8</v>
      </c>
      <c r="AL24" s="143">
        <v>13</v>
      </c>
      <c r="AM24" s="143">
        <v>21</v>
      </c>
      <c r="AN24" s="143">
        <v>1</v>
      </c>
      <c r="AO24" s="143">
        <v>3</v>
      </c>
      <c r="AP24" s="143">
        <v>10</v>
      </c>
      <c r="AQ24" s="143">
        <v>13</v>
      </c>
      <c r="AR24" s="143">
        <v>1</v>
      </c>
      <c r="AS24" s="143">
        <v>38</v>
      </c>
      <c r="AT24" s="143">
        <v>59</v>
      </c>
      <c r="AU24" s="143">
        <v>97</v>
      </c>
      <c r="AV24" s="143">
        <v>6</v>
      </c>
      <c r="AW24" s="143">
        <v>11</v>
      </c>
      <c r="AX24" s="143">
        <v>5</v>
      </c>
      <c r="AY24" s="143">
        <v>16</v>
      </c>
      <c r="AZ24" s="143">
        <v>1</v>
      </c>
      <c r="BA24" s="143">
        <v>12</v>
      </c>
      <c r="BB24" s="143">
        <v>6</v>
      </c>
      <c r="BC24" s="143">
        <v>18</v>
      </c>
      <c r="BD24" s="143">
        <v>1</v>
      </c>
      <c r="BE24" s="143">
        <v>5</v>
      </c>
      <c r="BF24" s="143">
        <v>3</v>
      </c>
      <c r="BG24" s="143">
        <v>8</v>
      </c>
      <c r="BH24" s="143">
        <v>1</v>
      </c>
      <c r="BI24" s="143">
        <v>28</v>
      </c>
      <c r="BJ24" s="143">
        <v>14</v>
      </c>
      <c r="BK24" s="143">
        <v>42</v>
      </c>
      <c r="BL24" s="143">
        <v>3</v>
      </c>
      <c r="BM24" s="143">
        <v>81</v>
      </c>
      <c r="BN24" s="143">
        <v>85</v>
      </c>
      <c r="BO24" s="143">
        <v>166</v>
      </c>
      <c r="BP24" s="143">
        <v>11</v>
      </c>
    </row>
    <row r="25" spans="1:68" s="142" customFormat="1" x14ac:dyDescent="0.35">
      <c r="A25" s="130">
        <v>22</v>
      </c>
      <c r="B25" s="130">
        <v>62020030</v>
      </c>
      <c r="C25" s="123" t="s">
        <v>34</v>
      </c>
      <c r="D25" s="130">
        <v>0</v>
      </c>
      <c r="E25" s="130">
        <v>0</v>
      </c>
      <c r="F25" s="130">
        <v>0</v>
      </c>
      <c r="G25" s="130">
        <v>0</v>
      </c>
      <c r="H25" s="130">
        <v>7</v>
      </c>
      <c r="I25" s="130">
        <v>8</v>
      </c>
      <c r="J25" s="130">
        <v>15</v>
      </c>
      <c r="K25" s="130">
        <v>1</v>
      </c>
      <c r="L25" s="130">
        <v>6</v>
      </c>
      <c r="M25" s="130">
        <v>6</v>
      </c>
      <c r="N25" s="130">
        <v>12</v>
      </c>
      <c r="O25" s="130">
        <v>1</v>
      </c>
      <c r="P25" s="130"/>
      <c r="Q25" s="143">
        <v>13</v>
      </c>
      <c r="R25" s="143">
        <v>14</v>
      </c>
      <c r="S25" s="143">
        <v>27</v>
      </c>
      <c r="T25" s="143">
        <v>2</v>
      </c>
      <c r="U25" s="143">
        <v>4</v>
      </c>
      <c r="V25" s="143">
        <v>6</v>
      </c>
      <c r="W25" s="143">
        <v>10</v>
      </c>
      <c r="X25" s="143">
        <v>1</v>
      </c>
      <c r="Y25" s="143">
        <v>8</v>
      </c>
      <c r="Z25" s="143">
        <v>8</v>
      </c>
      <c r="AA25" s="143">
        <v>16</v>
      </c>
      <c r="AB25" s="143">
        <v>1</v>
      </c>
      <c r="AC25" s="143">
        <v>9</v>
      </c>
      <c r="AD25" s="143">
        <v>9</v>
      </c>
      <c r="AE25" s="143">
        <v>18</v>
      </c>
      <c r="AF25" s="143">
        <v>1</v>
      </c>
      <c r="AG25" s="143">
        <v>5</v>
      </c>
      <c r="AH25" s="143">
        <v>4</v>
      </c>
      <c r="AI25" s="143">
        <v>9</v>
      </c>
      <c r="AJ25" s="143">
        <v>1</v>
      </c>
      <c r="AK25" s="143">
        <v>11</v>
      </c>
      <c r="AL25" s="143">
        <v>11</v>
      </c>
      <c r="AM25" s="143">
        <v>22</v>
      </c>
      <c r="AN25" s="143">
        <v>1</v>
      </c>
      <c r="AO25" s="143">
        <v>10</v>
      </c>
      <c r="AP25" s="143">
        <v>8</v>
      </c>
      <c r="AQ25" s="143">
        <v>18</v>
      </c>
      <c r="AR25" s="143">
        <v>1</v>
      </c>
      <c r="AS25" s="143">
        <v>47</v>
      </c>
      <c r="AT25" s="143">
        <v>46</v>
      </c>
      <c r="AU25" s="143">
        <v>93</v>
      </c>
      <c r="AV25" s="143">
        <v>6</v>
      </c>
      <c r="AW25" s="143">
        <v>7</v>
      </c>
      <c r="AX25" s="143">
        <v>10</v>
      </c>
      <c r="AY25" s="143">
        <v>17</v>
      </c>
      <c r="AZ25" s="143">
        <v>1</v>
      </c>
      <c r="BA25" s="143">
        <v>10</v>
      </c>
      <c r="BB25" s="143">
        <v>10</v>
      </c>
      <c r="BC25" s="143">
        <v>20</v>
      </c>
      <c r="BD25" s="143">
        <v>1</v>
      </c>
      <c r="BE25" s="143">
        <v>7</v>
      </c>
      <c r="BF25" s="143">
        <v>2</v>
      </c>
      <c r="BG25" s="143">
        <v>9</v>
      </c>
      <c r="BH25" s="143">
        <v>1</v>
      </c>
      <c r="BI25" s="143">
        <v>24</v>
      </c>
      <c r="BJ25" s="143">
        <v>22</v>
      </c>
      <c r="BK25" s="143">
        <v>46</v>
      </c>
      <c r="BL25" s="143">
        <v>3</v>
      </c>
      <c r="BM25" s="143">
        <v>84</v>
      </c>
      <c r="BN25" s="143">
        <v>82</v>
      </c>
      <c r="BO25" s="143">
        <v>166</v>
      </c>
      <c r="BP25" s="143">
        <v>11</v>
      </c>
    </row>
    <row r="26" spans="1:68" s="142" customFormat="1" x14ac:dyDescent="0.35">
      <c r="A26" s="130">
        <v>23</v>
      </c>
      <c r="B26" s="130">
        <v>62020188</v>
      </c>
      <c r="C26" s="123" t="s">
        <v>166</v>
      </c>
      <c r="D26" s="130">
        <v>0</v>
      </c>
      <c r="E26" s="130">
        <v>0</v>
      </c>
      <c r="F26" s="130">
        <v>0</v>
      </c>
      <c r="G26" s="130">
        <v>0</v>
      </c>
      <c r="H26" s="130">
        <v>5</v>
      </c>
      <c r="I26" s="130">
        <v>10</v>
      </c>
      <c r="J26" s="130">
        <v>15</v>
      </c>
      <c r="K26" s="130">
        <v>1</v>
      </c>
      <c r="L26" s="130">
        <v>9</v>
      </c>
      <c r="M26" s="130">
        <v>12</v>
      </c>
      <c r="N26" s="130">
        <v>21</v>
      </c>
      <c r="O26" s="130">
        <v>1</v>
      </c>
      <c r="P26" s="130"/>
      <c r="Q26" s="143">
        <v>14</v>
      </c>
      <c r="R26" s="143">
        <v>22</v>
      </c>
      <c r="S26" s="143">
        <v>36</v>
      </c>
      <c r="T26" s="143">
        <v>2</v>
      </c>
      <c r="U26" s="143">
        <v>5</v>
      </c>
      <c r="V26" s="143">
        <v>9</v>
      </c>
      <c r="W26" s="143">
        <v>14</v>
      </c>
      <c r="X26" s="143">
        <v>1</v>
      </c>
      <c r="Y26" s="143">
        <v>4</v>
      </c>
      <c r="Z26" s="143">
        <v>6</v>
      </c>
      <c r="AA26" s="143">
        <v>10</v>
      </c>
      <c r="AB26" s="143">
        <v>1</v>
      </c>
      <c r="AC26" s="143">
        <v>2</v>
      </c>
      <c r="AD26" s="143">
        <v>9</v>
      </c>
      <c r="AE26" s="143">
        <v>11</v>
      </c>
      <c r="AF26" s="143">
        <v>1</v>
      </c>
      <c r="AG26" s="143">
        <v>8</v>
      </c>
      <c r="AH26" s="143">
        <v>8</v>
      </c>
      <c r="AI26" s="143">
        <v>16</v>
      </c>
      <c r="AJ26" s="143">
        <v>1</v>
      </c>
      <c r="AK26" s="143">
        <v>13</v>
      </c>
      <c r="AL26" s="143">
        <v>6</v>
      </c>
      <c r="AM26" s="143">
        <v>19</v>
      </c>
      <c r="AN26" s="143">
        <v>1</v>
      </c>
      <c r="AO26" s="143">
        <v>6</v>
      </c>
      <c r="AP26" s="143">
        <v>8</v>
      </c>
      <c r="AQ26" s="143">
        <v>14</v>
      </c>
      <c r="AR26" s="143">
        <v>1</v>
      </c>
      <c r="AS26" s="143">
        <v>38</v>
      </c>
      <c r="AT26" s="143">
        <v>46</v>
      </c>
      <c r="AU26" s="143">
        <v>84</v>
      </c>
      <c r="AV26" s="143">
        <v>6</v>
      </c>
      <c r="AW26" s="143">
        <v>13</v>
      </c>
      <c r="AX26" s="143">
        <v>9</v>
      </c>
      <c r="AY26" s="143">
        <v>22</v>
      </c>
      <c r="AZ26" s="143">
        <v>1</v>
      </c>
      <c r="BA26" s="143">
        <v>8</v>
      </c>
      <c r="BB26" s="143">
        <v>3</v>
      </c>
      <c r="BC26" s="143">
        <v>11</v>
      </c>
      <c r="BD26" s="143">
        <v>1</v>
      </c>
      <c r="BE26" s="143">
        <v>12</v>
      </c>
      <c r="BF26" s="143">
        <v>7</v>
      </c>
      <c r="BG26" s="143">
        <v>19</v>
      </c>
      <c r="BH26" s="143">
        <v>1</v>
      </c>
      <c r="BI26" s="143">
        <v>33</v>
      </c>
      <c r="BJ26" s="143">
        <v>19</v>
      </c>
      <c r="BK26" s="143">
        <v>52</v>
      </c>
      <c r="BL26" s="143">
        <v>3</v>
      </c>
      <c r="BM26" s="143">
        <v>85</v>
      </c>
      <c r="BN26" s="143">
        <v>87</v>
      </c>
      <c r="BO26" s="143">
        <v>172</v>
      </c>
      <c r="BP26" s="143">
        <v>11</v>
      </c>
    </row>
    <row r="27" spans="1:68" s="142" customFormat="1" x14ac:dyDescent="0.35">
      <c r="A27" s="130">
        <v>24</v>
      </c>
      <c r="B27" s="130">
        <v>62020046</v>
      </c>
      <c r="C27" s="123" t="s">
        <v>47</v>
      </c>
      <c r="D27" s="130">
        <v>0</v>
      </c>
      <c r="E27" s="130">
        <v>0</v>
      </c>
      <c r="F27" s="130">
        <v>0</v>
      </c>
      <c r="G27" s="130">
        <v>0</v>
      </c>
      <c r="H27" s="130">
        <v>9</v>
      </c>
      <c r="I27" s="130">
        <v>12</v>
      </c>
      <c r="J27" s="130">
        <v>21</v>
      </c>
      <c r="K27" s="130">
        <v>1</v>
      </c>
      <c r="L27" s="130">
        <v>10</v>
      </c>
      <c r="M27" s="130">
        <v>7</v>
      </c>
      <c r="N27" s="130">
        <v>17</v>
      </c>
      <c r="O27" s="130">
        <v>1</v>
      </c>
      <c r="P27" s="130"/>
      <c r="Q27" s="143">
        <v>19</v>
      </c>
      <c r="R27" s="143">
        <v>19</v>
      </c>
      <c r="S27" s="143">
        <v>38</v>
      </c>
      <c r="T27" s="143">
        <v>2</v>
      </c>
      <c r="U27" s="143">
        <v>8</v>
      </c>
      <c r="V27" s="143">
        <v>8</v>
      </c>
      <c r="W27" s="143">
        <v>16</v>
      </c>
      <c r="X27" s="143">
        <v>1</v>
      </c>
      <c r="Y27" s="143">
        <v>8</v>
      </c>
      <c r="Z27" s="143">
        <v>7</v>
      </c>
      <c r="AA27" s="143">
        <v>15</v>
      </c>
      <c r="AB27" s="143">
        <v>1</v>
      </c>
      <c r="AC27" s="143">
        <v>11</v>
      </c>
      <c r="AD27" s="143">
        <v>4</v>
      </c>
      <c r="AE27" s="143">
        <v>15</v>
      </c>
      <c r="AF27" s="143">
        <v>1</v>
      </c>
      <c r="AG27" s="143">
        <v>10</v>
      </c>
      <c r="AH27" s="143">
        <v>6</v>
      </c>
      <c r="AI27" s="143">
        <v>16</v>
      </c>
      <c r="AJ27" s="143">
        <v>1</v>
      </c>
      <c r="AK27" s="143">
        <v>10</v>
      </c>
      <c r="AL27" s="143">
        <v>12</v>
      </c>
      <c r="AM27" s="143">
        <v>22</v>
      </c>
      <c r="AN27" s="143">
        <v>1</v>
      </c>
      <c r="AO27" s="143">
        <v>12</v>
      </c>
      <c r="AP27" s="143">
        <v>7</v>
      </c>
      <c r="AQ27" s="143">
        <v>19</v>
      </c>
      <c r="AR27" s="143">
        <v>1</v>
      </c>
      <c r="AS27" s="143">
        <v>59</v>
      </c>
      <c r="AT27" s="143">
        <v>44</v>
      </c>
      <c r="AU27" s="143">
        <v>103</v>
      </c>
      <c r="AV27" s="143">
        <v>6</v>
      </c>
      <c r="AW27" s="143">
        <v>11</v>
      </c>
      <c r="AX27" s="143">
        <v>5</v>
      </c>
      <c r="AY27" s="143">
        <v>16</v>
      </c>
      <c r="AZ27" s="143">
        <v>1</v>
      </c>
      <c r="BA27" s="143">
        <v>3</v>
      </c>
      <c r="BB27" s="143">
        <v>5</v>
      </c>
      <c r="BC27" s="143">
        <v>8</v>
      </c>
      <c r="BD27" s="143">
        <v>1</v>
      </c>
      <c r="BE27" s="143">
        <v>4</v>
      </c>
      <c r="BF27" s="143">
        <v>6</v>
      </c>
      <c r="BG27" s="143">
        <v>10</v>
      </c>
      <c r="BH27" s="143">
        <v>1</v>
      </c>
      <c r="BI27" s="143">
        <v>18</v>
      </c>
      <c r="BJ27" s="143">
        <v>16</v>
      </c>
      <c r="BK27" s="143">
        <v>34</v>
      </c>
      <c r="BL27" s="143">
        <v>3</v>
      </c>
      <c r="BM27" s="143">
        <v>96</v>
      </c>
      <c r="BN27" s="143">
        <v>79</v>
      </c>
      <c r="BO27" s="143">
        <v>175</v>
      </c>
      <c r="BP27" s="143">
        <v>11</v>
      </c>
    </row>
    <row r="28" spans="1:68" s="142" customFormat="1" x14ac:dyDescent="0.35">
      <c r="A28" s="130">
        <v>25</v>
      </c>
      <c r="B28" s="130">
        <v>62020174</v>
      </c>
      <c r="C28" s="123" t="s">
        <v>154</v>
      </c>
      <c r="D28" s="130">
        <v>0</v>
      </c>
      <c r="E28" s="130">
        <v>0</v>
      </c>
      <c r="F28" s="130">
        <v>0</v>
      </c>
      <c r="G28" s="130">
        <v>0</v>
      </c>
      <c r="H28" s="130">
        <v>7</v>
      </c>
      <c r="I28" s="130">
        <v>5</v>
      </c>
      <c r="J28" s="130">
        <v>12</v>
      </c>
      <c r="K28" s="130">
        <v>1</v>
      </c>
      <c r="L28" s="130">
        <v>6</v>
      </c>
      <c r="M28" s="130">
        <v>5</v>
      </c>
      <c r="N28" s="130">
        <v>11</v>
      </c>
      <c r="O28" s="130">
        <v>1</v>
      </c>
      <c r="P28" s="130"/>
      <c r="Q28" s="143">
        <v>13</v>
      </c>
      <c r="R28" s="143">
        <v>10</v>
      </c>
      <c r="S28" s="143">
        <v>23</v>
      </c>
      <c r="T28" s="143">
        <v>2</v>
      </c>
      <c r="U28" s="143">
        <v>9</v>
      </c>
      <c r="V28" s="143">
        <v>9</v>
      </c>
      <c r="W28" s="143">
        <v>18</v>
      </c>
      <c r="X28" s="143">
        <v>1</v>
      </c>
      <c r="Y28" s="143">
        <v>7</v>
      </c>
      <c r="Z28" s="143">
        <v>4</v>
      </c>
      <c r="AA28" s="143">
        <v>11</v>
      </c>
      <c r="AB28" s="143">
        <v>1</v>
      </c>
      <c r="AC28" s="143">
        <v>11</v>
      </c>
      <c r="AD28" s="143">
        <v>5</v>
      </c>
      <c r="AE28" s="143">
        <v>16</v>
      </c>
      <c r="AF28" s="143">
        <v>1</v>
      </c>
      <c r="AG28" s="143">
        <v>8</v>
      </c>
      <c r="AH28" s="143">
        <v>10</v>
      </c>
      <c r="AI28" s="143">
        <v>18</v>
      </c>
      <c r="AJ28" s="143">
        <v>1</v>
      </c>
      <c r="AK28" s="143">
        <v>7</v>
      </c>
      <c r="AL28" s="143">
        <v>12</v>
      </c>
      <c r="AM28" s="143">
        <v>19</v>
      </c>
      <c r="AN28" s="143">
        <v>1</v>
      </c>
      <c r="AO28" s="143">
        <v>9</v>
      </c>
      <c r="AP28" s="143">
        <v>10</v>
      </c>
      <c r="AQ28" s="143">
        <v>19</v>
      </c>
      <c r="AR28" s="143">
        <v>1</v>
      </c>
      <c r="AS28" s="143">
        <v>51</v>
      </c>
      <c r="AT28" s="143">
        <v>50</v>
      </c>
      <c r="AU28" s="143">
        <v>101</v>
      </c>
      <c r="AV28" s="143">
        <v>6</v>
      </c>
      <c r="AW28" s="143">
        <v>6</v>
      </c>
      <c r="AX28" s="143">
        <v>12</v>
      </c>
      <c r="AY28" s="143">
        <v>18</v>
      </c>
      <c r="AZ28" s="143">
        <v>1</v>
      </c>
      <c r="BA28" s="143">
        <v>11</v>
      </c>
      <c r="BB28" s="143">
        <v>7</v>
      </c>
      <c r="BC28" s="143">
        <v>18</v>
      </c>
      <c r="BD28" s="143">
        <v>1</v>
      </c>
      <c r="BE28" s="143">
        <v>10</v>
      </c>
      <c r="BF28" s="143">
        <v>8</v>
      </c>
      <c r="BG28" s="143">
        <v>18</v>
      </c>
      <c r="BH28" s="143">
        <v>1</v>
      </c>
      <c r="BI28" s="143">
        <v>27</v>
      </c>
      <c r="BJ28" s="143">
        <v>27</v>
      </c>
      <c r="BK28" s="143">
        <v>54</v>
      </c>
      <c r="BL28" s="143">
        <v>3</v>
      </c>
      <c r="BM28" s="143">
        <v>91</v>
      </c>
      <c r="BN28" s="143">
        <v>87</v>
      </c>
      <c r="BO28" s="143">
        <v>178</v>
      </c>
      <c r="BP28" s="143">
        <v>11</v>
      </c>
    </row>
    <row r="29" spans="1:68" s="142" customFormat="1" x14ac:dyDescent="0.35">
      <c r="A29" s="130">
        <v>26</v>
      </c>
      <c r="B29" s="130">
        <v>62020201</v>
      </c>
      <c r="C29" s="123" t="s">
        <v>179</v>
      </c>
      <c r="D29" s="130">
        <v>0</v>
      </c>
      <c r="E29" s="130">
        <v>0</v>
      </c>
      <c r="F29" s="130">
        <v>0</v>
      </c>
      <c r="G29" s="130">
        <v>0</v>
      </c>
      <c r="H29" s="130">
        <v>10</v>
      </c>
      <c r="I29" s="130">
        <v>5</v>
      </c>
      <c r="J29" s="130">
        <v>15</v>
      </c>
      <c r="K29" s="130">
        <v>1</v>
      </c>
      <c r="L29" s="130">
        <v>6</v>
      </c>
      <c r="M29" s="130">
        <v>6</v>
      </c>
      <c r="N29" s="130">
        <v>12</v>
      </c>
      <c r="O29" s="130">
        <v>1</v>
      </c>
      <c r="P29" s="130"/>
      <c r="Q29" s="143">
        <v>16</v>
      </c>
      <c r="R29" s="143">
        <v>11</v>
      </c>
      <c r="S29" s="143">
        <v>27</v>
      </c>
      <c r="T29" s="143">
        <v>2</v>
      </c>
      <c r="U29" s="143">
        <v>9</v>
      </c>
      <c r="V29" s="143">
        <v>6</v>
      </c>
      <c r="W29" s="143">
        <v>15</v>
      </c>
      <c r="X29" s="143">
        <v>1</v>
      </c>
      <c r="Y29" s="143">
        <v>7</v>
      </c>
      <c r="Z29" s="143">
        <v>6</v>
      </c>
      <c r="AA29" s="143">
        <v>13</v>
      </c>
      <c r="AB29" s="143">
        <v>1</v>
      </c>
      <c r="AC29" s="143">
        <v>6</v>
      </c>
      <c r="AD29" s="143">
        <v>9</v>
      </c>
      <c r="AE29" s="143">
        <v>15</v>
      </c>
      <c r="AF29" s="143">
        <v>1</v>
      </c>
      <c r="AG29" s="143">
        <v>4</v>
      </c>
      <c r="AH29" s="143">
        <v>7</v>
      </c>
      <c r="AI29" s="143">
        <v>11</v>
      </c>
      <c r="AJ29" s="143">
        <v>1</v>
      </c>
      <c r="AK29" s="143">
        <v>10</v>
      </c>
      <c r="AL29" s="143">
        <v>11</v>
      </c>
      <c r="AM29" s="143">
        <v>21</v>
      </c>
      <c r="AN29" s="143">
        <v>1</v>
      </c>
      <c r="AO29" s="143">
        <v>9</v>
      </c>
      <c r="AP29" s="143">
        <v>14</v>
      </c>
      <c r="AQ29" s="143">
        <v>23</v>
      </c>
      <c r="AR29" s="143">
        <v>1</v>
      </c>
      <c r="AS29" s="143">
        <v>45</v>
      </c>
      <c r="AT29" s="143">
        <v>53</v>
      </c>
      <c r="AU29" s="143">
        <v>98</v>
      </c>
      <c r="AV29" s="143">
        <v>6</v>
      </c>
      <c r="AW29" s="143">
        <v>13</v>
      </c>
      <c r="AX29" s="143">
        <v>10</v>
      </c>
      <c r="AY29" s="143">
        <v>23</v>
      </c>
      <c r="AZ29" s="143">
        <v>1</v>
      </c>
      <c r="BA29" s="143">
        <v>11</v>
      </c>
      <c r="BB29" s="143">
        <v>7</v>
      </c>
      <c r="BC29" s="143">
        <v>18</v>
      </c>
      <c r="BD29" s="143">
        <v>1</v>
      </c>
      <c r="BE29" s="143">
        <v>9</v>
      </c>
      <c r="BF29" s="143">
        <v>12</v>
      </c>
      <c r="BG29" s="143">
        <v>21</v>
      </c>
      <c r="BH29" s="143">
        <v>1</v>
      </c>
      <c r="BI29" s="143">
        <v>33</v>
      </c>
      <c r="BJ29" s="143">
        <v>29</v>
      </c>
      <c r="BK29" s="143">
        <v>62</v>
      </c>
      <c r="BL29" s="143">
        <v>3</v>
      </c>
      <c r="BM29" s="143">
        <v>94</v>
      </c>
      <c r="BN29" s="143">
        <v>93</v>
      </c>
      <c r="BO29" s="143">
        <v>187</v>
      </c>
      <c r="BP29" s="143">
        <v>11</v>
      </c>
    </row>
    <row r="30" spans="1:68" s="142" customFormat="1" x14ac:dyDescent="0.35">
      <c r="A30" s="130">
        <v>27</v>
      </c>
      <c r="B30" s="130">
        <v>62020158</v>
      </c>
      <c r="C30" s="123" t="s">
        <v>138</v>
      </c>
      <c r="D30" s="130">
        <v>0</v>
      </c>
      <c r="E30" s="130">
        <v>0</v>
      </c>
      <c r="F30" s="130">
        <v>0</v>
      </c>
      <c r="G30" s="130">
        <v>0</v>
      </c>
      <c r="H30" s="130">
        <v>11</v>
      </c>
      <c r="I30" s="130">
        <v>8</v>
      </c>
      <c r="J30" s="130">
        <v>19</v>
      </c>
      <c r="K30" s="130">
        <v>1</v>
      </c>
      <c r="L30" s="130">
        <v>19</v>
      </c>
      <c r="M30" s="130">
        <v>11</v>
      </c>
      <c r="N30" s="130">
        <v>30</v>
      </c>
      <c r="O30" s="130">
        <v>1</v>
      </c>
      <c r="P30" s="130"/>
      <c r="Q30" s="143">
        <v>30</v>
      </c>
      <c r="R30" s="143">
        <v>19</v>
      </c>
      <c r="S30" s="143">
        <v>49</v>
      </c>
      <c r="T30" s="143">
        <v>2</v>
      </c>
      <c r="U30" s="143">
        <v>13</v>
      </c>
      <c r="V30" s="143">
        <v>9</v>
      </c>
      <c r="W30" s="143">
        <v>22</v>
      </c>
      <c r="X30" s="143">
        <v>1</v>
      </c>
      <c r="Y30" s="143">
        <v>4</v>
      </c>
      <c r="Z30" s="143">
        <v>10</v>
      </c>
      <c r="AA30" s="143">
        <v>14</v>
      </c>
      <c r="AB30" s="143">
        <v>1</v>
      </c>
      <c r="AC30" s="143">
        <v>7</v>
      </c>
      <c r="AD30" s="143">
        <v>7</v>
      </c>
      <c r="AE30" s="143">
        <v>14</v>
      </c>
      <c r="AF30" s="143">
        <v>1</v>
      </c>
      <c r="AG30" s="143">
        <v>13</v>
      </c>
      <c r="AH30" s="143">
        <v>11</v>
      </c>
      <c r="AI30" s="143">
        <v>24</v>
      </c>
      <c r="AJ30" s="143">
        <v>1</v>
      </c>
      <c r="AK30" s="143">
        <v>7</v>
      </c>
      <c r="AL30" s="143">
        <v>10</v>
      </c>
      <c r="AM30" s="143">
        <v>17</v>
      </c>
      <c r="AN30" s="143">
        <v>1</v>
      </c>
      <c r="AO30" s="143">
        <v>15</v>
      </c>
      <c r="AP30" s="143">
        <v>9</v>
      </c>
      <c r="AQ30" s="143">
        <v>24</v>
      </c>
      <c r="AR30" s="143">
        <v>1</v>
      </c>
      <c r="AS30" s="143">
        <v>59</v>
      </c>
      <c r="AT30" s="143">
        <v>56</v>
      </c>
      <c r="AU30" s="143">
        <v>115</v>
      </c>
      <c r="AV30" s="143">
        <v>6</v>
      </c>
      <c r="AW30" s="143">
        <v>7</v>
      </c>
      <c r="AX30" s="143">
        <v>1</v>
      </c>
      <c r="AY30" s="143">
        <v>8</v>
      </c>
      <c r="AZ30" s="143">
        <v>1</v>
      </c>
      <c r="BA30" s="143">
        <v>6</v>
      </c>
      <c r="BB30" s="143">
        <v>1</v>
      </c>
      <c r="BC30" s="143">
        <v>7</v>
      </c>
      <c r="BD30" s="143">
        <v>1</v>
      </c>
      <c r="BE30" s="143">
        <v>10</v>
      </c>
      <c r="BF30" s="143">
        <v>1</v>
      </c>
      <c r="BG30" s="143">
        <v>11</v>
      </c>
      <c r="BH30" s="143">
        <v>1</v>
      </c>
      <c r="BI30" s="143">
        <v>23</v>
      </c>
      <c r="BJ30" s="143">
        <v>3</v>
      </c>
      <c r="BK30" s="143">
        <v>26</v>
      </c>
      <c r="BL30" s="143">
        <v>3</v>
      </c>
      <c r="BM30" s="143">
        <v>112</v>
      </c>
      <c r="BN30" s="143">
        <v>78</v>
      </c>
      <c r="BO30" s="143">
        <v>190</v>
      </c>
      <c r="BP30" s="143">
        <v>11</v>
      </c>
    </row>
    <row r="31" spans="1:68" s="142" customFormat="1" x14ac:dyDescent="0.35">
      <c r="A31" s="130">
        <v>28</v>
      </c>
      <c r="B31" s="130">
        <v>62020032</v>
      </c>
      <c r="C31" s="123" t="s">
        <v>36</v>
      </c>
      <c r="D31" s="130">
        <v>0</v>
      </c>
      <c r="E31" s="130">
        <v>0</v>
      </c>
      <c r="F31" s="130">
        <v>0</v>
      </c>
      <c r="G31" s="130">
        <v>0</v>
      </c>
      <c r="H31" s="130">
        <v>12</v>
      </c>
      <c r="I31" s="130">
        <v>4</v>
      </c>
      <c r="J31" s="130">
        <v>16</v>
      </c>
      <c r="K31" s="130">
        <v>1</v>
      </c>
      <c r="L31" s="130">
        <v>10</v>
      </c>
      <c r="M31" s="130">
        <v>9</v>
      </c>
      <c r="N31" s="130">
        <v>19</v>
      </c>
      <c r="O31" s="130">
        <v>1</v>
      </c>
      <c r="P31" s="130"/>
      <c r="Q31" s="143">
        <v>22</v>
      </c>
      <c r="R31" s="143">
        <v>13</v>
      </c>
      <c r="S31" s="143">
        <v>35</v>
      </c>
      <c r="T31" s="143">
        <v>2</v>
      </c>
      <c r="U31" s="143">
        <v>15</v>
      </c>
      <c r="V31" s="143">
        <v>10</v>
      </c>
      <c r="W31" s="143">
        <v>25</v>
      </c>
      <c r="X31" s="143">
        <v>1</v>
      </c>
      <c r="Y31" s="143">
        <v>14</v>
      </c>
      <c r="Z31" s="143">
        <v>4</v>
      </c>
      <c r="AA31" s="143">
        <v>18</v>
      </c>
      <c r="AB31" s="143">
        <v>1</v>
      </c>
      <c r="AC31" s="143">
        <v>8</v>
      </c>
      <c r="AD31" s="143">
        <v>9</v>
      </c>
      <c r="AE31" s="143">
        <v>17</v>
      </c>
      <c r="AF31" s="143">
        <v>1</v>
      </c>
      <c r="AG31" s="143">
        <v>8</v>
      </c>
      <c r="AH31" s="143">
        <v>8</v>
      </c>
      <c r="AI31" s="143">
        <v>16</v>
      </c>
      <c r="AJ31" s="143">
        <v>1</v>
      </c>
      <c r="AK31" s="143">
        <v>8</v>
      </c>
      <c r="AL31" s="143">
        <v>8</v>
      </c>
      <c r="AM31" s="143">
        <v>16</v>
      </c>
      <c r="AN31" s="143">
        <v>1</v>
      </c>
      <c r="AO31" s="143">
        <v>10</v>
      </c>
      <c r="AP31" s="143">
        <v>8</v>
      </c>
      <c r="AQ31" s="143">
        <v>18</v>
      </c>
      <c r="AR31" s="143">
        <v>1</v>
      </c>
      <c r="AS31" s="143">
        <v>63</v>
      </c>
      <c r="AT31" s="143">
        <v>47</v>
      </c>
      <c r="AU31" s="143">
        <v>110</v>
      </c>
      <c r="AV31" s="143">
        <v>6</v>
      </c>
      <c r="AW31" s="143">
        <v>8</v>
      </c>
      <c r="AX31" s="143">
        <v>13</v>
      </c>
      <c r="AY31" s="143">
        <v>21</v>
      </c>
      <c r="AZ31" s="143">
        <v>1</v>
      </c>
      <c r="BA31" s="143">
        <v>3</v>
      </c>
      <c r="BB31" s="143">
        <v>9</v>
      </c>
      <c r="BC31" s="143">
        <v>12</v>
      </c>
      <c r="BD31" s="143">
        <v>1</v>
      </c>
      <c r="BE31" s="143">
        <v>9</v>
      </c>
      <c r="BF31" s="143">
        <v>4</v>
      </c>
      <c r="BG31" s="143">
        <v>13</v>
      </c>
      <c r="BH31" s="143">
        <v>1</v>
      </c>
      <c r="BI31" s="143">
        <v>20</v>
      </c>
      <c r="BJ31" s="143">
        <v>26</v>
      </c>
      <c r="BK31" s="143">
        <v>46</v>
      </c>
      <c r="BL31" s="143">
        <v>3</v>
      </c>
      <c r="BM31" s="143">
        <v>105</v>
      </c>
      <c r="BN31" s="143">
        <v>86</v>
      </c>
      <c r="BO31" s="143">
        <v>191</v>
      </c>
      <c r="BP31" s="143">
        <v>11</v>
      </c>
    </row>
    <row r="32" spans="1:68" s="142" customFormat="1" x14ac:dyDescent="0.35">
      <c r="A32" s="130">
        <v>29</v>
      </c>
      <c r="B32" s="130">
        <v>62020172</v>
      </c>
      <c r="C32" s="123" t="s">
        <v>152</v>
      </c>
      <c r="D32" s="130">
        <v>0</v>
      </c>
      <c r="E32" s="130">
        <v>0</v>
      </c>
      <c r="F32" s="130">
        <v>0</v>
      </c>
      <c r="G32" s="130">
        <v>0</v>
      </c>
      <c r="H32" s="130">
        <v>7</v>
      </c>
      <c r="I32" s="130">
        <v>3</v>
      </c>
      <c r="J32" s="130">
        <v>10</v>
      </c>
      <c r="K32" s="130">
        <v>1</v>
      </c>
      <c r="L32" s="130">
        <v>14</v>
      </c>
      <c r="M32" s="130">
        <v>11</v>
      </c>
      <c r="N32" s="130">
        <v>25</v>
      </c>
      <c r="O32" s="130">
        <v>1</v>
      </c>
      <c r="P32" s="130"/>
      <c r="Q32" s="143">
        <v>21</v>
      </c>
      <c r="R32" s="143">
        <v>14</v>
      </c>
      <c r="S32" s="143">
        <v>35</v>
      </c>
      <c r="T32" s="143">
        <v>2</v>
      </c>
      <c r="U32" s="143">
        <v>7</v>
      </c>
      <c r="V32" s="143">
        <v>6</v>
      </c>
      <c r="W32" s="143">
        <v>13</v>
      </c>
      <c r="X32" s="143">
        <v>1</v>
      </c>
      <c r="Y32" s="143">
        <v>10</v>
      </c>
      <c r="Z32" s="143">
        <v>7</v>
      </c>
      <c r="AA32" s="143">
        <v>17</v>
      </c>
      <c r="AB32" s="143">
        <v>1</v>
      </c>
      <c r="AC32" s="143">
        <v>4</v>
      </c>
      <c r="AD32" s="143">
        <v>7</v>
      </c>
      <c r="AE32" s="143">
        <v>11</v>
      </c>
      <c r="AF32" s="143">
        <v>1</v>
      </c>
      <c r="AG32" s="143">
        <v>10</v>
      </c>
      <c r="AH32" s="143">
        <v>7</v>
      </c>
      <c r="AI32" s="143">
        <v>17</v>
      </c>
      <c r="AJ32" s="143">
        <v>1</v>
      </c>
      <c r="AK32" s="143">
        <v>11</v>
      </c>
      <c r="AL32" s="143">
        <v>9</v>
      </c>
      <c r="AM32" s="143">
        <v>20</v>
      </c>
      <c r="AN32" s="143">
        <v>1</v>
      </c>
      <c r="AO32" s="143">
        <v>13</v>
      </c>
      <c r="AP32" s="143">
        <v>10</v>
      </c>
      <c r="AQ32" s="143">
        <v>23</v>
      </c>
      <c r="AR32" s="143">
        <v>1</v>
      </c>
      <c r="AS32" s="143">
        <v>55</v>
      </c>
      <c r="AT32" s="143">
        <v>46</v>
      </c>
      <c r="AU32" s="143">
        <v>101</v>
      </c>
      <c r="AV32" s="143">
        <v>6</v>
      </c>
      <c r="AW32" s="143">
        <v>11</v>
      </c>
      <c r="AX32" s="143">
        <v>11</v>
      </c>
      <c r="AY32" s="143">
        <v>22</v>
      </c>
      <c r="AZ32" s="143">
        <v>1</v>
      </c>
      <c r="BA32" s="143">
        <v>12</v>
      </c>
      <c r="BB32" s="143">
        <v>7</v>
      </c>
      <c r="BC32" s="143">
        <v>19</v>
      </c>
      <c r="BD32" s="143">
        <v>1</v>
      </c>
      <c r="BE32" s="143">
        <v>10</v>
      </c>
      <c r="BF32" s="143">
        <v>4</v>
      </c>
      <c r="BG32" s="143">
        <v>14</v>
      </c>
      <c r="BH32" s="143">
        <v>1</v>
      </c>
      <c r="BI32" s="143">
        <v>33</v>
      </c>
      <c r="BJ32" s="143">
        <v>22</v>
      </c>
      <c r="BK32" s="143">
        <v>55</v>
      </c>
      <c r="BL32" s="143">
        <v>3</v>
      </c>
      <c r="BM32" s="143">
        <v>109</v>
      </c>
      <c r="BN32" s="143">
        <v>82</v>
      </c>
      <c r="BO32" s="143">
        <v>191</v>
      </c>
      <c r="BP32" s="143">
        <v>11</v>
      </c>
    </row>
    <row r="33" spans="1:68" s="142" customFormat="1" x14ac:dyDescent="0.35">
      <c r="A33" s="130">
        <v>30</v>
      </c>
      <c r="B33" s="130">
        <v>62020167</v>
      </c>
      <c r="C33" s="123" t="s">
        <v>147</v>
      </c>
      <c r="D33" s="130">
        <v>0</v>
      </c>
      <c r="E33" s="130">
        <v>0</v>
      </c>
      <c r="F33" s="130">
        <v>0</v>
      </c>
      <c r="G33" s="130">
        <v>0</v>
      </c>
      <c r="H33" s="130">
        <v>11</v>
      </c>
      <c r="I33" s="130">
        <v>9</v>
      </c>
      <c r="J33" s="130">
        <v>20</v>
      </c>
      <c r="K33" s="130">
        <v>1</v>
      </c>
      <c r="L33" s="130">
        <v>14</v>
      </c>
      <c r="M33" s="130">
        <v>4</v>
      </c>
      <c r="N33" s="130">
        <v>18</v>
      </c>
      <c r="O33" s="130">
        <v>1</v>
      </c>
      <c r="P33" s="130"/>
      <c r="Q33" s="143">
        <v>25</v>
      </c>
      <c r="R33" s="143">
        <v>13</v>
      </c>
      <c r="S33" s="143">
        <v>38</v>
      </c>
      <c r="T33" s="143">
        <v>2</v>
      </c>
      <c r="U33" s="143">
        <v>11</v>
      </c>
      <c r="V33" s="143">
        <v>4</v>
      </c>
      <c r="W33" s="143">
        <v>15</v>
      </c>
      <c r="X33" s="143">
        <v>1</v>
      </c>
      <c r="Y33" s="143">
        <v>13</v>
      </c>
      <c r="Z33" s="143">
        <v>11</v>
      </c>
      <c r="AA33" s="143">
        <v>24</v>
      </c>
      <c r="AB33" s="143">
        <v>1</v>
      </c>
      <c r="AC33" s="143">
        <v>8</v>
      </c>
      <c r="AD33" s="143">
        <v>8</v>
      </c>
      <c r="AE33" s="143">
        <v>16</v>
      </c>
      <c r="AF33" s="143">
        <v>1</v>
      </c>
      <c r="AG33" s="143">
        <v>12</v>
      </c>
      <c r="AH33" s="143">
        <v>12</v>
      </c>
      <c r="AI33" s="143">
        <v>24</v>
      </c>
      <c r="AJ33" s="143">
        <v>1</v>
      </c>
      <c r="AK33" s="143">
        <v>12</v>
      </c>
      <c r="AL33" s="143">
        <v>14</v>
      </c>
      <c r="AM33" s="143">
        <v>26</v>
      </c>
      <c r="AN33" s="143">
        <v>1</v>
      </c>
      <c r="AO33" s="143">
        <v>11</v>
      </c>
      <c r="AP33" s="143">
        <v>9</v>
      </c>
      <c r="AQ33" s="143">
        <v>20</v>
      </c>
      <c r="AR33" s="143">
        <v>1</v>
      </c>
      <c r="AS33" s="143">
        <v>67</v>
      </c>
      <c r="AT33" s="143">
        <v>58</v>
      </c>
      <c r="AU33" s="143">
        <v>125</v>
      </c>
      <c r="AV33" s="143">
        <v>6</v>
      </c>
      <c r="AW33" s="143">
        <v>9</v>
      </c>
      <c r="AX33" s="143">
        <v>7</v>
      </c>
      <c r="AY33" s="143">
        <v>16</v>
      </c>
      <c r="AZ33" s="143">
        <v>1</v>
      </c>
      <c r="BA33" s="143">
        <v>3</v>
      </c>
      <c r="BB33" s="143">
        <v>3</v>
      </c>
      <c r="BC33" s="143">
        <v>6</v>
      </c>
      <c r="BD33" s="143">
        <v>1</v>
      </c>
      <c r="BE33" s="143">
        <v>7</v>
      </c>
      <c r="BF33" s="143">
        <v>3</v>
      </c>
      <c r="BG33" s="143">
        <v>10</v>
      </c>
      <c r="BH33" s="143">
        <v>1</v>
      </c>
      <c r="BI33" s="143">
        <v>19</v>
      </c>
      <c r="BJ33" s="143">
        <v>13</v>
      </c>
      <c r="BK33" s="143">
        <v>32</v>
      </c>
      <c r="BL33" s="143">
        <v>3</v>
      </c>
      <c r="BM33" s="143">
        <v>111</v>
      </c>
      <c r="BN33" s="143">
        <v>84</v>
      </c>
      <c r="BO33" s="143">
        <v>195</v>
      </c>
      <c r="BP33" s="143">
        <v>11</v>
      </c>
    </row>
    <row r="34" spans="1:68" s="142" customFormat="1" x14ac:dyDescent="0.35">
      <c r="A34" s="130">
        <v>31</v>
      </c>
      <c r="B34" s="130">
        <v>62020114</v>
      </c>
      <c r="C34" s="123" t="s">
        <v>103</v>
      </c>
      <c r="D34" s="130">
        <v>0</v>
      </c>
      <c r="E34" s="130">
        <v>0</v>
      </c>
      <c r="F34" s="130">
        <v>0</v>
      </c>
      <c r="G34" s="130">
        <v>0</v>
      </c>
      <c r="H34" s="130">
        <v>7</v>
      </c>
      <c r="I34" s="130">
        <v>5</v>
      </c>
      <c r="J34" s="130">
        <v>12</v>
      </c>
      <c r="K34" s="130">
        <v>1</v>
      </c>
      <c r="L34" s="130">
        <v>8</v>
      </c>
      <c r="M34" s="130">
        <v>4</v>
      </c>
      <c r="N34" s="130">
        <v>12</v>
      </c>
      <c r="O34" s="130">
        <v>1</v>
      </c>
      <c r="P34" s="130"/>
      <c r="Q34" s="143">
        <v>15</v>
      </c>
      <c r="R34" s="143">
        <v>9</v>
      </c>
      <c r="S34" s="143">
        <v>24</v>
      </c>
      <c r="T34" s="143">
        <v>2</v>
      </c>
      <c r="U34" s="143">
        <v>12</v>
      </c>
      <c r="V34" s="143">
        <v>4</v>
      </c>
      <c r="W34" s="143">
        <v>16</v>
      </c>
      <c r="X34" s="143">
        <v>1</v>
      </c>
      <c r="Y34" s="143">
        <v>10</v>
      </c>
      <c r="Z34" s="143">
        <v>5</v>
      </c>
      <c r="AA34" s="143">
        <v>15</v>
      </c>
      <c r="AB34" s="143">
        <v>1</v>
      </c>
      <c r="AC34" s="143">
        <v>5</v>
      </c>
      <c r="AD34" s="143">
        <v>8</v>
      </c>
      <c r="AE34" s="143">
        <v>13</v>
      </c>
      <c r="AF34" s="143">
        <v>1</v>
      </c>
      <c r="AG34" s="143">
        <v>11</v>
      </c>
      <c r="AH34" s="143">
        <v>10</v>
      </c>
      <c r="AI34" s="143">
        <v>21</v>
      </c>
      <c r="AJ34" s="143">
        <v>1</v>
      </c>
      <c r="AK34" s="143">
        <v>13</v>
      </c>
      <c r="AL34" s="143">
        <v>14</v>
      </c>
      <c r="AM34" s="143">
        <v>27</v>
      </c>
      <c r="AN34" s="143">
        <v>1</v>
      </c>
      <c r="AO34" s="143">
        <v>14</v>
      </c>
      <c r="AP34" s="143">
        <v>12</v>
      </c>
      <c r="AQ34" s="143">
        <v>26</v>
      </c>
      <c r="AR34" s="143">
        <v>1</v>
      </c>
      <c r="AS34" s="143">
        <v>65</v>
      </c>
      <c r="AT34" s="143">
        <v>53</v>
      </c>
      <c r="AU34" s="143">
        <v>118</v>
      </c>
      <c r="AV34" s="143">
        <v>6</v>
      </c>
      <c r="AW34" s="143">
        <v>10</v>
      </c>
      <c r="AX34" s="143">
        <v>6</v>
      </c>
      <c r="AY34" s="143">
        <v>16</v>
      </c>
      <c r="AZ34" s="143">
        <v>1</v>
      </c>
      <c r="BA34" s="143">
        <v>14</v>
      </c>
      <c r="BB34" s="143">
        <v>7</v>
      </c>
      <c r="BC34" s="143">
        <v>21</v>
      </c>
      <c r="BD34" s="143">
        <v>1</v>
      </c>
      <c r="BE34" s="143">
        <v>7</v>
      </c>
      <c r="BF34" s="143">
        <v>10</v>
      </c>
      <c r="BG34" s="143">
        <v>17</v>
      </c>
      <c r="BH34" s="143">
        <v>1</v>
      </c>
      <c r="BI34" s="143">
        <v>31</v>
      </c>
      <c r="BJ34" s="143">
        <v>23</v>
      </c>
      <c r="BK34" s="143">
        <v>54</v>
      </c>
      <c r="BL34" s="143">
        <v>3</v>
      </c>
      <c r="BM34" s="143">
        <v>111</v>
      </c>
      <c r="BN34" s="143">
        <v>85</v>
      </c>
      <c r="BO34" s="143">
        <v>196</v>
      </c>
      <c r="BP34" s="143">
        <v>11</v>
      </c>
    </row>
    <row r="35" spans="1:68" s="142" customFormat="1" x14ac:dyDescent="0.35">
      <c r="A35" s="130">
        <v>32</v>
      </c>
      <c r="B35" s="130">
        <v>62020059</v>
      </c>
      <c r="C35" s="123" t="s">
        <v>58</v>
      </c>
      <c r="D35" s="130">
        <v>0</v>
      </c>
      <c r="E35" s="130">
        <v>0</v>
      </c>
      <c r="F35" s="130">
        <v>0</v>
      </c>
      <c r="G35" s="130">
        <v>0</v>
      </c>
      <c r="H35" s="130">
        <v>6</v>
      </c>
      <c r="I35" s="130">
        <v>1</v>
      </c>
      <c r="J35" s="130">
        <v>7</v>
      </c>
      <c r="K35" s="130">
        <v>1</v>
      </c>
      <c r="L35" s="130">
        <v>4</v>
      </c>
      <c r="M35" s="130">
        <v>3</v>
      </c>
      <c r="N35" s="130">
        <v>7</v>
      </c>
      <c r="O35" s="130">
        <v>1</v>
      </c>
      <c r="P35" s="130"/>
      <c r="Q35" s="143">
        <v>10</v>
      </c>
      <c r="R35" s="143">
        <v>4</v>
      </c>
      <c r="S35" s="143">
        <v>14</v>
      </c>
      <c r="T35" s="143">
        <v>2</v>
      </c>
      <c r="U35" s="143">
        <v>1</v>
      </c>
      <c r="V35" s="143">
        <v>7</v>
      </c>
      <c r="W35" s="143">
        <v>8</v>
      </c>
      <c r="X35" s="143">
        <v>1</v>
      </c>
      <c r="Y35" s="143">
        <v>3</v>
      </c>
      <c r="Z35" s="143">
        <v>3</v>
      </c>
      <c r="AA35" s="143">
        <v>6</v>
      </c>
      <c r="AB35" s="143">
        <v>1</v>
      </c>
      <c r="AC35" s="143">
        <v>9</v>
      </c>
      <c r="AD35" s="143">
        <v>4</v>
      </c>
      <c r="AE35" s="143">
        <v>13</v>
      </c>
      <c r="AF35" s="143">
        <v>1</v>
      </c>
      <c r="AG35" s="143">
        <v>7</v>
      </c>
      <c r="AH35" s="143">
        <v>9</v>
      </c>
      <c r="AI35" s="143">
        <v>16</v>
      </c>
      <c r="AJ35" s="143">
        <v>1</v>
      </c>
      <c r="AK35" s="143">
        <v>13</v>
      </c>
      <c r="AL35" s="143">
        <v>12</v>
      </c>
      <c r="AM35" s="143">
        <v>25</v>
      </c>
      <c r="AN35" s="143">
        <v>1</v>
      </c>
      <c r="AO35" s="143">
        <v>10</v>
      </c>
      <c r="AP35" s="143">
        <v>18</v>
      </c>
      <c r="AQ35" s="143">
        <v>28</v>
      </c>
      <c r="AR35" s="143">
        <v>1</v>
      </c>
      <c r="AS35" s="143">
        <v>43</v>
      </c>
      <c r="AT35" s="143">
        <v>53</v>
      </c>
      <c r="AU35" s="143">
        <v>96</v>
      </c>
      <c r="AV35" s="143">
        <v>6</v>
      </c>
      <c r="AW35" s="143">
        <v>15</v>
      </c>
      <c r="AX35" s="143">
        <v>12</v>
      </c>
      <c r="AY35" s="143">
        <v>27</v>
      </c>
      <c r="AZ35" s="143">
        <v>1</v>
      </c>
      <c r="BA35" s="143">
        <v>19</v>
      </c>
      <c r="BB35" s="143">
        <v>8</v>
      </c>
      <c r="BC35" s="143">
        <v>27</v>
      </c>
      <c r="BD35" s="143">
        <v>1</v>
      </c>
      <c r="BE35" s="143">
        <v>23</v>
      </c>
      <c r="BF35" s="143">
        <v>12</v>
      </c>
      <c r="BG35" s="143">
        <v>35</v>
      </c>
      <c r="BH35" s="143">
        <v>1</v>
      </c>
      <c r="BI35" s="143">
        <v>57</v>
      </c>
      <c r="BJ35" s="143">
        <v>32</v>
      </c>
      <c r="BK35" s="143">
        <v>89</v>
      </c>
      <c r="BL35" s="143">
        <v>3</v>
      </c>
      <c r="BM35" s="143">
        <v>110</v>
      </c>
      <c r="BN35" s="143">
        <v>89</v>
      </c>
      <c r="BO35" s="143">
        <v>199</v>
      </c>
      <c r="BP35" s="143">
        <v>11</v>
      </c>
    </row>
    <row r="36" spans="1:68" s="142" customFormat="1" x14ac:dyDescent="0.35">
      <c r="A36" s="130">
        <v>33</v>
      </c>
      <c r="B36" s="130">
        <v>62020169</v>
      </c>
      <c r="C36" s="123" t="s">
        <v>149</v>
      </c>
      <c r="D36" s="130">
        <v>0</v>
      </c>
      <c r="E36" s="130">
        <v>0</v>
      </c>
      <c r="F36" s="130">
        <v>0</v>
      </c>
      <c r="G36" s="130">
        <v>0</v>
      </c>
      <c r="H36" s="130">
        <v>4</v>
      </c>
      <c r="I36" s="130">
        <v>12</v>
      </c>
      <c r="J36" s="130">
        <v>16</v>
      </c>
      <c r="K36" s="130">
        <v>1</v>
      </c>
      <c r="L36" s="130">
        <v>9</v>
      </c>
      <c r="M36" s="130">
        <v>1</v>
      </c>
      <c r="N36" s="130">
        <v>10</v>
      </c>
      <c r="O36" s="130">
        <v>1</v>
      </c>
      <c r="P36" s="130"/>
      <c r="Q36" s="143">
        <v>13</v>
      </c>
      <c r="R36" s="143">
        <v>13</v>
      </c>
      <c r="S36" s="143">
        <v>26</v>
      </c>
      <c r="T36" s="143">
        <v>2</v>
      </c>
      <c r="U36" s="143">
        <v>14</v>
      </c>
      <c r="V36" s="143">
        <v>6</v>
      </c>
      <c r="W36" s="143">
        <v>20</v>
      </c>
      <c r="X36" s="143">
        <v>1</v>
      </c>
      <c r="Y36" s="143">
        <v>5</v>
      </c>
      <c r="Z36" s="143">
        <v>8</v>
      </c>
      <c r="AA36" s="143">
        <v>13</v>
      </c>
      <c r="AB36" s="143">
        <v>1</v>
      </c>
      <c r="AC36" s="143">
        <v>8</v>
      </c>
      <c r="AD36" s="143">
        <v>7</v>
      </c>
      <c r="AE36" s="143">
        <v>15</v>
      </c>
      <c r="AF36" s="143">
        <v>1</v>
      </c>
      <c r="AG36" s="143">
        <v>9</v>
      </c>
      <c r="AH36" s="143">
        <v>9</v>
      </c>
      <c r="AI36" s="143">
        <v>18</v>
      </c>
      <c r="AJ36" s="143">
        <v>1</v>
      </c>
      <c r="AK36" s="143">
        <v>16</v>
      </c>
      <c r="AL36" s="143">
        <v>13</v>
      </c>
      <c r="AM36" s="143">
        <v>29</v>
      </c>
      <c r="AN36" s="143">
        <v>1</v>
      </c>
      <c r="AO36" s="143">
        <v>9</v>
      </c>
      <c r="AP36" s="143">
        <v>11</v>
      </c>
      <c r="AQ36" s="143">
        <v>20</v>
      </c>
      <c r="AR36" s="143">
        <v>1</v>
      </c>
      <c r="AS36" s="143">
        <v>61</v>
      </c>
      <c r="AT36" s="143">
        <v>54</v>
      </c>
      <c r="AU36" s="143">
        <v>115</v>
      </c>
      <c r="AV36" s="143">
        <v>6</v>
      </c>
      <c r="AW36" s="143">
        <v>18</v>
      </c>
      <c r="AX36" s="143">
        <v>5</v>
      </c>
      <c r="AY36" s="143">
        <v>23</v>
      </c>
      <c r="AZ36" s="143">
        <v>1</v>
      </c>
      <c r="BA36" s="143">
        <v>12</v>
      </c>
      <c r="BB36" s="143">
        <v>11</v>
      </c>
      <c r="BC36" s="143">
        <v>23</v>
      </c>
      <c r="BD36" s="143">
        <v>1</v>
      </c>
      <c r="BE36" s="143">
        <v>7</v>
      </c>
      <c r="BF36" s="143">
        <v>7</v>
      </c>
      <c r="BG36" s="143">
        <v>14</v>
      </c>
      <c r="BH36" s="143">
        <v>1</v>
      </c>
      <c r="BI36" s="143">
        <v>37</v>
      </c>
      <c r="BJ36" s="143">
        <v>23</v>
      </c>
      <c r="BK36" s="143">
        <v>60</v>
      </c>
      <c r="BL36" s="143">
        <v>3</v>
      </c>
      <c r="BM36" s="143">
        <v>111</v>
      </c>
      <c r="BN36" s="143">
        <v>90</v>
      </c>
      <c r="BO36" s="143">
        <v>201</v>
      </c>
      <c r="BP36" s="143">
        <v>11</v>
      </c>
    </row>
    <row r="37" spans="1:68" s="142" customFormat="1" x14ac:dyDescent="0.35">
      <c r="A37" s="130">
        <v>34</v>
      </c>
      <c r="B37" s="130">
        <v>62020131</v>
      </c>
      <c r="C37" s="123" t="s">
        <v>117</v>
      </c>
      <c r="D37" s="130">
        <v>3</v>
      </c>
      <c r="E37" s="130">
        <v>4</v>
      </c>
      <c r="F37" s="130">
        <v>7</v>
      </c>
      <c r="G37" s="130">
        <v>1</v>
      </c>
      <c r="H37" s="130">
        <v>10</v>
      </c>
      <c r="I37" s="130">
        <v>9</v>
      </c>
      <c r="J37" s="130">
        <v>19</v>
      </c>
      <c r="K37" s="130">
        <v>1</v>
      </c>
      <c r="L37" s="130">
        <v>8</v>
      </c>
      <c r="M37" s="130">
        <v>11</v>
      </c>
      <c r="N37" s="130">
        <v>19</v>
      </c>
      <c r="O37" s="130">
        <v>1</v>
      </c>
      <c r="P37" s="130"/>
      <c r="Q37" s="143">
        <v>21</v>
      </c>
      <c r="R37" s="143">
        <v>24</v>
      </c>
      <c r="S37" s="143">
        <v>45</v>
      </c>
      <c r="T37" s="143">
        <v>3</v>
      </c>
      <c r="U37" s="143">
        <v>19</v>
      </c>
      <c r="V37" s="143">
        <v>9</v>
      </c>
      <c r="W37" s="143">
        <v>28</v>
      </c>
      <c r="X37" s="143">
        <v>1</v>
      </c>
      <c r="Y37" s="143">
        <v>10</v>
      </c>
      <c r="Z37" s="143">
        <v>10</v>
      </c>
      <c r="AA37" s="143">
        <v>20</v>
      </c>
      <c r="AB37" s="143">
        <v>1</v>
      </c>
      <c r="AC37" s="143">
        <v>6</v>
      </c>
      <c r="AD37" s="143">
        <v>7</v>
      </c>
      <c r="AE37" s="143">
        <v>13</v>
      </c>
      <c r="AF37" s="143">
        <v>1</v>
      </c>
      <c r="AG37" s="143">
        <v>10</v>
      </c>
      <c r="AH37" s="143">
        <v>8</v>
      </c>
      <c r="AI37" s="143">
        <v>18</v>
      </c>
      <c r="AJ37" s="143">
        <v>1</v>
      </c>
      <c r="AK37" s="143">
        <v>9</v>
      </c>
      <c r="AL37" s="143">
        <v>7</v>
      </c>
      <c r="AM37" s="143">
        <v>16</v>
      </c>
      <c r="AN37" s="143">
        <v>1</v>
      </c>
      <c r="AO37" s="143">
        <v>8</v>
      </c>
      <c r="AP37" s="143">
        <v>5</v>
      </c>
      <c r="AQ37" s="143">
        <v>13</v>
      </c>
      <c r="AR37" s="143">
        <v>1</v>
      </c>
      <c r="AS37" s="143">
        <v>62</v>
      </c>
      <c r="AT37" s="143">
        <v>46</v>
      </c>
      <c r="AU37" s="143">
        <v>108</v>
      </c>
      <c r="AV37" s="143">
        <v>6</v>
      </c>
      <c r="AW37" s="143">
        <v>9</v>
      </c>
      <c r="AX37" s="143">
        <v>5</v>
      </c>
      <c r="AY37" s="143">
        <v>14</v>
      </c>
      <c r="AZ37" s="143">
        <v>1</v>
      </c>
      <c r="BA37" s="143">
        <v>12</v>
      </c>
      <c r="BB37" s="143">
        <v>9</v>
      </c>
      <c r="BC37" s="143">
        <v>21</v>
      </c>
      <c r="BD37" s="143">
        <v>1</v>
      </c>
      <c r="BE37" s="143">
        <v>11</v>
      </c>
      <c r="BF37" s="143">
        <v>7</v>
      </c>
      <c r="BG37" s="143">
        <v>18</v>
      </c>
      <c r="BH37" s="143">
        <v>1</v>
      </c>
      <c r="BI37" s="143">
        <v>32</v>
      </c>
      <c r="BJ37" s="143">
        <v>21</v>
      </c>
      <c r="BK37" s="143">
        <v>53</v>
      </c>
      <c r="BL37" s="143">
        <v>3</v>
      </c>
      <c r="BM37" s="143">
        <v>115</v>
      </c>
      <c r="BN37" s="143">
        <v>91</v>
      </c>
      <c r="BO37" s="143">
        <v>206</v>
      </c>
      <c r="BP37" s="143">
        <v>12</v>
      </c>
    </row>
    <row r="38" spans="1:68" s="142" customFormat="1" x14ac:dyDescent="0.35">
      <c r="A38" s="130">
        <v>35</v>
      </c>
      <c r="B38" s="130">
        <v>62020063</v>
      </c>
      <c r="C38" s="123" t="s">
        <v>62</v>
      </c>
      <c r="D38" s="130">
        <v>7</v>
      </c>
      <c r="E38" s="130">
        <v>3</v>
      </c>
      <c r="F38" s="130">
        <v>10</v>
      </c>
      <c r="G38" s="130">
        <v>1</v>
      </c>
      <c r="H38" s="130">
        <v>1</v>
      </c>
      <c r="I38" s="130">
        <v>10</v>
      </c>
      <c r="J38" s="130">
        <v>11</v>
      </c>
      <c r="K38" s="130">
        <v>1</v>
      </c>
      <c r="L38" s="130">
        <v>6</v>
      </c>
      <c r="M38" s="130">
        <v>7</v>
      </c>
      <c r="N38" s="130">
        <v>13</v>
      </c>
      <c r="O38" s="130">
        <v>1</v>
      </c>
      <c r="P38" s="130"/>
      <c r="Q38" s="143">
        <v>14</v>
      </c>
      <c r="R38" s="143">
        <v>20</v>
      </c>
      <c r="S38" s="143">
        <v>34</v>
      </c>
      <c r="T38" s="143">
        <v>3</v>
      </c>
      <c r="U38" s="143">
        <v>4</v>
      </c>
      <c r="V38" s="143">
        <v>8</v>
      </c>
      <c r="W38" s="143">
        <v>12</v>
      </c>
      <c r="X38" s="143">
        <v>1</v>
      </c>
      <c r="Y38" s="143">
        <v>3</v>
      </c>
      <c r="Z38" s="143">
        <v>5</v>
      </c>
      <c r="AA38" s="143">
        <v>8</v>
      </c>
      <c r="AB38" s="143">
        <v>1</v>
      </c>
      <c r="AC38" s="143">
        <v>9</v>
      </c>
      <c r="AD38" s="143">
        <v>6</v>
      </c>
      <c r="AE38" s="143">
        <v>15</v>
      </c>
      <c r="AF38" s="143">
        <v>1</v>
      </c>
      <c r="AG38" s="143">
        <v>9</v>
      </c>
      <c r="AH38" s="143">
        <v>7</v>
      </c>
      <c r="AI38" s="143">
        <v>16</v>
      </c>
      <c r="AJ38" s="143">
        <v>1</v>
      </c>
      <c r="AK38" s="143">
        <v>12</v>
      </c>
      <c r="AL38" s="143">
        <v>6</v>
      </c>
      <c r="AM38" s="143">
        <v>18</v>
      </c>
      <c r="AN38" s="143">
        <v>1</v>
      </c>
      <c r="AO38" s="143">
        <v>10</v>
      </c>
      <c r="AP38" s="143">
        <v>8</v>
      </c>
      <c r="AQ38" s="143">
        <v>18</v>
      </c>
      <c r="AR38" s="143">
        <v>1</v>
      </c>
      <c r="AS38" s="143">
        <v>47</v>
      </c>
      <c r="AT38" s="143">
        <v>40</v>
      </c>
      <c r="AU38" s="143">
        <v>87</v>
      </c>
      <c r="AV38" s="143">
        <v>6</v>
      </c>
      <c r="AW38" s="143">
        <v>13</v>
      </c>
      <c r="AX38" s="143">
        <v>10</v>
      </c>
      <c r="AY38" s="143">
        <v>23</v>
      </c>
      <c r="AZ38" s="143">
        <v>1</v>
      </c>
      <c r="BA38" s="143">
        <v>12</v>
      </c>
      <c r="BB38" s="143">
        <v>13</v>
      </c>
      <c r="BC38" s="143">
        <v>25</v>
      </c>
      <c r="BD38" s="143">
        <v>1</v>
      </c>
      <c r="BE38" s="143">
        <v>27</v>
      </c>
      <c r="BF38" s="143">
        <v>13</v>
      </c>
      <c r="BG38" s="143">
        <v>40</v>
      </c>
      <c r="BH38" s="143">
        <v>1</v>
      </c>
      <c r="BI38" s="143">
        <v>52</v>
      </c>
      <c r="BJ38" s="143">
        <v>36</v>
      </c>
      <c r="BK38" s="143">
        <v>88</v>
      </c>
      <c r="BL38" s="143">
        <v>3</v>
      </c>
      <c r="BM38" s="143">
        <v>113</v>
      </c>
      <c r="BN38" s="143">
        <v>96</v>
      </c>
      <c r="BO38" s="143">
        <v>209</v>
      </c>
      <c r="BP38" s="143">
        <v>12</v>
      </c>
    </row>
    <row r="39" spans="1:68" s="142" customFormat="1" x14ac:dyDescent="0.35">
      <c r="A39" s="130">
        <v>36</v>
      </c>
      <c r="B39" s="130">
        <v>62020083</v>
      </c>
      <c r="C39" s="123" t="s">
        <v>79</v>
      </c>
      <c r="D39" s="130">
        <v>7</v>
      </c>
      <c r="E39" s="130">
        <v>4</v>
      </c>
      <c r="F39" s="130">
        <v>11</v>
      </c>
      <c r="G39" s="130">
        <v>1</v>
      </c>
      <c r="H39" s="130">
        <v>3</v>
      </c>
      <c r="I39" s="130">
        <v>7</v>
      </c>
      <c r="J39" s="130">
        <v>10</v>
      </c>
      <c r="K39" s="130">
        <v>1</v>
      </c>
      <c r="L39" s="130">
        <v>12</v>
      </c>
      <c r="M39" s="130">
        <v>8</v>
      </c>
      <c r="N39" s="130">
        <v>20</v>
      </c>
      <c r="O39" s="130">
        <v>1</v>
      </c>
      <c r="P39" s="130"/>
      <c r="Q39" s="143">
        <v>22</v>
      </c>
      <c r="R39" s="143">
        <v>19</v>
      </c>
      <c r="S39" s="143">
        <v>41</v>
      </c>
      <c r="T39" s="143">
        <v>3</v>
      </c>
      <c r="U39" s="143">
        <v>5</v>
      </c>
      <c r="V39" s="143">
        <v>6</v>
      </c>
      <c r="W39" s="143">
        <v>11</v>
      </c>
      <c r="X39" s="143">
        <v>1</v>
      </c>
      <c r="Y39" s="143">
        <v>12</v>
      </c>
      <c r="Z39" s="143">
        <v>5</v>
      </c>
      <c r="AA39" s="143">
        <v>17</v>
      </c>
      <c r="AB39" s="143">
        <v>1</v>
      </c>
      <c r="AC39" s="143">
        <v>12</v>
      </c>
      <c r="AD39" s="143">
        <v>8</v>
      </c>
      <c r="AE39" s="143">
        <v>20</v>
      </c>
      <c r="AF39" s="143">
        <v>1</v>
      </c>
      <c r="AG39" s="143">
        <v>10</v>
      </c>
      <c r="AH39" s="143">
        <v>11</v>
      </c>
      <c r="AI39" s="143">
        <v>21</v>
      </c>
      <c r="AJ39" s="143">
        <v>1</v>
      </c>
      <c r="AK39" s="143">
        <v>10</v>
      </c>
      <c r="AL39" s="143">
        <v>10</v>
      </c>
      <c r="AM39" s="143">
        <v>20</v>
      </c>
      <c r="AN39" s="143">
        <v>1</v>
      </c>
      <c r="AO39" s="143">
        <v>10</v>
      </c>
      <c r="AP39" s="143">
        <v>13</v>
      </c>
      <c r="AQ39" s="143">
        <v>23</v>
      </c>
      <c r="AR39" s="143">
        <v>1</v>
      </c>
      <c r="AS39" s="143">
        <v>59</v>
      </c>
      <c r="AT39" s="143">
        <v>53</v>
      </c>
      <c r="AU39" s="143">
        <v>112</v>
      </c>
      <c r="AV39" s="143">
        <v>6</v>
      </c>
      <c r="AW39" s="143">
        <v>12</v>
      </c>
      <c r="AX39" s="143">
        <v>6</v>
      </c>
      <c r="AY39" s="143">
        <v>18</v>
      </c>
      <c r="AZ39" s="143">
        <v>1</v>
      </c>
      <c r="BA39" s="143">
        <v>6</v>
      </c>
      <c r="BB39" s="143">
        <v>11</v>
      </c>
      <c r="BC39" s="143">
        <v>17</v>
      </c>
      <c r="BD39" s="143">
        <v>1</v>
      </c>
      <c r="BE39" s="143">
        <v>13</v>
      </c>
      <c r="BF39" s="143">
        <v>12</v>
      </c>
      <c r="BG39" s="143">
        <v>25</v>
      </c>
      <c r="BH39" s="143">
        <v>1</v>
      </c>
      <c r="BI39" s="143">
        <v>31</v>
      </c>
      <c r="BJ39" s="143">
        <v>29</v>
      </c>
      <c r="BK39" s="143">
        <v>60</v>
      </c>
      <c r="BL39" s="143">
        <v>3</v>
      </c>
      <c r="BM39" s="143">
        <v>112</v>
      </c>
      <c r="BN39" s="143">
        <v>101</v>
      </c>
      <c r="BO39" s="143">
        <v>213</v>
      </c>
      <c r="BP39" s="143">
        <v>12</v>
      </c>
    </row>
    <row r="40" spans="1:68" s="142" customFormat="1" x14ac:dyDescent="0.35">
      <c r="A40" s="130">
        <v>37</v>
      </c>
      <c r="B40" s="130">
        <v>62020166</v>
      </c>
      <c r="C40" s="123" t="s">
        <v>146</v>
      </c>
      <c r="D40" s="130">
        <v>0</v>
      </c>
      <c r="E40" s="130">
        <v>0</v>
      </c>
      <c r="F40" s="130">
        <v>0</v>
      </c>
      <c r="G40" s="130">
        <v>0</v>
      </c>
      <c r="H40" s="130">
        <v>9</v>
      </c>
      <c r="I40" s="130">
        <v>15</v>
      </c>
      <c r="J40" s="130">
        <v>24</v>
      </c>
      <c r="K40" s="130">
        <v>1</v>
      </c>
      <c r="L40" s="130">
        <v>12</v>
      </c>
      <c r="M40" s="130">
        <v>10</v>
      </c>
      <c r="N40" s="130">
        <v>22</v>
      </c>
      <c r="O40" s="130">
        <v>1</v>
      </c>
      <c r="P40" s="130"/>
      <c r="Q40" s="143">
        <v>21</v>
      </c>
      <c r="R40" s="143">
        <v>25</v>
      </c>
      <c r="S40" s="143">
        <v>46</v>
      </c>
      <c r="T40" s="143">
        <v>2</v>
      </c>
      <c r="U40" s="143">
        <v>6</v>
      </c>
      <c r="V40" s="143">
        <v>14</v>
      </c>
      <c r="W40" s="143">
        <v>20</v>
      </c>
      <c r="X40" s="143">
        <v>1</v>
      </c>
      <c r="Y40" s="143">
        <v>10</v>
      </c>
      <c r="Z40" s="143">
        <v>7</v>
      </c>
      <c r="AA40" s="143">
        <v>17</v>
      </c>
      <c r="AB40" s="143">
        <v>1</v>
      </c>
      <c r="AC40" s="143">
        <v>9</v>
      </c>
      <c r="AD40" s="143">
        <v>8</v>
      </c>
      <c r="AE40" s="143">
        <v>17</v>
      </c>
      <c r="AF40" s="143">
        <v>1</v>
      </c>
      <c r="AG40" s="143">
        <v>17</v>
      </c>
      <c r="AH40" s="143">
        <v>16</v>
      </c>
      <c r="AI40" s="143">
        <v>33</v>
      </c>
      <c r="AJ40" s="143">
        <v>1</v>
      </c>
      <c r="AK40" s="143">
        <v>13</v>
      </c>
      <c r="AL40" s="143">
        <v>10</v>
      </c>
      <c r="AM40" s="143">
        <v>23</v>
      </c>
      <c r="AN40" s="143">
        <v>1</v>
      </c>
      <c r="AO40" s="143">
        <v>11</v>
      </c>
      <c r="AP40" s="143">
        <v>8</v>
      </c>
      <c r="AQ40" s="143">
        <v>19</v>
      </c>
      <c r="AR40" s="143">
        <v>1</v>
      </c>
      <c r="AS40" s="143">
        <v>66</v>
      </c>
      <c r="AT40" s="143">
        <v>63</v>
      </c>
      <c r="AU40" s="143">
        <v>129</v>
      </c>
      <c r="AV40" s="143">
        <v>6</v>
      </c>
      <c r="AW40" s="143">
        <v>9</v>
      </c>
      <c r="AX40" s="143">
        <v>6</v>
      </c>
      <c r="AY40" s="143">
        <v>15</v>
      </c>
      <c r="AZ40" s="143">
        <v>1</v>
      </c>
      <c r="BA40" s="143">
        <v>10</v>
      </c>
      <c r="BB40" s="143">
        <v>6</v>
      </c>
      <c r="BC40" s="143">
        <v>16</v>
      </c>
      <c r="BD40" s="143">
        <v>1</v>
      </c>
      <c r="BE40" s="143">
        <v>5</v>
      </c>
      <c r="BF40" s="143">
        <v>2</v>
      </c>
      <c r="BG40" s="143">
        <v>7</v>
      </c>
      <c r="BH40" s="143">
        <v>1</v>
      </c>
      <c r="BI40" s="143">
        <v>24</v>
      </c>
      <c r="BJ40" s="143">
        <v>14</v>
      </c>
      <c r="BK40" s="143">
        <v>38</v>
      </c>
      <c r="BL40" s="143">
        <v>3</v>
      </c>
      <c r="BM40" s="143">
        <v>111</v>
      </c>
      <c r="BN40" s="143">
        <v>102</v>
      </c>
      <c r="BO40" s="143">
        <v>213</v>
      </c>
      <c r="BP40" s="143">
        <v>11</v>
      </c>
    </row>
    <row r="41" spans="1:68" s="142" customFormat="1" x14ac:dyDescent="0.35">
      <c r="A41" s="130">
        <v>38</v>
      </c>
      <c r="B41" s="130">
        <v>62020021</v>
      </c>
      <c r="C41" s="123" t="s">
        <v>25</v>
      </c>
      <c r="D41" s="130">
        <v>0</v>
      </c>
      <c r="E41" s="130">
        <v>0</v>
      </c>
      <c r="F41" s="130">
        <v>0</v>
      </c>
      <c r="G41" s="130">
        <v>0</v>
      </c>
      <c r="H41" s="130">
        <v>5</v>
      </c>
      <c r="I41" s="130">
        <v>6</v>
      </c>
      <c r="J41" s="130">
        <v>11</v>
      </c>
      <c r="K41" s="130">
        <v>1</v>
      </c>
      <c r="L41" s="130">
        <v>7</v>
      </c>
      <c r="M41" s="130">
        <v>9</v>
      </c>
      <c r="N41" s="130">
        <v>16</v>
      </c>
      <c r="O41" s="130">
        <v>1</v>
      </c>
      <c r="P41" s="130"/>
      <c r="Q41" s="143">
        <v>12</v>
      </c>
      <c r="R41" s="143">
        <v>15</v>
      </c>
      <c r="S41" s="143">
        <v>27</v>
      </c>
      <c r="T41" s="143">
        <v>2</v>
      </c>
      <c r="U41" s="143">
        <v>5</v>
      </c>
      <c r="V41" s="143">
        <v>3</v>
      </c>
      <c r="W41" s="143">
        <v>8</v>
      </c>
      <c r="X41" s="143">
        <v>1</v>
      </c>
      <c r="Y41" s="143">
        <v>15</v>
      </c>
      <c r="Z41" s="143">
        <v>10</v>
      </c>
      <c r="AA41" s="143">
        <v>25</v>
      </c>
      <c r="AB41" s="143">
        <v>1</v>
      </c>
      <c r="AC41" s="143">
        <v>12</v>
      </c>
      <c r="AD41" s="143">
        <v>10</v>
      </c>
      <c r="AE41" s="143">
        <v>22</v>
      </c>
      <c r="AF41" s="143">
        <v>1</v>
      </c>
      <c r="AG41" s="143">
        <v>16</v>
      </c>
      <c r="AH41" s="143">
        <v>14</v>
      </c>
      <c r="AI41" s="143">
        <v>30</v>
      </c>
      <c r="AJ41" s="143">
        <v>1</v>
      </c>
      <c r="AK41" s="143">
        <v>12</v>
      </c>
      <c r="AL41" s="143">
        <v>11</v>
      </c>
      <c r="AM41" s="143">
        <v>23</v>
      </c>
      <c r="AN41" s="143">
        <v>1</v>
      </c>
      <c r="AO41" s="143">
        <v>18</v>
      </c>
      <c r="AP41" s="143">
        <v>8</v>
      </c>
      <c r="AQ41" s="143">
        <v>26</v>
      </c>
      <c r="AR41" s="143">
        <v>1</v>
      </c>
      <c r="AS41" s="143">
        <v>78</v>
      </c>
      <c r="AT41" s="143">
        <v>56</v>
      </c>
      <c r="AU41" s="143">
        <v>134</v>
      </c>
      <c r="AV41" s="143">
        <v>6</v>
      </c>
      <c r="AW41" s="143">
        <v>16</v>
      </c>
      <c r="AX41" s="143">
        <v>4</v>
      </c>
      <c r="AY41" s="143">
        <v>20</v>
      </c>
      <c r="AZ41" s="143">
        <v>1</v>
      </c>
      <c r="BA41" s="143">
        <v>13</v>
      </c>
      <c r="BB41" s="143">
        <v>4</v>
      </c>
      <c r="BC41" s="143">
        <v>17</v>
      </c>
      <c r="BD41" s="143">
        <v>1</v>
      </c>
      <c r="BE41" s="143">
        <v>9</v>
      </c>
      <c r="BF41" s="143">
        <v>7</v>
      </c>
      <c r="BG41" s="143">
        <v>16</v>
      </c>
      <c r="BH41" s="143">
        <v>1</v>
      </c>
      <c r="BI41" s="143">
        <v>38</v>
      </c>
      <c r="BJ41" s="143">
        <v>15</v>
      </c>
      <c r="BK41" s="143">
        <v>53</v>
      </c>
      <c r="BL41" s="143">
        <v>3</v>
      </c>
      <c r="BM41" s="143">
        <v>128</v>
      </c>
      <c r="BN41" s="143">
        <v>86</v>
      </c>
      <c r="BO41" s="143">
        <v>214</v>
      </c>
      <c r="BP41" s="143">
        <v>11</v>
      </c>
    </row>
    <row r="42" spans="1:68" s="142" customFormat="1" x14ac:dyDescent="0.35">
      <c r="A42" s="130">
        <v>39</v>
      </c>
      <c r="B42" s="130">
        <v>62020200</v>
      </c>
      <c r="C42" s="123" t="s">
        <v>178</v>
      </c>
      <c r="D42" s="130">
        <v>0</v>
      </c>
      <c r="E42" s="130">
        <v>0</v>
      </c>
      <c r="F42" s="130">
        <v>0</v>
      </c>
      <c r="G42" s="130">
        <v>0</v>
      </c>
      <c r="H42" s="130">
        <v>7</v>
      </c>
      <c r="I42" s="130">
        <v>6</v>
      </c>
      <c r="J42" s="130">
        <v>13</v>
      </c>
      <c r="K42" s="130">
        <v>1</v>
      </c>
      <c r="L42" s="130">
        <v>14</v>
      </c>
      <c r="M42" s="130">
        <v>5</v>
      </c>
      <c r="N42" s="130">
        <v>19</v>
      </c>
      <c r="O42" s="130">
        <v>1</v>
      </c>
      <c r="P42" s="130"/>
      <c r="Q42" s="143">
        <v>21</v>
      </c>
      <c r="R42" s="143">
        <v>11</v>
      </c>
      <c r="S42" s="143">
        <v>32</v>
      </c>
      <c r="T42" s="143">
        <v>2</v>
      </c>
      <c r="U42" s="143">
        <v>9</v>
      </c>
      <c r="V42" s="143">
        <v>1</v>
      </c>
      <c r="W42" s="143">
        <v>10</v>
      </c>
      <c r="X42" s="143">
        <v>1</v>
      </c>
      <c r="Y42" s="143">
        <v>14</v>
      </c>
      <c r="Z42" s="143">
        <v>7</v>
      </c>
      <c r="AA42" s="143">
        <v>21</v>
      </c>
      <c r="AB42" s="143">
        <v>1</v>
      </c>
      <c r="AC42" s="143">
        <v>11</v>
      </c>
      <c r="AD42" s="143">
        <v>6</v>
      </c>
      <c r="AE42" s="143">
        <v>17</v>
      </c>
      <c r="AF42" s="143">
        <v>1</v>
      </c>
      <c r="AG42" s="143">
        <v>13</v>
      </c>
      <c r="AH42" s="143">
        <v>4</v>
      </c>
      <c r="AI42" s="143">
        <v>17</v>
      </c>
      <c r="AJ42" s="143">
        <v>1</v>
      </c>
      <c r="AK42" s="143">
        <v>8</v>
      </c>
      <c r="AL42" s="143">
        <v>7</v>
      </c>
      <c r="AM42" s="143">
        <v>15</v>
      </c>
      <c r="AN42" s="143">
        <v>1</v>
      </c>
      <c r="AO42" s="143">
        <v>10</v>
      </c>
      <c r="AP42" s="143">
        <v>10</v>
      </c>
      <c r="AQ42" s="143">
        <v>20</v>
      </c>
      <c r="AR42" s="143">
        <v>1</v>
      </c>
      <c r="AS42" s="143">
        <v>65</v>
      </c>
      <c r="AT42" s="143">
        <v>35</v>
      </c>
      <c r="AU42" s="143">
        <v>100</v>
      </c>
      <c r="AV42" s="143">
        <v>6</v>
      </c>
      <c r="AW42" s="143">
        <v>13</v>
      </c>
      <c r="AX42" s="143">
        <v>20</v>
      </c>
      <c r="AY42" s="143">
        <v>33</v>
      </c>
      <c r="AZ42" s="143">
        <v>1</v>
      </c>
      <c r="BA42" s="143">
        <v>10</v>
      </c>
      <c r="BB42" s="143">
        <v>18</v>
      </c>
      <c r="BC42" s="143">
        <v>28</v>
      </c>
      <c r="BD42" s="143">
        <v>1</v>
      </c>
      <c r="BE42" s="143">
        <v>12</v>
      </c>
      <c r="BF42" s="143">
        <v>10</v>
      </c>
      <c r="BG42" s="143">
        <v>22</v>
      </c>
      <c r="BH42" s="143">
        <v>1</v>
      </c>
      <c r="BI42" s="143">
        <v>35</v>
      </c>
      <c r="BJ42" s="143">
        <v>48</v>
      </c>
      <c r="BK42" s="143">
        <v>83</v>
      </c>
      <c r="BL42" s="143">
        <v>3</v>
      </c>
      <c r="BM42" s="143">
        <v>121</v>
      </c>
      <c r="BN42" s="143">
        <v>94</v>
      </c>
      <c r="BO42" s="143">
        <v>215</v>
      </c>
      <c r="BP42" s="143">
        <v>11</v>
      </c>
    </row>
    <row r="43" spans="1:68" s="142" customFormat="1" x14ac:dyDescent="0.35">
      <c r="A43" s="130">
        <v>40</v>
      </c>
      <c r="B43" s="130">
        <v>62020097</v>
      </c>
      <c r="C43" s="123" t="s">
        <v>88</v>
      </c>
      <c r="D43" s="130">
        <v>7</v>
      </c>
      <c r="E43" s="130">
        <v>4</v>
      </c>
      <c r="F43" s="130">
        <v>11</v>
      </c>
      <c r="G43" s="130">
        <v>1</v>
      </c>
      <c r="H43" s="130">
        <v>7</v>
      </c>
      <c r="I43" s="130">
        <v>8</v>
      </c>
      <c r="J43" s="130">
        <v>15</v>
      </c>
      <c r="K43" s="130">
        <v>1</v>
      </c>
      <c r="L43" s="130">
        <v>9</v>
      </c>
      <c r="M43" s="130">
        <v>8</v>
      </c>
      <c r="N43" s="130">
        <v>17</v>
      </c>
      <c r="O43" s="130">
        <v>1</v>
      </c>
      <c r="P43" s="130"/>
      <c r="Q43" s="143">
        <v>23</v>
      </c>
      <c r="R43" s="143">
        <v>20</v>
      </c>
      <c r="S43" s="143">
        <v>43</v>
      </c>
      <c r="T43" s="143">
        <v>3</v>
      </c>
      <c r="U43" s="143">
        <v>8</v>
      </c>
      <c r="V43" s="143">
        <v>7</v>
      </c>
      <c r="W43" s="143">
        <v>15</v>
      </c>
      <c r="X43" s="143">
        <v>1</v>
      </c>
      <c r="Y43" s="143">
        <v>9</v>
      </c>
      <c r="Z43" s="143">
        <v>8</v>
      </c>
      <c r="AA43" s="143">
        <v>17</v>
      </c>
      <c r="AB43" s="143">
        <v>1</v>
      </c>
      <c r="AC43" s="143">
        <v>8</v>
      </c>
      <c r="AD43" s="143">
        <v>2</v>
      </c>
      <c r="AE43" s="143">
        <v>10</v>
      </c>
      <c r="AF43" s="143">
        <v>1</v>
      </c>
      <c r="AG43" s="143">
        <v>12</v>
      </c>
      <c r="AH43" s="143">
        <v>12</v>
      </c>
      <c r="AI43" s="143">
        <v>24</v>
      </c>
      <c r="AJ43" s="143">
        <v>1</v>
      </c>
      <c r="AK43" s="143">
        <v>10</v>
      </c>
      <c r="AL43" s="143">
        <v>19</v>
      </c>
      <c r="AM43" s="143">
        <v>29</v>
      </c>
      <c r="AN43" s="143">
        <v>1</v>
      </c>
      <c r="AO43" s="143">
        <v>12</v>
      </c>
      <c r="AP43" s="143">
        <v>11</v>
      </c>
      <c r="AQ43" s="143">
        <v>23</v>
      </c>
      <c r="AR43" s="143">
        <v>1</v>
      </c>
      <c r="AS43" s="143">
        <v>59</v>
      </c>
      <c r="AT43" s="143">
        <v>59</v>
      </c>
      <c r="AU43" s="143">
        <v>118</v>
      </c>
      <c r="AV43" s="143">
        <v>6</v>
      </c>
      <c r="AW43" s="143">
        <v>10</v>
      </c>
      <c r="AX43" s="143">
        <v>13</v>
      </c>
      <c r="AY43" s="143">
        <v>23</v>
      </c>
      <c r="AZ43" s="143">
        <v>1</v>
      </c>
      <c r="BA43" s="143">
        <v>9</v>
      </c>
      <c r="BB43" s="143">
        <v>3</v>
      </c>
      <c r="BC43" s="143">
        <v>12</v>
      </c>
      <c r="BD43" s="143">
        <v>1</v>
      </c>
      <c r="BE43" s="143">
        <v>11</v>
      </c>
      <c r="BF43" s="143">
        <v>15</v>
      </c>
      <c r="BG43" s="143">
        <v>26</v>
      </c>
      <c r="BH43" s="143">
        <v>1</v>
      </c>
      <c r="BI43" s="143">
        <v>30</v>
      </c>
      <c r="BJ43" s="143">
        <v>31</v>
      </c>
      <c r="BK43" s="143">
        <v>61</v>
      </c>
      <c r="BL43" s="143">
        <v>3</v>
      </c>
      <c r="BM43" s="143">
        <v>112</v>
      </c>
      <c r="BN43" s="143">
        <v>110</v>
      </c>
      <c r="BO43" s="143">
        <v>222</v>
      </c>
      <c r="BP43" s="143">
        <v>12</v>
      </c>
    </row>
    <row r="44" spans="1:68" s="142" customFormat="1" x14ac:dyDescent="0.35">
      <c r="A44" s="130">
        <v>41</v>
      </c>
      <c r="B44" s="130">
        <v>62020205</v>
      </c>
      <c r="C44" s="123" t="s">
        <v>183</v>
      </c>
      <c r="D44" s="130">
        <v>0</v>
      </c>
      <c r="E44" s="130">
        <v>0</v>
      </c>
      <c r="F44" s="130">
        <v>0</v>
      </c>
      <c r="G44" s="130">
        <v>0</v>
      </c>
      <c r="H44" s="130">
        <v>15</v>
      </c>
      <c r="I44" s="130">
        <v>8</v>
      </c>
      <c r="J44" s="130">
        <v>23</v>
      </c>
      <c r="K44" s="130">
        <v>1</v>
      </c>
      <c r="L44" s="130">
        <v>9</v>
      </c>
      <c r="M44" s="130">
        <v>9</v>
      </c>
      <c r="N44" s="130">
        <v>18</v>
      </c>
      <c r="O44" s="130">
        <v>1</v>
      </c>
      <c r="P44" s="130"/>
      <c r="Q44" s="143">
        <v>24</v>
      </c>
      <c r="R44" s="143">
        <v>17</v>
      </c>
      <c r="S44" s="143">
        <v>41</v>
      </c>
      <c r="T44" s="143">
        <v>2</v>
      </c>
      <c r="U44" s="143">
        <v>5</v>
      </c>
      <c r="V44" s="143">
        <v>8</v>
      </c>
      <c r="W44" s="143">
        <v>13</v>
      </c>
      <c r="X44" s="143">
        <v>1</v>
      </c>
      <c r="Y44" s="143">
        <v>11</v>
      </c>
      <c r="Z44" s="143">
        <v>10</v>
      </c>
      <c r="AA44" s="143">
        <v>21</v>
      </c>
      <c r="AB44" s="143">
        <v>1</v>
      </c>
      <c r="AC44" s="143">
        <v>5</v>
      </c>
      <c r="AD44" s="143">
        <v>9</v>
      </c>
      <c r="AE44" s="143">
        <v>14</v>
      </c>
      <c r="AF44" s="143">
        <v>1</v>
      </c>
      <c r="AG44" s="143">
        <v>11</v>
      </c>
      <c r="AH44" s="143">
        <v>6</v>
      </c>
      <c r="AI44" s="143">
        <v>17</v>
      </c>
      <c r="AJ44" s="143">
        <v>1</v>
      </c>
      <c r="AK44" s="143">
        <v>14</v>
      </c>
      <c r="AL44" s="143">
        <v>9</v>
      </c>
      <c r="AM44" s="143">
        <v>23</v>
      </c>
      <c r="AN44" s="143">
        <v>1</v>
      </c>
      <c r="AO44" s="143">
        <v>16</v>
      </c>
      <c r="AP44" s="143">
        <v>9</v>
      </c>
      <c r="AQ44" s="143">
        <v>25</v>
      </c>
      <c r="AR44" s="143">
        <v>1</v>
      </c>
      <c r="AS44" s="143">
        <v>62</v>
      </c>
      <c r="AT44" s="143">
        <v>51</v>
      </c>
      <c r="AU44" s="143">
        <v>113</v>
      </c>
      <c r="AV44" s="143">
        <v>6</v>
      </c>
      <c r="AW44" s="143">
        <v>13</v>
      </c>
      <c r="AX44" s="143">
        <v>12</v>
      </c>
      <c r="AY44" s="143">
        <v>25</v>
      </c>
      <c r="AZ44" s="143">
        <v>1</v>
      </c>
      <c r="BA44" s="143">
        <v>11</v>
      </c>
      <c r="BB44" s="143">
        <v>7</v>
      </c>
      <c r="BC44" s="143">
        <v>18</v>
      </c>
      <c r="BD44" s="143">
        <v>1</v>
      </c>
      <c r="BE44" s="143">
        <v>11</v>
      </c>
      <c r="BF44" s="143">
        <v>14</v>
      </c>
      <c r="BG44" s="143">
        <v>25</v>
      </c>
      <c r="BH44" s="143">
        <v>1</v>
      </c>
      <c r="BI44" s="143">
        <v>35</v>
      </c>
      <c r="BJ44" s="143">
        <v>33</v>
      </c>
      <c r="BK44" s="143">
        <v>68</v>
      </c>
      <c r="BL44" s="143">
        <v>3</v>
      </c>
      <c r="BM44" s="143">
        <v>121</v>
      </c>
      <c r="BN44" s="143">
        <v>101</v>
      </c>
      <c r="BO44" s="143">
        <v>222</v>
      </c>
      <c r="BP44" s="143">
        <v>11</v>
      </c>
    </row>
    <row r="45" spans="1:68" s="142" customFormat="1" x14ac:dyDescent="0.35">
      <c r="A45" s="130">
        <v>42</v>
      </c>
      <c r="B45" s="130">
        <v>62020067</v>
      </c>
      <c r="C45" s="123" t="s">
        <v>65</v>
      </c>
      <c r="D45" s="130">
        <v>5</v>
      </c>
      <c r="E45" s="130">
        <v>3</v>
      </c>
      <c r="F45" s="130">
        <v>8</v>
      </c>
      <c r="G45" s="130">
        <v>1</v>
      </c>
      <c r="H45" s="130">
        <v>3</v>
      </c>
      <c r="I45" s="130">
        <v>4</v>
      </c>
      <c r="J45" s="130">
        <v>7</v>
      </c>
      <c r="K45" s="130">
        <v>1</v>
      </c>
      <c r="L45" s="130">
        <v>3</v>
      </c>
      <c r="M45" s="130">
        <v>7</v>
      </c>
      <c r="N45" s="130">
        <v>10</v>
      </c>
      <c r="O45" s="130">
        <v>1</v>
      </c>
      <c r="P45" s="130"/>
      <c r="Q45" s="143">
        <v>11</v>
      </c>
      <c r="R45" s="143">
        <v>14</v>
      </c>
      <c r="S45" s="143">
        <v>25</v>
      </c>
      <c r="T45" s="143">
        <v>3</v>
      </c>
      <c r="U45" s="143">
        <v>10</v>
      </c>
      <c r="V45" s="143">
        <v>4</v>
      </c>
      <c r="W45" s="143">
        <v>14</v>
      </c>
      <c r="X45" s="143">
        <v>1</v>
      </c>
      <c r="Y45" s="143">
        <v>3</v>
      </c>
      <c r="Z45" s="143">
        <v>9</v>
      </c>
      <c r="AA45" s="143">
        <v>12</v>
      </c>
      <c r="AB45" s="143">
        <v>1</v>
      </c>
      <c r="AC45" s="143">
        <v>3</v>
      </c>
      <c r="AD45" s="143">
        <v>5</v>
      </c>
      <c r="AE45" s="143">
        <v>8</v>
      </c>
      <c r="AF45" s="143">
        <v>1</v>
      </c>
      <c r="AG45" s="143">
        <v>10</v>
      </c>
      <c r="AH45" s="143">
        <v>11</v>
      </c>
      <c r="AI45" s="143">
        <v>21</v>
      </c>
      <c r="AJ45" s="143">
        <v>1</v>
      </c>
      <c r="AK45" s="143">
        <v>12</v>
      </c>
      <c r="AL45" s="143">
        <v>14</v>
      </c>
      <c r="AM45" s="143">
        <v>26</v>
      </c>
      <c r="AN45" s="143">
        <v>1</v>
      </c>
      <c r="AO45" s="143">
        <v>11</v>
      </c>
      <c r="AP45" s="143">
        <v>14</v>
      </c>
      <c r="AQ45" s="143">
        <v>25</v>
      </c>
      <c r="AR45" s="143">
        <v>1</v>
      </c>
      <c r="AS45" s="143">
        <v>49</v>
      </c>
      <c r="AT45" s="143">
        <v>57</v>
      </c>
      <c r="AU45" s="143">
        <v>106</v>
      </c>
      <c r="AV45" s="143">
        <v>6</v>
      </c>
      <c r="AW45" s="143">
        <v>12</v>
      </c>
      <c r="AX45" s="143">
        <v>14</v>
      </c>
      <c r="AY45" s="143">
        <v>26</v>
      </c>
      <c r="AZ45" s="143">
        <v>1</v>
      </c>
      <c r="BA45" s="143">
        <v>19</v>
      </c>
      <c r="BB45" s="143">
        <v>15</v>
      </c>
      <c r="BC45" s="143">
        <v>34</v>
      </c>
      <c r="BD45" s="143">
        <v>1</v>
      </c>
      <c r="BE45" s="143">
        <v>18</v>
      </c>
      <c r="BF45" s="143">
        <v>24</v>
      </c>
      <c r="BG45" s="143">
        <v>42</v>
      </c>
      <c r="BH45" s="143">
        <v>2</v>
      </c>
      <c r="BI45" s="143">
        <v>49</v>
      </c>
      <c r="BJ45" s="143">
        <v>53</v>
      </c>
      <c r="BK45" s="143">
        <v>102</v>
      </c>
      <c r="BL45" s="143">
        <v>4</v>
      </c>
      <c r="BM45" s="143">
        <v>109</v>
      </c>
      <c r="BN45" s="143">
        <v>124</v>
      </c>
      <c r="BO45" s="143">
        <v>233</v>
      </c>
      <c r="BP45" s="143">
        <v>13</v>
      </c>
    </row>
    <row r="46" spans="1:68" s="142" customFormat="1" x14ac:dyDescent="0.35">
      <c r="A46" s="130">
        <v>43</v>
      </c>
      <c r="B46" s="130">
        <v>62020058</v>
      </c>
      <c r="C46" s="123" t="s">
        <v>57</v>
      </c>
      <c r="D46" s="130">
        <v>5</v>
      </c>
      <c r="E46" s="130">
        <v>7</v>
      </c>
      <c r="F46" s="130">
        <v>12</v>
      </c>
      <c r="G46" s="130">
        <v>1</v>
      </c>
      <c r="H46" s="130">
        <v>9</v>
      </c>
      <c r="I46" s="130">
        <v>6</v>
      </c>
      <c r="J46" s="130">
        <v>15</v>
      </c>
      <c r="K46" s="130">
        <v>1</v>
      </c>
      <c r="L46" s="130">
        <v>6</v>
      </c>
      <c r="M46" s="130">
        <v>5</v>
      </c>
      <c r="N46" s="130">
        <v>11</v>
      </c>
      <c r="O46" s="130">
        <v>1</v>
      </c>
      <c r="P46" s="130"/>
      <c r="Q46" s="143">
        <v>20</v>
      </c>
      <c r="R46" s="143">
        <v>18</v>
      </c>
      <c r="S46" s="143">
        <v>38</v>
      </c>
      <c r="T46" s="143">
        <v>3</v>
      </c>
      <c r="U46" s="143">
        <v>8</v>
      </c>
      <c r="V46" s="143">
        <v>10</v>
      </c>
      <c r="W46" s="143">
        <v>18</v>
      </c>
      <c r="X46" s="143">
        <v>1</v>
      </c>
      <c r="Y46" s="143">
        <v>9</v>
      </c>
      <c r="Z46" s="143">
        <v>9</v>
      </c>
      <c r="AA46" s="143">
        <v>18</v>
      </c>
      <c r="AB46" s="143">
        <v>1</v>
      </c>
      <c r="AC46" s="143">
        <v>9</v>
      </c>
      <c r="AD46" s="143">
        <v>15</v>
      </c>
      <c r="AE46" s="143">
        <v>24</v>
      </c>
      <c r="AF46" s="143">
        <v>1</v>
      </c>
      <c r="AG46" s="143">
        <v>9</v>
      </c>
      <c r="AH46" s="143">
        <v>8</v>
      </c>
      <c r="AI46" s="143">
        <v>17</v>
      </c>
      <c r="AJ46" s="143">
        <v>1</v>
      </c>
      <c r="AK46" s="143">
        <v>8</v>
      </c>
      <c r="AL46" s="143">
        <v>10</v>
      </c>
      <c r="AM46" s="143">
        <v>18</v>
      </c>
      <c r="AN46" s="143">
        <v>1</v>
      </c>
      <c r="AO46" s="143">
        <v>11</v>
      </c>
      <c r="AP46" s="143">
        <v>9</v>
      </c>
      <c r="AQ46" s="143">
        <v>20</v>
      </c>
      <c r="AR46" s="143">
        <v>1</v>
      </c>
      <c r="AS46" s="143">
        <v>54</v>
      </c>
      <c r="AT46" s="143">
        <v>61</v>
      </c>
      <c r="AU46" s="143">
        <v>115</v>
      </c>
      <c r="AV46" s="143">
        <v>6</v>
      </c>
      <c r="AW46" s="143">
        <v>18</v>
      </c>
      <c r="AX46" s="143">
        <v>14</v>
      </c>
      <c r="AY46" s="143">
        <v>32</v>
      </c>
      <c r="AZ46" s="143">
        <v>1</v>
      </c>
      <c r="BA46" s="143">
        <v>18</v>
      </c>
      <c r="BB46" s="143">
        <v>6</v>
      </c>
      <c r="BC46" s="143">
        <v>24</v>
      </c>
      <c r="BD46" s="143">
        <v>1</v>
      </c>
      <c r="BE46" s="143">
        <v>16</v>
      </c>
      <c r="BF46" s="143">
        <v>9</v>
      </c>
      <c r="BG46" s="143">
        <v>25</v>
      </c>
      <c r="BH46" s="143">
        <v>2</v>
      </c>
      <c r="BI46" s="143">
        <v>52</v>
      </c>
      <c r="BJ46" s="143">
        <v>29</v>
      </c>
      <c r="BK46" s="143">
        <v>81</v>
      </c>
      <c r="BL46" s="143">
        <v>4</v>
      </c>
      <c r="BM46" s="143">
        <v>126</v>
      </c>
      <c r="BN46" s="143">
        <v>108</v>
      </c>
      <c r="BO46" s="143">
        <v>234</v>
      </c>
      <c r="BP46" s="143">
        <v>13</v>
      </c>
    </row>
    <row r="47" spans="1:68" s="142" customFormat="1" x14ac:dyDescent="0.35">
      <c r="A47" s="130">
        <v>44</v>
      </c>
      <c r="B47" s="130">
        <v>62020080</v>
      </c>
      <c r="C47" s="123" t="s">
        <v>77</v>
      </c>
      <c r="D47" s="130">
        <v>10</v>
      </c>
      <c r="E47" s="130">
        <v>5</v>
      </c>
      <c r="F47" s="130">
        <v>15</v>
      </c>
      <c r="G47" s="130">
        <v>1</v>
      </c>
      <c r="H47" s="130">
        <v>5</v>
      </c>
      <c r="I47" s="130">
        <v>8</v>
      </c>
      <c r="J47" s="130">
        <v>13</v>
      </c>
      <c r="K47" s="130">
        <v>1</v>
      </c>
      <c r="L47" s="130">
        <v>17</v>
      </c>
      <c r="M47" s="130">
        <v>6</v>
      </c>
      <c r="N47" s="130">
        <v>23</v>
      </c>
      <c r="O47" s="130">
        <v>1</v>
      </c>
      <c r="P47" s="130"/>
      <c r="Q47" s="143">
        <v>32</v>
      </c>
      <c r="R47" s="143">
        <v>19</v>
      </c>
      <c r="S47" s="143">
        <v>51</v>
      </c>
      <c r="T47" s="143">
        <v>3</v>
      </c>
      <c r="U47" s="143">
        <v>11</v>
      </c>
      <c r="V47" s="143">
        <v>6</v>
      </c>
      <c r="W47" s="143">
        <v>17</v>
      </c>
      <c r="X47" s="143">
        <v>1</v>
      </c>
      <c r="Y47" s="143">
        <v>9</v>
      </c>
      <c r="Z47" s="143">
        <v>7</v>
      </c>
      <c r="AA47" s="143">
        <v>16</v>
      </c>
      <c r="AB47" s="143">
        <v>1</v>
      </c>
      <c r="AC47" s="143">
        <v>15</v>
      </c>
      <c r="AD47" s="143">
        <v>10</v>
      </c>
      <c r="AE47" s="143">
        <v>25</v>
      </c>
      <c r="AF47" s="143">
        <v>1</v>
      </c>
      <c r="AG47" s="143">
        <v>16</v>
      </c>
      <c r="AH47" s="143">
        <v>13</v>
      </c>
      <c r="AI47" s="143">
        <v>29</v>
      </c>
      <c r="AJ47" s="143">
        <v>1</v>
      </c>
      <c r="AK47" s="143">
        <v>6</v>
      </c>
      <c r="AL47" s="143">
        <v>6</v>
      </c>
      <c r="AM47" s="143">
        <v>12</v>
      </c>
      <c r="AN47" s="143">
        <v>1</v>
      </c>
      <c r="AO47" s="143">
        <v>13</v>
      </c>
      <c r="AP47" s="143">
        <v>12</v>
      </c>
      <c r="AQ47" s="143">
        <v>25</v>
      </c>
      <c r="AR47" s="143">
        <v>1</v>
      </c>
      <c r="AS47" s="143">
        <v>70</v>
      </c>
      <c r="AT47" s="143">
        <v>54</v>
      </c>
      <c r="AU47" s="143">
        <v>124</v>
      </c>
      <c r="AV47" s="143">
        <v>6</v>
      </c>
      <c r="AW47" s="143">
        <v>10</v>
      </c>
      <c r="AX47" s="143">
        <v>5</v>
      </c>
      <c r="AY47" s="143">
        <v>15</v>
      </c>
      <c r="AZ47" s="143">
        <v>1</v>
      </c>
      <c r="BA47" s="143">
        <v>10</v>
      </c>
      <c r="BB47" s="143">
        <v>11</v>
      </c>
      <c r="BC47" s="143">
        <v>21</v>
      </c>
      <c r="BD47" s="143">
        <v>1</v>
      </c>
      <c r="BE47" s="143">
        <v>10</v>
      </c>
      <c r="BF47" s="143">
        <v>14</v>
      </c>
      <c r="BG47" s="143">
        <v>24</v>
      </c>
      <c r="BH47" s="143">
        <v>1</v>
      </c>
      <c r="BI47" s="143">
        <v>30</v>
      </c>
      <c r="BJ47" s="143">
        <v>30</v>
      </c>
      <c r="BK47" s="143">
        <v>60</v>
      </c>
      <c r="BL47" s="143">
        <v>3</v>
      </c>
      <c r="BM47" s="143">
        <v>132</v>
      </c>
      <c r="BN47" s="143">
        <v>103</v>
      </c>
      <c r="BO47" s="143">
        <v>235</v>
      </c>
      <c r="BP47" s="143">
        <v>12</v>
      </c>
    </row>
    <row r="48" spans="1:68" s="142" customFormat="1" x14ac:dyDescent="0.35">
      <c r="A48" s="130">
        <v>45</v>
      </c>
      <c r="B48" s="130">
        <v>62020106</v>
      </c>
      <c r="C48" s="123" t="s">
        <v>96</v>
      </c>
      <c r="D48" s="130">
        <v>0</v>
      </c>
      <c r="E48" s="130">
        <v>0</v>
      </c>
      <c r="F48" s="130">
        <v>0</v>
      </c>
      <c r="G48" s="130">
        <v>0</v>
      </c>
      <c r="H48" s="130">
        <v>8</v>
      </c>
      <c r="I48" s="130">
        <v>12</v>
      </c>
      <c r="J48" s="130">
        <v>20</v>
      </c>
      <c r="K48" s="130">
        <v>1</v>
      </c>
      <c r="L48" s="130">
        <v>8</v>
      </c>
      <c r="M48" s="130">
        <v>7</v>
      </c>
      <c r="N48" s="130">
        <v>15</v>
      </c>
      <c r="O48" s="130">
        <v>1</v>
      </c>
      <c r="P48" s="130"/>
      <c r="Q48" s="143">
        <v>16</v>
      </c>
      <c r="R48" s="143">
        <v>19</v>
      </c>
      <c r="S48" s="143">
        <v>35</v>
      </c>
      <c r="T48" s="143">
        <v>2</v>
      </c>
      <c r="U48" s="143">
        <v>7</v>
      </c>
      <c r="V48" s="143">
        <v>8</v>
      </c>
      <c r="W48" s="143">
        <v>15</v>
      </c>
      <c r="X48" s="143">
        <v>1</v>
      </c>
      <c r="Y48" s="143">
        <v>6</v>
      </c>
      <c r="Z48" s="143">
        <v>9</v>
      </c>
      <c r="AA48" s="143">
        <v>15</v>
      </c>
      <c r="AB48" s="143">
        <v>1</v>
      </c>
      <c r="AC48" s="143">
        <v>10</v>
      </c>
      <c r="AD48" s="143">
        <v>10</v>
      </c>
      <c r="AE48" s="143">
        <v>20</v>
      </c>
      <c r="AF48" s="143">
        <v>1</v>
      </c>
      <c r="AG48" s="143">
        <v>17</v>
      </c>
      <c r="AH48" s="143">
        <v>10</v>
      </c>
      <c r="AI48" s="143">
        <v>27</v>
      </c>
      <c r="AJ48" s="143">
        <v>1</v>
      </c>
      <c r="AK48" s="143">
        <v>12</v>
      </c>
      <c r="AL48" s="143">
        <v>11</v>
      </c>
      <c r="AM48" s="143">
        <v>23</v>
      </c>
      <c r="AN48" s="143">
        <v>1</v>
      </c>
      <c r="AO48" s="143">
        <v>14</v>
      </c>
      <c r="AP48" s="143">
        <v>19</v>
      </c>
      <c r="AQ48" s="143">
        <v>33</v>
      </c>
      <c r="AR48" s="143">
        <v>1</v>
      </c>
      <c r="AS48" s="143">
        <v>66</v>
      </c>
      <c r="AT48" s="143">
        <v>67</v>
      </c>
      <c r="AU48" s="143">
        <v>133</v>
      </c>
      <c r="AV48" s="143">
        <v>6</v>
      </c>
      <c r="AW48" s="143">
        <v>18</v>
      </c>
      <c r="AX48" s="143">
        <v>10</v>
      </c>
      <c r="AY48" s="143">
        <v>28</v>
      </c>
      <c r="AZ48" s="143">
        <v>1</v>
      </c>
      <c r="BA48" s="143">
        <v>14</v>
      </c>
      <c r="BB48" s="143">
        <v>19</v>
      </c>
      <c r="BC48" s="143">
        <v>33</v>
      </c>
      <c r="BD48" s="143">
        <v>1</v>
      </c>
      <c r="BE48" s="143">
        <v>25</v>
      </c>
      <c r="BF48" s="143">
        <v>6</v>
      </c>
      <c r="BG48" s="143">
        <v>31</v>
      </c>
      <c r="BH48" s="143">
        <v>1</v>
      </c>
      <c r="BI48" s="143">
        <v>57</v>
      </c>
      <c r="BJ48" s="143">
        <v>35</v>
      </c>
      <c r="BK48" s="143">
        <v>92</v>
      </c>
      <c r="BL48" s="143">
        <v>3</v>
      </c>
      <c r="BM48" s="143">
        <v>139</v>
      </c>
      <c r="BN48" s="143">
        <v>121</v>
      </c>
      <c r="BO48" s="143">
        <v>260</v>
      </c>
      <c r="BP48" s="143">
        <v>11</v>
      </c>
    </row>
    <row r="49" spans="1:68" x14ac:dyDescent="0.35">
      <c r="A49" s="130">
        <v>46</v>
      </c>
      <c r="B49" s="130">
        <v>62020121</v>
      </c>
      <c r="C49" s="123" t="s">
        <v>110</v>
      </c>
      <c r="D49" s="130">
        <v>1</v>
      </c>
      <c r="E49" s="130">
        <v>3</v>
      </c>
      <c r="F49" s="130">
        <v>4</v>
      </c>
      <c r="G49" s="130">
        <v>1</v>
      </c>
      <c r="H49" s="130">
        <v>9</v>
      </c>
      <c r="I49" s="130">
        <v>1</v>
      </c>
      <c r="J49" s="130">
        <v>10</v>
      </c>
      <c r="K49" s="130">
        <v>1</v>
      </c>
      <c r="L49" s="130">
        <v>7</v>
      </c>
      <c r="M49" s="130">
        <v>4</v>
      </c>
      <c r="N49" s="130">
        <v>11</v>
      </c>
      <c r="O49" s="130">
        <v>1</v>
      </c>
      <c r="P49" s="130"/>
      <c r="Q49" s="143">
        <v>17</v>
      </c>
      <c r="R49" s="143">
        <v>8</v>
      </c>
      <c r="S49" s="143">
        <v>25</v>
      </c>
      <c r="T49" s="143">
        <v>3</v>
      </c>
      <c r="U49" s="143">
        <v>13</v>
      </c>
      <c r="V49" s="143">
        <v>11</v>
      </c>
      <c r="W49" s="143">
        <v>24</v>
      </c>
      <c r="X49" s="143">
        <v>1</v>
      </c>
      <c r="Y49" s="143">
        <v>11</v>
      </c>
      <c r="Z49" s="143">
        <v>18</v>
      </c>
      <c r="AA49" s="143">
        <v>29</v>
      </c>
      <c r="AB49" s="143">
        <v>1</v>
      </c>
      <c r="AC49" s="143">
        <v>7</v>
      </c>
      <c r="AD49" s="143">
        <v>10</v>
      </c>
      <c r="AE49" s="143">
        <v>17</v>
      </c>
      <c r="AF49" s="143">
        <v>1</v>
      </c>
      <c r="AG49" s="143">
        <v>18</v>
      </c>
      <c r="AH49" s="143">
        <v>7</v>
      </c>
      <c r="AI49" s="143">
        <v>25</v>
      </c>
      <c r="AJ49" s="143">
        <v>1</v>
      </c>
      <c r="AK49" s="143">
        <v>10</v>
      </c>
      <c r="AL49" s="143">
        <v>17</v>
      </c>
      <c r="AM49" s="143">
        <v>27</v>
      </c>
      <c r="AN49" s="143">
        <v>1</v>
      </c>
      <c r="AO49" s="143">
        <v>13</v>
      </c>
      <c r="AP49" s="143">
        <v>16</v>
      </c>
      <c r="AQ49" s="143">
        <v>29</v>
      </c>
      <c r="AR49" s="143">
        <v>1</v>
      </c>
      <c r="AS49" s="143">
        <v>72</v>
      </c>
      <c r="AT49" s="143">
        <v>79</v>
      </c>
      <c r="AU49" s="143">
        <v>151</v>
      </c>
      <c r="AV49" s="143">
        <v>6</v>
      </c>
      <c r="AW49" s="143">
        <v>18</v>
      </c>
      <c r="AX49" s="143">
        <v>7</v>
      </c>
      <c r="AY49" s="143">
        <v>25</v>
      </c>
      <c r="AZ49" s="143">
        <v>1</v>
      </c>
      <c r="BA49" s="143">
        <v>26</v>
      </c>
      <c r="BB49" s="143">
        <v>17</v>
      </c>
      <c r="BC49" s="143">
        <v>43</v>
      </c>
      <c r="BD49" s="143">
        <v>1</v>
      </c>
      <c r="BE49" s="143">
        <v>18</v>
      </c>
      <c r="BF49" s="143">
        <v>11</v>
      </c>
      <c r="BG49" s="143">
        <v>29</v>
      </c>
      <c r="BH49" s="143">
        <v>1</v>
      </c>
      <c r="BI49" s="143">
        <v>62</v>
      </c>
      <c r="BJ49" s="143">
        <v>35</v>
      </c>
      <c r="BK49" s="143">
        <v>97</v>
      </c>
      <c r="BL49" s="143">
        <v>3</v>
      </c>
      <c r="BM49" s="143">
        <v>151</v>
      </c>
      <c r="BN49" s="143">
        <v>122</v>
      </c>
      <c r="BO49" s="143">
        <v>273</v>
      </c>
      <c r="BP49" s="143">
        <v>12</v>
      </c>
    </row>
    <row r="50" spans="1:68" x14ac:dyDescent="0.35">
      <c r="A50" s="130">
        <v>47</v>
      </c>
      <c r="B50" s="130">
        <v>62020118</v>
      </c>
      <c r="C50" s="123" t="s">
        <v>107</v>
      </c>
      <c r="D50" s="130">
        <v>0</v>
      </c>
      <c r="E50" s="130">
        <v>0</v>
      </c>
      <c r="F50" s="130">
        <v>0</v>
      </c>
      <c r="G50" s="130">
        <v>0</v>
      </c>
      <c r="H50" s="130">
        <v>18</v>
      </c>
      <c r="I50" s="130">
        <v>14</v>
      </c>
      <c r="J50" s="130">
        <v>32</v>
      </c>
      <c r="K50" s="130">
        <v>1</v>
      </c>
      <c r="L50" s="130">
        <v>9</v>
      </c>
      <c r="M50" s="130">
        <v>11</v>
      </c>
      <c r="N50" s="130">
        <v>20</v>
      </c>
      <c r="O50" s="130">
        <v>1</v>
      </c>
      <c r="P50" s="130"/>
      <c r="Q50" s="143">
        <v>27</v>
      </c>
      <c r="R50" s="143">
        <v>25</v>
      </c>
      <c r="S50" s="143">
        <v>52</v>
      </c>
      <c r="T50" s="143">
        <v>2</v>
      </c>
      <c r="U50" s="143">
        <v>11</v>
      </c>
      <c r="V50" s="143">
        <v>14</v>
      </c>
      <c r="W50" s="143">
        <v>25</v>
      </c>
      <c r="X50" s="143">
        <v>1</v>
      </c>
      <c r="Y50" s="143">
        <v>9</v>
      </c>
      <c r="Z50" s="143">
        <v>11</v>
      </c>
      <c r="AA50" s="143">
        <v>20</v>
      </c>
      <c r="AB50" s="143">
        <v>1</v>
      </c>
      <c r="AC50" s="143">
        <v>14</v>
      </c>
      <c r="AD50" s="143">
        <v>11</v>
      </c>
      <c r="AE50" s="143">
        <v>25</v>
      </c>
      <c r="AF50" s="143">
        <v>1</v>
      </c>
      <c r="AG50" s="143">
        <v>16</v>
      </c>
      <c r="AH50" s="143">
        <v>12</v>
      </c>
      <c r="AI50" s="143">
        <v>28</v>
      </c>
      <c r="AJ50" s="143">
        <v>1</v>
      </c>
      <c r="AK50" s="143">
        <v>17</v>
      </c>
      <c r="AL50" s="143">
        <v>13</v>
      </c>
      <c r="AM50" s="143">
        <v>30</v>
      </c>
      <c r="AN50" s="143">
        <v>1</v>
      </c>
      <c r="AO50" s="143">
        <v>14</v>
      </c>
      <c r="AP50" s="143">
        <v>14</v>
      </c>
      <c r="AQ50" s="143">
        <v>28</v>
      </c>
      <c r="AR50" s="143">
        <v>1</v>
      </c>
      <c r="AS50" s="143">
        <v>81</v>
      </c>
      <c r="AT50" s="143">
        <v>75</v>
      </c>
      <c r="AU50" s="143">
        <v>156</v>
      </c>
      <c r="AV50" s="143">
        <v>6</v>
      </c>
      <c r="AW50" s="143">
        <v>15</v>
      </c>
      <c r="AX50" s="143">
        <v>6</v>
      </c>
      <c r="AY50" s="143">
        <v>21</v>
      </c>
      <c r="AZ50" s="143">
        <v>1</v>
      </c>
      <c r="BA50" s="143">
        <v>13</v>
      </c>
      <c r="BB50" s="143">
        <v>12</v>
      </c>
      <c r="BC50" s="143">
        <v>25</v>
      </c>
      <c r="BD50" s="143">
        <v>1</v>
      </c>
      <c r="BE50" s="143">
        <v>14</v>
      </c>
      <c r="BF50" s="143">
        <v>8</v>
      </c>
      <c r="BG50" s="143">
        <v>22</v>
      </c>
      <c r="BH50" s="143">
        <v>1</v>
      </c>
      <c r="BI50" s="143">
        <v>42</v>
      </c>
      <c r="BJ50" s="143">
        <v>26</v>
      </c>
      <c r="BK50" s="143">
        <v>68</v>
      </c>
      <c r="BL50" s="143">
        <v>3</v>
      </c>
      <c r="BM50" s="143">
        <v>150</v>
      </c>
      <c r="BN50" s="143">
        <v>126</v>
      </c>
      <c r="BO50" s="143">
        <v>276</v>
      </c>
      <c r="BP50" s="143">
        <v>11</v>
      </c>
    </row>
    <row r="51" spans="1:68" x14ac:dyDescent="0.35">
      <c r="A51" s="130">
        <v>48</v>
      </c>
      <c r="B51" s="130">
        <v>62020182</v>
      </c>
      <c r="C51" s="123" t="s">
        <v>160</v>
      </c>
      <c r="D51" s="130">
        <v>0</v>
      </c>
      <c r="E51" s="130">
        <v>0</v>
      </c>
      <c r="F51" s="130">
        <v>0</v>
      </c>
      <c r="G51" s="130">
        <v>0</v>
      </c>
      <c r="H51" s="130">
        <v>14</v>
      </c>
      <c r="I51" s="130">
        <v>13</v>
      </c>
      <c r="J51" s="130">
        <v>27</v>
      </c>
      <c r="K51" s="130">
        <v>1</v>
      </c>
      <c r="L51" s="130">
        <v>10</v>
      </c>
      <c r="M51" s="130">
        <v>8</v>
      </c>
      <c r="N51" s="130">
        <v>18</v>
      </c>
      <c r="O51" s="130">
        <v>1</v>
      </c>
      <c r="P51" s="130"/>
      <c r="Q51" s="143">
        <v>24</v>
      </c>
      <c r="R51" s="143">
        <v>21</v>
      </c>
      <c r="S51" s="143">
        <v>45</v>
      </c>
      <c r="T51" s="143">
        <v>2</v>
      </c>
      <c r="U51" s="143">
        <v>13</v>
      </c>
      <c r="V51" s="143">
        <v>18</v>
      </c>
      <c r="W51" s="143">
        <v>31</v>
      </c>
      <c r="X51" s="143">
        <v>1</v>
      </c>
      <c r="Y51" s="143">
        <v>7</v>
      </c>
      <c r="Z51" s="143">
        <v>18</v>
      </c>
      <c r="AA51" s="143">
        <v>25</v>
      </c>
      <c r="AB51" s="143">
        <v>1</v>
      </c>
      <c r="AC51" s="143">
        <v>17</v>
      </c>
      <c r="AD51" s="143">
        <v>19</v>
      </c>
      <c r="AE51" s="143">
        <v>36</v>
      </c>
      <c r="AF51" s="143">
        <v>1</v>
      </c>
      <c r="AG51" s="143">
        <v>21</v>
      </c>
      <c r="AH51" s="143">
        <v>12</v>
      </c>
      <c r="AI51" s="143">
        <v>33</v>
      </c>
      <c r="AJ51" s="143">
        <v>1</v>
      </c>
      <c r="AK51" s="143">
        <v>18</v>
      </c>
      <c r="AL51" s="143">
        <v>20</v>
      </c>
      <c r="AM51" s="143">
        <v>38</v>
      </c>
      <c r="AN51" s="143">
        <v>1</v>
      </c>
      <c r="AO51" s="143">
        <v>15</v>
      </c>
      <c r="AP51" s="143">
        <v>14</v>
      </c>
      <c r="AQ51" s="143">
        <v>29</v>
      </c>
      <c r="AR51" s="143">
        <v>1</v>
      </c>
      <c r="AS51" s="143">
        <v>91</v>
      </c>
      <c r="AT51" s="143">
        <v>101</v>
      </c>
      <c r="AU51" s="143">
        <v>192</v>
      </c>
      <c r="AV51" s="143">
        <v>6</v>
      </c>
      <c r="AW51" s="143">
        <v>17</v>
      </c>
      <c r="AX51" s="143">
        <v>12</v>
      </c>
      <c r="AY51" s="143">
        <v>29</v>
      </c>
      <c r="AZ51" s="143">
        <v>1</v>
      </c>
      <c r="BA51" s="143">
        <v>11</v>
      </c>
      <c r="BB51" s="143">
        <v>12</v>
      </c>
      <c r="BC51" s="143">
        <v>23</v>
      </c>
      <c r="BD51" s="143">
        <v>1</v>
      </c>
      <c r="BE51" s="143">
        <v>8</v>
      </c>
      <c r="BF51" s="143">
        <v>9</v>
      </c>
      <c r="BG51" s="143">
        <v>17</v>
      </c>
      <c r="BH51" s="143">
        <v>1</v>
      </c>
      <c r="BI51" s="143">
        <v>36</v>
      </c>
      <c r="BJ51" s="143">
        <v>33</v>
      </c>
      <c r="BK51" s="143">
        <v>69</v>
      </c>
      <c r="BL51" s="143">
        <v>3</v>
      </c>
      <c r="BM51" s="143">
        <v>151</v>
      </c>
      <c r="BN51" s="143">
        <v>155</v>
      </c>
      <c r="BO51" s="143">
        <v>306</v>
      </c>
      <c r="BP51" s="143">
        <v>11</v>
      </c>
    </row>
    <row r="52" spans="1:68" x14ac:dyDescent="0.35">
      <c r="D52" s="141"/>
    </row>
  </sheetData>
  <mergeCells count="21">
    <mergeCell ref="AG2:AJ2"/>
    <mergeCell ref="AK2:AN2"/>
    <mergeCell ref="AO2:AR2"/>
    <mergeCell ref="AS2:AV2"/>
    <mergeCell ref="AW2:AZ2"/>
    <mergeCell ref="A1:BP1"/>
    <mergeCell ref="A2:A3"/>
    <mergeCell ref="B2:B3"/>
    <mergeCell ref="C2:C3"/>
    <mergeCell ref="D2:G2"/>
    <mergeCell ref="H2:K2"/>
    <mergeCell ref="L2:O2"/>
    <mergeCell ref="Q2:T2"/>
    <mergeCell ref="U2:X2"/>
    <mergeCell ref="Y2:AB2"/>
    <mergeCell ref="BA2:BD2"/>
    <mergeCell ref="BE2:BH2"/>
    <mergeCell ref="BI2:BL2"/>
    <mergeCell ref="BM2:BP2"/>
    <mergeCell ref="P2:P3"/>
    <mergeCell ref="AC2:AF2"/>
  </mergeCells>
  <pageMargins left="0.78740157480314965" right="0.27559055118110237" top="0.55118110236220474" bottom="0.23622047244094491" header="0.31496062992125984" footer="0.31496062992125984"/>
  <pageSetup paperSize="9" scale="90" orientation="landscape" useFirstPageNumber="1" horizontalDpi="0" verticalDpi="0" r:id="rId1"/>
  <headerFooter alignWithMargins="0">
    <oddHeader>&amp;R&amp;"-,ตัวหนา"&amp;12&amp;P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J16"/>
  <sheetViews>
    <sheetView topLeftCell="B4" zoomScaleNormal="100" zoomScaleSheetLayoutView="50" workbookViewId="0">
      <selection activeCell="H7" sqref="H7"/>
    </sheetView>
  </sheetViews>
  <sheetFormatPr defaultRowHeight="21" x14ac:dyDescent="0.35"/>
  <cols>
    <col min="1" max="1" width="18.5" style="365" customWidth="1"/>
    <col min="2" max="2" width="28.75" style="365" customWidth="1"/>
    <col min="3" max="3" width="14" style="142" customWidth="1"/>
    <col min="4" max="4" width="17.875" style="363" customWidth="1"/>
    <col min="5" max="5" width="18" style="363" customWidth="1"/>
    <col min="6" max="6" width="14" style="363" customWidth="1"/>
    <col min="7" max="7" width="14.625" style="363" customWidth="1"/>
    <col min="8" max="8" width="10.125" style="365" customWidth="1"/>
    <col min="9" max="10" width="10.125" style="142" customWidth="1"/>
    <col min="11" max="16384" width="9" style="365"/>
  </cols>
  <sheetData>
    <row r="1" spans="2:10" s="357" customFormat="1" ht="22.5" customHeight="1" x14ac:dyDescent="0.35">
      <c r="B1" s="456" t="s">
        <v>1583</v>
      </c>
      <c r="C1" s="456"/>
      <c r="D1" s="456"/>
      <c r="E1" s="456"/>
      <c r="F1" s="456"/>
      <c r="G1" s="456"/>
      <c r="H1" s="371"/>
      <c r="I1" s="371"/>
      <c r="J1" s="371"/>
    </row>
    <row r="2" spans="2:10" s="357" customFormat="1" ht="20.25" customHeight="1" x14ac:dyDescent="0.35">
      <c r="B2" s="456" t="s">
        <v>1581</v>
      </c>
      <c r="C2" s="456"/>
      <c r="D2" s="456"/>
      <c r="E2" s="456"/>
      <c r="F2" s="456"/>
      <c r="G2" s="456"/>
      <c r="H2" s="371"/>
      <c r="I2" s="371"/>
      <c r="J2" s="371"/>
    </row>
    <row r="3" spans="2:10" s="357" customFormat="1" ht="10.5" customHeight="1" x14ac:dyDescent="0.35">
      <c r="B3" s="377"/>
      <c r="C3" s="381"/>
      <c r="D3" s="381"/>
      <c r="E3" s="381"/>
      <c r="F3" s="377"/>
      <c r="G3" s="377"/>
      <c r="H3" s="371"/>
      <c r="I3" s="371"/>
      <c r="J3" s="371"/>
    </row>
    <row r="4" spans="2:10" x14ac:dyDescent="0.35">
      <c r="C4" s="376" t="s">
        <v>1578</v>
      </c>
      <c r="D4" s="384" t="s">
        <v>1579</v>
      </c>
      <c r="E4" s="384" t="s">
        <v>1584</v>
      </c>
    </row>
    <row r="5" spans="2:10" x14ac:dyDescent="0.35">
      <c r="C5" s="326">
        <v>2555</v>
      </c>
      <c r="D5" s="382">
        <v>26523</v>
      </c>
      <c r="E5" s="359"/>
    </row>
    <row r="6" spans="2:10" x14ac:dyDescent="0.35">
      <c r="C6" s="326">
        <v>2556</v>
      </c>
      <c r="D6" s="382">
        <v>25597</v>
      </c>
      <c r="E6" s="380">
        <f>D6-D5</f>
        <v>-926</v>
      </c>
    </row>
    <row r="7" spans="2:10" x14ac:dyDescent="0.35">
      <c r="C7" s="326">
        <v>2557</v>
      </c>
      <c r="D7" s="382">
        <v>25182</v>
      </c>
      <c r="E7" s="380">
        <f t="shared" ref="E7:E16" si="0">D7-D6</f>
        <v>-415</v>
      </c>
    </row>
    <row r="8" spans="2:10" x14ac:dyDescent="0.35">
      <c r="C8" s="326">
        <v>2558</v>
      </c>
      <c r="D8" s="382">
        <v>24732</v>
      </c>
      <c r="E8" s="380">
        <f t="shared" si="0"/>
        <v>-450</v>
      </c>
    </row>
    <row r="9" spans="2:10" x14ac:dyDescent="0.35">
      <c r="C9" s="326">
        <v>2559</v>
      </c>
      <c r="D9" s="382">
        <v>24243</v>
      </c>
      <c r="E9" s="380">
        <f t="shared" si="0"/>
        <v>-489</v>
      </c>
    </row>
    <row r="10" spans="2:10" x14ac:dyDescent="0.35">
      <c r="C10" s="326">
        <v>2560</v>
      </c>
      <c r="D10" s="382">
        <v>24335</v>
      </c>
      <c r="E10" s="383" t="s">
        <v>1585</v>
      </c>
    </row>
    <row r="11" spans="2:10" x14ac:dyDescent="0.35">
      <c r="C11" s="326">
        <v>2561</v>
      </c>
      <c r="D11" s="382">
        <v>23933</v>
      </c>
      <c r="E11" s="380">
        <f t="shared" si="0"/>
        <v>-402</v>
      </c>
    </row>
    <row r="12" spans="2:10" x14ac:dyDescent="0.35">
      <c r="C12" s="378">
        <v>2562</v>
      </c>
      <c r="D12" s="382">
        <v>23239</v>
      </c>
      <c r="E12" s="380">
        <f t="shared" si="0"/>
        <v>-694</v>
      </c>
    </row>
    <row r="13" spans="2:10" x14ac:dyDescent="0.35">
      <c r="C13" s="378">
        <v>2563</v>
      </c>
      <c r="D13" s="382">
        <v>22512</v>
      </c>
      <c r="E13" s="380">
        <f t="shared" si="0"/>
        <v>-727</v>
      </c>
    </row>
    <row r="14" spans="2:10" x14ac:dyDescent="0.35">
      <c r="C14" s="378">
        <v>2564</v>
      </c>
      <c r="D14" s="382">
        <v>21810</v>
      </c>
      <c r="E14" s="380">
        <f t="shared" si="0"/>
        <v>-702</v>
      </c>
    </row>
    <row r="15" spans="2:10" x14ac:dyDescent="0.35">
      <c r="C15" s="378">
        <v>2565</v>
      </c>
      <c r="D15" s="382">
        <v>21277</v>
      </c>
      <c r="E15" s="380">
        <f t="shared" si="0"/>
        <v>-533</v>
      </c>
    </row>
    <row r="16" spans="2:10" x14ac:dyDescent="0.35">
      <c r="C16" s="378">
        <v>2566</v>
      </c>
      <c r="D16" s="382">
        <v>20139</v>
      </c>
      <c r="E16" s="380">
        <f t="shared" si="0"/>
        <v>-1138</v>
      </c>
    </row>
  </sheetData>
  <mergeCells count="2">
    <mergeCell ref="B1:G1"/>
    <mergeCell ref="B2:G2"/>
  </mergeCells>
  <pageMargins left="1.1023622047244095" right="0.15748031496062992" top="0.9055118110236221" bottom="0.27559055118110237" header="0.47244094488188981" footer="0.31496062992125984"/>
  <pageSetup paperSize="9" firstPageNumber="3" orientation="landscape" useFirstPageNumber="1" horizontalDpi="0" verticalDpi="0" r:id="rId1"/>
  <headerFooter alignWithMargins="0">
    <oddFooter>&amp;R&amp;"-,ตัวหนา"&amp;14&amp;P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12"/>
  <sheetViews>
    <sheetView topLeftCell="D103" zoomScale="120" zoomScaleNormal="120" zoomScaleSheetLayoutView="90" workbookViewId="0">
      <selection activeCell="V92" sqref="V92"/>
    </sheetView>
  </sheetViews>
  <sheetFormatPr defaultRowHeight="14.25" x14ac:dyDescent="0.2"/>
  <cols>
    <col min="1" max="1" width="4.875" style="244" customWidth="1"/>
    <col min="2" max="2" width="7.125" style="244" customWidth="1"/>
    <col min="3" max="3" width="24.875" style="244" customWidth="1"/>
    <col min="4" max="4" width="21.375" style="244" customWidth="1"/>
    <col min="5" max="5" width="9" style="291" customWidth="1"/>
    <col min="6" max="6" width="3.5" style="244" customWidth="1"/>
    <col min="7" max="8" width="5.25" style="244" customWidth="1"/>
    <col min="9" max="9" width="3.875" style="244" customWidth="1"/>
    <col min="10" max="10" width="3.75" style="244" customWidth="1"/>
    <col min="11" max="11" width="4.875" style="244" customWidth="1"/>
    <col min="12" max="14" width="3.75" style="244" customWidth="1"/>
    <col min="15" max="15" width="4.875" style="244" customWidth="1"/>
    <col min="16" max="16" width="4.5" style="244" customWidth="1"/>
    <col min="17" max="17" width="6.875" style="244" customWidth="1"/>
    <col min="18" max="18" width="5" style="292" customWidth="1"/>
    <col min="19" max="20" width="9" style="292"/>
    <col min="21" max="21" width="7.25" style="244" customWidth="1"/>
    <col min="22" max="22" width="16" style="243" customWidth="1"/>
    <col min="23" max="23" width="15.625" style="244" customWidth="1"/>
    <col min="24" max="16384" width="9" style="244"/>
  </cols>
  <sheetData>
    <row r="1" spans="1:23" ht="21" x14ac:dyDescent="0.2">
      <c r="A1" s="457" t="s">
        <v>358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</row>
    <row r="2" spans="1:23" ht="21" x14ac:dyDescent="0.35">
      <c r="A2" s="458" t="s">
        <v>690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</row>
    <row r="3" spans="1:23" ht="18.75" x14ac:dyDescent="0.2">
      <c r="A3" s="459" t="s">
        <v>311</v>
      </c>
      <c r="B3" s="220" t="s">
        <v>0</v>
      </c>
      <c r="C3" s="462" t="s">
        <v>1</v>
      </c>
      <c r="D3" s="465" t="s">
        <v>751</v>
      </c>
      <c r="E3" s="161" t="s">
        <v>361</v>
      </c>
      <c r="F3" s="468" t="s">
        <v>362</v>
      </c>
      <c r="G3" s="469"/>
      <c r="H3" s="470"/>
      <c r="I3" s="474" t="s">
        <v>193</v>
      </c>
      <c r="J3" s="474"/>
      <c r="K3" s="474"/>
      <c r="L3" s="474"/>
      <c r="M3" s="474"/>
      <c r="N3" s="474"/>
      <c r="O3" s="474"/>
      <c r="P3" s="475"/>
      <c r="Q3" s="476" t="s">
        <v>363</v>
      </c>
      <c r="R3" s="481" t="s">
        <v>683</v>
      </c>
      <c r="S3" s="210" t="s">
        <v>682</v>
      </c>
      <c r="T3" s="210" t="s">
        <v>691</v>
      </c>
      <c r="U3" s="477" t="s">
        <v>1587</v>
      </c>
    </row>
    <row r="4" spans="1:23" ht="27" x14ac:dyDescent="0.2">
      <c r="A4" s="460"/>
      <c r="B4" s="221" t="s">
        <v>692</v>
      </c>
      <c r="C4" s="463"/>
      <c r="D4" s="466"/>
      <c r="E4" s="162" t="s">
        <v>364</v>
      </c>
      <c r="F4" s="471"/>
      <c r="G4" s="472"/>
      <c r="H4" s="473"/>
      <c r="I4" s="474" t="s">
        <v>365</v>
      </c>
      <c r="J4" s="475"/>
      <c r="K4" s="484" t="s">
        <v>267</v>
      </c>
      <c r="L4" s="485"/>
      <c r="M4" s="480" t="s">
        <v>366</v>
      </c>
      <c r="N4" s="475"/>
      <c r="O4" s="480" t="s">
        <v>187</v>
      </c>
      <c r="P4" s="475"/>
      <c r="Q4" s="476"/>
      <c r="R4" s="482"/>
      <c r="S4" s="213" t="s">
        <v>693</v>
      </c>
      <c r="T4" s="213" t="s">
        <v>694</v>
      </c>
      <c r="U4" s="478"/>
    </row>
    <row r="5" spans="1:23" ht="18.75" x14ac:dyDescent="0.2">
      <c r="A5" s="461"/>
      <c r="B5" s="222" t="s">
        <v>695</v>
      </c>
      <c r="C5" s="464"/>
      <c r="D5" s="467"/>
      <c r="E5" s="163" t="s">
        <v>367</v>
      </c>
      <c r="F5" s="164" t="s">
        <v>368</v>
      </c>
      <c r="G5" s="165" t="s">
        <v>369</v>
      </c>
      <c r="H5" s="164" t="s">
        <v>370</v>
      </c>
      <c r="I5" s="166" t="s">
        <v>371</v>
      </c>
      <c r="J5" s="166" t="s">
        <v>312</v>
      </c>
      <c r="K5" s="166" t="s">
        <v>371</v>
      </c>
      <c r="L5" s="167" t="s">
        <v>312</v>
      </c>
      <c r="M5" s="167" t="s">
        <v>371</v>
      </c>
      <c r="N5" s="167" t="s">
        <v>312</v>
      </c>
      <c r="O5" s="167" t="s">
        <v>371</v>
      </c>
      <c r="P5" s="167" t="s">
        <v>312</v>
      </c>
      <c r="Q5" s="476"/>
      <c r="R5" s="483"/>
      <c r="S5" s="385" t="s">
        <v>697</v>
      </c>
      <c r="T5" s="214" t="s">
        <v>698</v>
      </c>
      <c r="U5" s="479"/>
    </row>
    <row r="6" spans="1:23" ht="18.75" x14ac:dyDescent="0.3">
      <c r="A6" s="486" t="s">
        <v>680</v>
      </c>
      <c r="B6" s="486"/>
      <c r="C6" s="486"/>
      <c r="D6" s="486"/>
      <c r="E6" s="168"/>
      <c r="F6" s="169"/>
      <c r="G6" s="170"/>
      <c r="H6" s="171"/>
      <c r="I6" s="167"/>
      <c r="J6" s="166"/>
      <c r="K6" s="166"/>
      <c r="L6" s="166"/>
      <c r="M6" s="172"/>
      <c r="N6" s="172"/>
      <c r="O6" s="166"/>
      <c r="P6" s="166"/>
      <c r="Q6" s="173"/>
      <c r="R6" s="173"/>
      <c r="S6" s="173"/>
      <c r="T6" s="246"/>
      <c r="U6" s="247"/>
    </row>
    <row r="7" spans="1:23" ht="21" x14ac:dyDescent="0.35">
      <c r="A7" s="174">
        <v>1</v>
      </c>
      <c r="B7" s="175">
        <v>62020001</v>
      </c>
      <c r="C7" s="248" t="s">
        <v>5</v>
      </c>
      <c r="D7" s="249" t="s">
        <v>699</v>
      </c>
      <c r="E7" s="250" t="s">
        <v>373</v>
      </c>
      <c r="F7" s="251">
        <v>7</v>
      </c>
      <c r="G7" s="252" t="s">
        <v>374</v>
      </c>
      <c r="H7" s="253">
        <v>62180</v>
      </c>
      <c r="I7" s="254">
        <v>6</v>
      </c>
      <c r="J7" s="254">
        <v>2</v>
      </c>
      <c r="K7" s="254">
        <v>17</v>
      </c>
      <c r="L7" s="254">
        <v>6</v>
      </c>
      <c r="M7" s="254">
        <v>0</v>
      </c>
      <c r="N7" s="254">
        <v>0</v>
      </c>
      <c r="O7" s="254">
        <v>23</v>
      </c>
      <c r="P7" s="254">
        <v>8</v>
      </c>
      <c r="Q7" s="212" t="s">
        <v>267</v>
      </c>
      <c r="R7" s="255">
        <v>2</v>
      </c>
      <c r="S7" s="256">
        <v>0</v>
      </c>
      <c r="T7" s="256">
        <v>0</v>
      </c>
      <c r="U7" s="257"/>
    </row>
    <row r="8" spans="1:23" ht="21" x14ac:dyDescent="0.35">
      <c r="A8" s="174">
        <v>2</v>
      </c>
      <c r="B8" s="175">
        <v>62020002</v>
      </c>
      <c r="C8" s="248" t="s">
        <v>6</v>
      </c>
      <c r="D8" s="249" t="s">
        <v>375</v>
      </c>
      <c r="E8" s="250" t="s">
        <v>700</v>
      </c>
      <c r="F8" s="251">
        <v>16</v>
      </c>
      <c r="G8" s="252" t="s">
        <v>374</v>
      </c>
      <c r="H8" s="253">
        <v>62180</v>
      </c>
      <c r="I8" s="254">
        <v>29</v>
      </c>
      <c r="J8" s="254">
        <v>2</v>
      </c>
      <c r="K8" s="254">
        <v>87</v>
      </c>
      <c r="L8" s="254">
        <v>6</v>
      </c>
      <c r="M8" s="254">
        <v>0</v>
      </c>
      <c r="N8" s="254">
        <v>0</v>
      </c>
      <c r="O8" s="254">
        <v>116</v>
      </c>
      <c r="P8" s="254">
        <v>8</v>
      </c>
      <c r="Q8" s="212" t="s">
        <v>267</v>
      </c>
      <c r="R8" s="256">
        <v>6</v>
      </c>
      <c r="S8" s="256">
        <v>1</v>
      </c>
      <c r="T8" s="256">
        <v>1</v>
      </c>
      <c r="U8" s="257" t="s">
        <v>376</v>
      </c>
    </row>
    <row r="9" spans="1:23" ht="21" x14ac:dyDescent="0.35">
      <c r="A9" s="174">
        <v>3</v>
      </c>
      <c r="B9" s="175">
        <v>62020003</v>
      </c>
      <c r="C9" s="258" t="s">
        <v>7</v>
      </c>
      <c r="D9" s="249" t="s">
        <v>701</v>
      </c>
      <c r="E9" s="250" t="s">
        <v>373</v>
      </c>
      <c r="F9" s="251">
        <v>28</v>
      </c>
      <c r="G9" s="252" t="s">
        <v>374</v>
      </c>
      <c r="H9" s="253">
        <v>62180</v>
      </c>
      <c r="I9" s="254">
        <v>8</v>
      </c>
      <c r="J9" s="254">
        <v>3</v>
      </c>
      <c r="K9" s="254">
        <v>26</v>
      </c>
      <c r="L9" s="254">
        <v>6</v>
      </c>
      <c r="M9" s="254">
        <v>0</v>
      </c>
      <c r="N9" s="254">
        <v>0</v>
      </c>
      <c r="O9" s="254">
        <v>34</v>
      </c>
      <c r="P9" s="254">
        <v>9</v>
      </c>
      <c r="Q9" s="212" t="s">
        <v>267</v>
      </c>
      <c r="R9" s="256">
        <v>3</v>
      </c>
      <c r="S9" s="256">
        <v>0</v>
      </c>
      <c r="T9" s="256">
        <v>0</v>
      </c>
      <c r="U9" s="257"/>
    </row>
    <row r="10" spans="1:23" ht="21" x14ac:dyDescent="0.35">
      <c r="A10" s="174">
        <v>4</v>
      </c>
      <c r="B10" s="175">
        <v>62020004</v>
      </c>
      <c r="C10" s="248" t="s">
        <v>8</v>
      </c>
      <c r="D10" s="259" t="s">
        <v>377</v>
      </c>
      <c r="E10" s="260" t="s">
        <v>378</v>
      </c>
      <c r="F10" s="251">
        <v>23</v>
      </c>
      <c r="G10" s="252" t="s">
        <v>374</v>
      </c>
      <c r="H10" s="253">
        <v>62180</v>
      </c>
      <c r="I10" s="254">
        <v>27</v>
      </c>
      <c r="J10" s="254">
        <v>3</v>
      </c>
      <c r="K10" s="254">
        <v>69</v>
      </c>
      <c r="L10" s="254">
        <v>6</v>
      </c>
      <c r="M10" s="254">
        <v>70</v>
      </c>
      <c r="N10" s="254">
        <v>3</v>
      </c>
      <c r="O10" s="254">
        <v>166</v>
      </c>
      <c r="P10" s="254">
        <v>12</v>
      </c>
      <c r="Q10" s="261" t="s">
        <v>268</v>
      </c>
      <c r="R10" s="256">
        <v>12</v>
      </c>
      <c r="S10" s="256">
        <v>2</v>
      </c>
      <c r="T10" s="256">
        <v>3</v>
      </c>
      <c r="U10" s="257"/>
    </row>
    <row r="11" spans="1:23" ht="21" x14ac:dyDescent="0.35">
      <c r="A11" s="174">
        <v>5</v>
      </c>
      <c r="B11" s="175">
        <v>62020005</v>
      </c>
      <c r="C11" s="248" t="s">
        <v>9</v>
      </c>
      <c r="D11" s="249" t="s">
        <v>702</v>
      </c>
      <c r="E11" s="262" t="s">
        <v>703</v>
      </c>
      <c r="F11" s="251">
        <v>9</v>
      </c>
      <c r="G11" s="252" t="s">
        <v>374</v>
      </c>
      <c r="H11" s="253">
        <v>62180</v>
      </c>
      <c r="I11" s="254">
        <v>16</v>
      </c>
      <c r="J11" s="254">
        <v>3</v>
      </c>
      <c r="K11" s="254">
        <v>51</v>
      </c>
      <c r="L11" s="254">
        <v>6</v>
      </c>
      <c r="M11" s="254">
        <v>0</v>
      </c>
      <c r="N11" s="254">
        <v>0</v>
      </c>
      <c r="O11" s="254">
        <v>67</v>
      </c>
      <c r="P11" s="254">
        <v>9</v>
      </c>
      <c r="Q11" s="212" t="s">
        <v>267</v>
      </c>
      <c r="R11" s="256">
        <v>5</v>
      </c>
      <c r="S11" s="256">
        <v>1</v>
      </c>
      <c r="T11" s="256">
        <v>1</v>
      </c>
      <c r="U11" s="257"/>
      <c r="V11" s="263"/>
    </row>
    <row r="12" spans="1:23" ht="21" x14ac:dyDescent="0.35">
      <c r="A12" s="174">
        <v>6</v>
      </c>
      <c r="B12" s="175">
        <v>62020006</v>
      </c>
      <c r="C12" s="248" t="s">
        <v>10</v>
      </c>
      <c r="D12" s="259" t="s">
        <v>380</v>
      </c>
      <c r="E12" s="260" t="s">
        <v>378</v>
      </c>
      <c r="F12" s="251">
        <v>2</v>
      </c>
      <c r="G12" s="252" t="s">
        <v>374</v>
      </c>
      <c r="H12" s="253">
        <v>62180</v>
      </c>
      <c r="I12" s="254">
        <v>90</v>
      </c>
      <c r="J12" s="254">
        <v>4</v>
      </c>
      <c r="K12" s="254">
        <v>413</v>
      </c>
      <c r="L12" s="254">
        <v>13</v>
      </c>
      <c r="M12" s="254">
        <v>0</v>
      </c>
      <c r="N12" s="254">
        <v>0</v>
      </c>
      <c r="O12" s="254">
        <v>503</v>
      </c>
      <c r="P12" s="254">
        <v>17</v>
      </c>
      <c r="Q12" s="212" t="s">
        <v>267</v>
      </c>
      <c r="R12" s="256">
        <v>25</v>
      </c>
      <c r="S12" s="256">
        <v>0</v>
      </c>
      <c r="T12" s="256">
        <v>5</v>
      </c>
      <c r="U12" s="257" t="s">
        <v>381</v>
      </c>
    </row>
    <row r="13" spans="1:23" ht="21" x14ac:dyDescent="0.35">
      <c r="A13" s="174">
        <v>7</v>
      </c>
      <c r="B13" s="175">
        <v>62020007</v>
      </c>
      <c r="C13" s="248" t="s">
        <v>11</v>
      </c>
      <c r="D13" s="249" t="s">
        <v>704</v>
      </c>
      <c r="E13" s="262" t="s">
        <v>703</v>
      </c>
      <c r="F13" s="251">
        <v>6</v>
      </c>
      <c r="G13" s="252" t="s">
        <v>374</v>
      </c>
      <c r="H13" s="253">
        <v>62180</v>
      </c>
      <c r="I13" s="254">
        <v>24</v>
      </c>
      <c r="J13" s="254">
        <v>2</v>
      </c>
      <c r="K13" s="254">
        <v>76</v>
      </c>
      <c r="L13" s="254">
        <v>6</v>
      </c>
      <c r="M13" s="254">
        <v>55</v>
      </c>
      <c r="N13" s="254">
        <v>3</v>
      </c>
      <c r="O13" s="254">
        <v>155</v>
      </c>
      <c r="P13" s="254">
        <v>11</v>
      </c>
      <c r="Q13" s="261" t="s">
        <v>268</v>
      </c>
      <c r="R13" s="256">
        <v>12</v>
      </c>
      <c r="S13" s="256">
        <v>1</v>
      </c>
      <c r="T13" s="256">
        <v>0</v>
      </c>
      <c r="U13" s="257"/>
      <c r="V13" s="263"/>
      <c r="W13" s="264"/>
    </row>
    <row r="14" spans="1:23" ht="21" x14ac:dyDescent="0.35">
      <c r="A14" s="174">
        <v>8</v>
      </c>
      <c r="B14" s="175">
        <v>62020008</v>
      </c>
      <c r="C14" s="248" t="s">
        <v>12</v>
      </c>
      <c r="D14" s="259" t="s">
        <v>377</v>
      </c>
      <c r="E14" s="260" t="s">
        <v>378</v>
      </c>
      <c r="F14" s="251">
        <v>10</v>
      </c>
      <c r="G14" s="252" t="s">
        <v>374</v>
      </c>
      <c r="H14" s="253">
        <v>62180</v>
      </c>
      <c r="I14" s="254">
        <v>10</v>
      </c>
      <c r="J14" s="254">
        <v>3</v>
      </c>
      <c r="K14" s="254">
        <v>34</v>
      </c>
      <c r="L14" s="254">
        <v>6</v>
      </c>
      <c r="M14" s="254">
        <v>0</v>
      </c>
      <c r="N14" s="254">
        <v>0</v>
      </c>
      <c r="O14" s="254">
        <v>44</v>
      </c>
      <c r="P14" s="254">
        <v>9</v>
      </c>
      <c r="Q14" s="212" t="s">
        <v>267</v>
      </c>
      <c r="R14" s="256">
        <v>2</v>
      </c>
      <c r="S14" s="256">
        <v>1</v>
      </c>
      <c r="T14" s="256">
        <v>1</v>
      </c>
      <c r="U14" s="257"/>
    </row>
    <row r="15" spans="1:23" ht="21" x14ac:dyDescent="0.35">
      <c r="A15" s="174">
        <v>9</v>
      </c>
      <c r="B15" s="175">
        <v>62020009</v>
      </c>
      <c r="C15" s="248" t="s">
        <v>13</v>
      </c>
      <c r="D15" s="249" t="s">
        <v>383</v>
      </c>
      <c r="E15" s="250" t="s">
        <v>384</v>
      </c>
      <c r="F15" s="251">
        <v>4</v>
      </c>
      <c r="G15" s="252" t="s">
        <v>374</v>
      </c>
      <c r="H15" s="253">
        <v>62180</v>
      </c>
      <c r="I15" s="254">
        <v>17</v>
      </c>
      <c r="J15" s="254">
        <v>2</v>
      </c>
      <c r="K15" s="254">
        <v>84</v>
      </c>
      <c r="L15" s="254">
        <v>6</v>
      </c>
      <c r="M15" s="254">
        <v>0</v>
      </c>
      <c r="N15" s="254">
        <v>0</v>
      </c>
      <c r="O15" s="254">
        <v>101</v>
      </c>
      <c r="P15" s="254">
        <v>8</v>
      </c>
      <c r="Q15" s="212" t="s">
        <v>267</v>
      </c>
      <c r="R15" s="256">
        <v>6</v>
      </c>
      <c r="S15" s="256">
        <v>3</v>
      </c>
      <c r="T15" s="256">
        <v>0</v>
      </c>
      <c r="U15" s="273" t="s">
        <v>385</v>
      </c>
    </row>
    <row r="16" spans="1:23" ht="21" x14ac:dyDescent="0.35">
      <c r="A16" s="174">
        <v>10</v>
      </c>
      <c r="B16" s="175">
        <v>62020010</v>
      </c>
      <c r="C16" s="248" t="s">
        <v>14</v>
      </c>
      <c r="D16" s="249" t="s">
        <v>372</v>
      </c>
      <c r="E16" s="250" t="s">
        <v>373</v>
      </c>
      <c r="F16" s="251">
        <v>5</v>
      </c>
      <c r="G16" s="252" t="s">
        <v>374</v>
      </c>
      <c r="H16" s="253">
        <v>62180</v>
      </c>
      <c r="I16" s="254">
        <v>19</v>
      </c>
      <c r="J16" s="254">
        <v>3</v>
      </c>
      <c r="K16" s="254">
        <v>52</v>
      </c>
      <c r="L16" s="254">
        <v>6</v>
      </c>
      <c r="M16" s="254">
        <v>32</v>
      </c>
      <c r="N16" s="254">
        <v>3</v>
      </c>
      <c r="O16" s="254">
        <v>103</v>
      </c>
      <c r="P16" s="254">
        <v>12</v>
      </c>
      <c r="Q16" s="261" t="s">
        <v>268</v>
      </c>
      <c r="R16" s="256">
        <v>13</v>
      </c>
      <c r="S16" s="256">
        <v>1</v>
      </c>
      <c r="T16" s="256">
        <v>3</v>
      </c>
      <c r="U16" s="293"/>
    </row>
    <row r="17" spans="1:22" ht="21" x14ac:dyDescent="0.35">
      <c r="A17" s="174">
        <v>11</v>
      </c>
      <c r="B17" s="175">
        <v>62020011</v>
      </c>
      <c r="C17" s="248" t="s">
        <v>15</v>
      </c>
      <c r="D17" s="249" t="s">
        <v>386</v>
      </c>
      <c r="E17" s="250" t="s">
        <v>387</v>
      </c>
      <c r="F17" s="251">
        <v>13</v>
      </c>
      <c r="G17" s="252" t="s">
        <v>388</v>
      </c>
      <c r="H17" s="253">
        <v>62180</v>
      </c>
      <c r="I17" s="254">
        <v>19</v>
      </c>
      <c r="J17" s="254">
        <v>2</v>
      </c>
      <c r="K17" s="254">
        <v>101</v>
      </c>
      <c r="L17" s="254">
        <v>6</v>
      </c>
      <c r="M17" s="254">
        <v>0</v>
      </c>
      <c r="N17" s="254">
        <v>0</v>
      </c>
      <c r="O17" s="254">
        <v>120</v>
      </c>
      <c r="P17" s="254">
        <v>8</v>
      </c>
      <c r="Q17" s="212" t="s">
        <v>267</v>
      </c>
      <c r="R17" s="256">
        <v>8</v>
      </c>
      <c r="S17" s="256">
        <v>0</v>
      </c>
      <c r="T17" s="256">
        <v>0</v>
      </c>
      <c r="U17" s="293"/>
      <c r="V17" s="244"/>
    </row>
    <row r="18" spans="1:22" ht="21" x14ac:dyDescent="0.35">
      <c r="A18" s="174">
        <v>12</v>
      </c>
      <c r="B18" s="175">
        <v>62020012</v>
      </c>
      <c r="C18" s="248" t="s">
        <v>16</v>
      </c>
      <c r="D18" s="249" t="s">
        <v>393</v>
      </c>
      <c r="E18" s="250" t="s">
        <v>394</v>
      </c>
      <c r="F18" s="251">
        <v>3</v>
      </c>
      <c r="G18" s="252" t="s">
        <v>388</v>
      </c>
      <c r="H18" s="253">
        <v>62180</v>
      </c>
      <c r="I18" s="254">
        <v>29</v>
      </c>
      <c r="J18" s="254">
        <v>2</v>
      </c>
      <c r="K18" s="254">
        <v>82</v>
      </c>
      <c r="L18" s="254">
        <v>6</v>
      </c>
      <c r="M18" s="254">
        <v>34</v>
      </c>
      <c r="N18" s="254">
        <v>3</v>
      </c>
      <c r="O18" s="254">
        <v>145</v>
      </c>
      <c r="P18" s="254">
        <v>11</v>
      </c>
      <c r="Q18" s="261" t="s">
        <v>268</v>
      </c>
      <c r="R18" s="256">
        <v>12</v>
      </c>
      <c r="S18" s="256">
        <v>0</v>
      </c>
      <c r="T18" s="256">
        <v>4</v>
      </c>
      <c r="U18" s="293"/>
      <c r="V18" s="244"/>
    </row>
    <row r="19" spans="1:22" ht="21" x14ac:dyDescent="0.35">
      <c r="A19" s="174">
        <v>13</v>
      </c>
      <c r="B19" s="175">
        <v>62020013</v>
      </c>
      <c r="C19" s="248" t="s">
        <v>17</v>
      </c>
      <c r="D19" s="259" t="s">
        <v>389</v>
      </c>
      <c r="E19" s="260" t="s">
        <v>390</v>
      </c>
      <c r="F19" s="251">
        <v>11</v>
      </c>
      <c r="G19" s="252" t="s">
        <v>388</v>
      </c>
      <c r="H19" s="253">
        <v>62180</v>
      </c>
      <c r="I19" s="254">
        <v>22</v>
      </c>
      <c r="J19" s="254">
        <v>2</v>
      </c>
      <c r="K19" s="254">
        <v>90</v>
      </c>
      <c r="L19" s="254">
        <v>6</v>
      </c>
      <c r="M19" s="254">
        <v>52</v>
      </c>
      <c r="N19" s="254">
        <v>3</v>
      </c>
      <c r="O19" s="254">
        <v>164</v>
      </c>
      <c r="P19" s="254">
        <v>11</v>
      </c>
      <c r="Q19" s="261" t="s">
        <v>268</v>
      </c>
      <c r="R19" s="256">
        <v>14</v>
      </c>
      <c r="S19" s="256">
        <v>0</v>
      </c>
      <c r="T19" s="256">
        <v>1</v>
      </c>
      <c r="U19" s="283"/>
    </row>
    <row r="20" spans="1:22" ht="21" x14ac:dyDescent="0.35">
      <c r="A20" s="174">
        <v>14</v>
      </c>
      <c r="B20" s="175">
        <v>62020014</v>
      </c>
      <c r="C20" s="248" t="s">
        <v>18</v>
      </c>
      <c r="D20" s="259" t="s">
        <v>391</v>
      </c>
      <c r="E20" s="265" t="s">
        <v>392</v>
      </c>
      <c r="F20" s="251">
        <v>10</v>
      </c>
      <c r="G20" s="252" t="s">
        <v>388</v>
      </c>
      <c r="H20" s="253">
        <v>62180</v>
      </c>
      <c r="I20" s="254">
        <v>11</v>
      </c>
      <c r="J20" s="254">
        <v>2</v>
      </c>
      <c r="K20" s="254">
        <v>34</v>
      </c>
      <c r="L20" s="254">
        <v>6</v>
      </c>
      <c r="M20" s="254">
        <v>0</v>
      </c>
      <c r="N20" s="254">
        <v>0</v>
      </c>
      <c r="O20" s="254">
        <v>45</v>
      </c>
      <c r="P20" s="254">
        <v>8</v>
      </c>
      <c r="Q20" s="212" t="s">
        <v>267</v>
      </c>
      <c r="R20" s="256">
        <v>1</v>
      </c>
      <c r="S20" s="256">
        <v>1</v>
      </c>
      <c r="T20" s="256">
        <v>3</v>
      </c>
      <c r="U20" s="257"/>
    </row>
    <row r="21" spans="1:22" ht="21" x14ac:dyDescent="0.35">
      <c r="A21" s="174">
        <v>15</v>
      </c>
      <c r="B21" s="175">
        <v>62020015</v>
      </c>
      <c r="C21" s="248" t="s">
        <v>19</v>
      </c>
      <c r="D21" s="249" t="s">
        <v>705</v>
      </c>
      <c r="E21" s="250" t="s">
        <v>398</v>
      </c>
      <c r="F21" s="251">
        <v>5</v>
      </c>
      <c r="G21" s="252" t="s">
        <v>388</v>
      </c>
      <c r="H21" s="253">
        <v>62180</v>
      </c>
      <c r="I21" s="254">
        <v>16</v>
      </c>
      <c r="J21" s="254">
        <v>2</v>
      </c>
      <c r="K21" s="254">
        <v>79</v>
      </c>
      <c r="L21" s="254">
        <v>6</v>
      </c>
      <c r="M21" s="254">
        <v>0</v>
      </c>
      <c r="N21" s="254">
        <v>0</v>
      </c>
      <c r="O21" s="254">
        <v>95</v>
      </c>
      <c r="P21" s="254">
        <v>8</v>
      </c>
      <c r="Q21" s="212" t="s">
        <v>267</v>
      </c>
      <c r="R21" s="256">
        <v>6</v>
      </c>
      <c r="S21" s="256">
        <v>0</v>
      </c>
      <c r="T21" s="256">
        <v>2</v>
      </c>
      <c r="U21" s="257"/>
    </row>
    <row r="22" spans="1:22" s="264" customFormat="1" ht="21" x14ac:dyDescent="0.35">
      <c r="A22" s="266">
        <v>16</v>
      </c>
      <c r="B22" s="267">
        <v>62020016</v>
      </c>
      <c r="C22" s="248" t="s">
        <v>20</v>
      </c>
      <c r="D22" s="249" t="s">
        <v>706</v>
      </c>
      <c r="E22" s="250" t="s">
        <v>707</v>
      </c>
      <c r="F22" s="268">
        <v>1</v>
      </c>
      <c r="G22" s="269" t="s">
        <v>388</v>
      </c>
      <c r="H22" s="270">
        <v>62180</v>
      </c>
      <c r="I22" s="254">
        <v>141</v>
      </c>
      <c r="J22" s="254">
        <v>6</v>
      </c>
      <c r="K22" s="254">
        <v>547</v>
      </c>
      <c r="L22" s="254">
        <v>17</v>
      </c>
      <c r="M22" s="254">
        <v>0</v>
      </c>
      <c r="N22" s="254">
        <v>0</v>
      </c>
      <c r="O22" s="254">
        <v>688</v>
      </c>
      <c r="P22" s="254">
        <v>23</v>
      </c>
      <c r="Q22" s="212" t="s">
        <v>267</v>
      </c>
      <c r="R22" s="256">
        <v>31</v>
      </c>
      <c r="S22" s="256">
        <v>0</v>
      </c>
      <c r="T22" s="256">
        <v>2</v>
      </c>
      <c r="U22" s="271" t="s">
        <v>395</v>
      </c>
      <c r="V22" s="263"/>
    </row>
    <row r="23" spans="1:22" ht="21" x14ac:dyDescent="0.35">
      <c r="A23" s="174">
        <v>17</v>
      </c>
      <c r="B23" s="175">
        <v>62020017</v>
      </c>
      <c r="C23" s="248" t="s">
        <v>21</v>
      </c>
      <c r="D23" s="249" t="s">
        <v>708</v>
      </c>
      <c r="E23" s="250" t="s">
        <v>401</v>
      </c>
      <c r="F23" s="251">
        <v>4</v>
      </c>
      <c r="G23" s="252" t="s">
        <v>388</v>
      </c>
      <c r="H23" s="253">
        <v>62180</v>
      </c>
      <c r="I23" s="254">
        <v>17</v>
      </c>
      <c r="J23" s="254">
        <v>2</v>
      </c>
      <c r="K23" s="254">
        <v>74</v>
      </c>
      <c r="L23" s="254">
        <v>6</v>
      </c>
      <c r="M23" s="254">
        <v>57</v>
      </c>
      <c r="N23" s="254">
        <v>3</v>
      </c>
      <c r="O23" s="254">
        <v>148</v>
      </c>
      <c r="P23" s="254">
        <v>11</v>
      </c>
      <c r="Q23" s="248" t="s">
        <v>268</v>
      </c>
      <c r="R23" s="256">
        <v>10</v>
      </c>
      <c r="S23" s="256">
        <v>0</v>
      </c>
      <c r="T23" s="256">
        <v>1</v>
      </c>
      <c r="U23" s="257"/>
      <c r="V23" s="263"/>
    </row>
    <row r="24" spans="1:22" ht="21" x14ac:dyDescent="0.35">
      <c r="A24" s="174">
        <v>18</v>
      </c>
      <c r="B24" s="175">
        <v>62020018</v>
      </c>
      <c r="C24" s="248" t="s">
        <v>22</v>
      </c>
      <c r="D24" s="249" t="s">
        <v>397</v>
      </c>
      <c r="E24" s="250" t="s">
        <v>398</v>
      </c>
      <c r="F24" s="251">
        <v>7</v>
      </c>
      <c r="G24" s="252" t="s">
        <v>388</v>
      </c>
      <c r="H24" s="253">
        <v>62180</v>
      </c>
      <c r="I24" s="254">
        <v>40</v>
      </c>
      <c r="J24" s="254">
        <v>2</v>
      </c>
      <c r="K24" s="254">
        <v>156</v>
      </c>
      <c r="L24" s="254">
        <v>6</v>
      </c>
      <c r="M24" s="254">
        <v>0</v>
      </c>
      <c r="N24" s="254">
        <v>0</v>
      </c>
      <c r="O24" s="254">
        <v>196</v>
      </c>
      <c r="P24" s="254">
        <v>8</v>
      </c>
      <c r="Q24" s="212" t="s">
        <v>267</v>
      </c>
      <c r="R24" s="256">
        <v>8</v>
      </c>
      <c r="S24" s="256">
        <v>0</v>
      </c>
      <c r="T24" s="256">
        <v>2</v>
      </c>
      <c r="U24" s="257"/>
    </row>
    <row r="25" spans="1:22" ht="21" x14ac:dyDescent="0.35">
      <c r="A25" s="174">
        <v>19</v>
      </c>
      <c r="B25" s="175">
        <v>62020019</v>
      </c>
      <c r="C25" s="248" t="s">
        <v>23</v>
      </c>
      <c r="D25" s="249" t="s">
        <v>399</v>
      </c>
      <c r="E25" s="260" t="s">
        <v>400</v>
      </c>
      <c r="F25" s="251">
        <v>8</v>
      </c>
      <c r="G25" s="252" t="s">
        <v>388</v>
      </c>
      <c r="H25" s="253">
        <v>62180</v>
      </c>
      <c r="I25" s="254">
        <v>27</v>
      </c>
      <c r="J25" s="254">
        <v>2</v>
      </c>
      <c r="K25" s="254">
        <v>97</v>
      </c>
      <c r="L25" s="254">
        <v>6</v>
      </c>
      <c r="M25" s="254">
        <v>42</v>
      </c>
      <c r="N25" s="254">
        <v>3</v>
      </c>
      <c r="O25" s="254">
        <v>166</v>
      </c>
      <c r="P25" s="254">
        <v>11</v>
      </c>
      <c r="Q25" s="261" t="s">
        <v>268</v>
      </c>
      <c r="R25" s="256">
        <v>13</v>
      </c>
      <c r="S25" s="256">
        <v>1</v>
      </c>
      <c r="T25" s="256">
        <v>3</v>
      </c>
      <c r="U25" s="257"/>
    </row>
    <row r="26" spans="1:22" ht="21" x14ac:dyDescent="0.35">
      <c r="A26" s="174">
        <v>20</v>
      </c>
      <c r="B26" s="175">
        <v>62020020</v>
      </c>
      <c r="C26" s="248" t="s">
        <v>24</v>
      </c>
      <c r="D26" s="249" t="s">
        <v>709</v>
      </c>
      <c r="E26" s="260" t="s">
        <v>400</v>
      </c>
      <c r="F26" s="251">
        <v>9</v>
      </c>
      <c r="G26" s="252" t="s">
        <v>388</v>
      </c>
      <c r="H26" s="253">
        <v>62180</v>
      </c>
      <c r="I26" s="254">
        <v>19</v>
      </c>
      <c r="J26" s="254">
        <v>2</v>
      </c>
      <c r="K26" s="254">
        <v>86</v>
      </c>
      <c r="L26" s="254">
        <v>6</v>
      </c>
      <c r="M26" s="254">
        <v>0</v>
      </c>
      <c r="N26" s="254">
        <v>0</v>
      </c>
      <c r="O26" s="254">
        <v>105</v>
      </c>
      <c r="P26" s="254">
        <v>8</v>
      </c>
      <c r="Q26" s="212" t="s">
        <v>267</v>
      </c>
      <c r="R26" s="256">
        <v>7</v>
      </c>
      <c r="S26" s="256">
        <v>1</v>
      </c>
      <c r="T26" s="256">
        <v>1</v>
      </c>
      <c r="U26" s="257"/>
      <c r="V26" s="272"/>
    </row>
    <row r="27" spans="1:22" ht="21" x14ac:dyDescent="0.35">
      <c r="A27" s="174">
        <v>21</v>
      </c>
      <c r="B27" s="175">
        <v>62020021</v>
      </c>
      <c r="C27" s="248" t="s">
        <v>25</v>
      </c>
      <c r="D27" s="249" t="s">
        <v>402</v>
      </c>
      <c r="E27" s="250" t="s">
        <v>403</v>
      </c>
      <c r="F27" s="251">
        <v>2</v>
      </c>
      <c r="G27" s="252" t="s">
        <v>404</v>
      </c>
      <c r="H27" s="253">
        <v>62180</v>
      </c>
      <c r="I27" s="254">
        <v>27</v>
      </c>
      <c r="J27" s="254">
        <v>2</v>
      </c>
      <c r="K27" s="254">
        <v>134</v>
      </c>
      <c r="L27" s="254">
        <v>6</v>
      </c>
      <c r="M27" s="254">
        <v>53</v>
      </c>
      <c r="N27" s="254">
        <v>3</v>
      </c>
      <c r="O27" s="254">
        <v>214</v>
      </c>
      <c r="P27" s="254">
        <v>11</v>
      </c>
      <c r="Q27" s="261" t="s">
        <v>268</v>
      </c>
      <c r="R27" s="256">
        <v>13</v>
      </c>
      <c r="S27" s="256">
        <v>0</v>
      </c>
      <c r="T27" s="256">
        <v>1</v>
      </c>
      <c r="U27" s="257"/>
    </row>
    <row r="28" spans="1:22" ht="21" x14ac:dyDescent="0.35">
      <c r="A28" s="174">
        <v>22</v>
      </c>
      <c r="B28" s="175">
        <v>62020022</v>
      </c>
      <c r="C28" s="248" t="s">
        <v>26</v>
      </c>
      <c r="D28" s="249" t="s">
        <v>710</v>
      </c>
      <c r="E28" s="250" t="s">
        <v>403</v>
      </c>
      <c r="F28" s="251">
        <v>4</v>
      </c>
      <c r="G28" s="252" t="s">
        <v>404</v>
      </c>
      <c r="H28" s="253">
        <v>62180</v>
      </c>
      <c r="I28" s="254">
        <v>7</v>
      </c>
      <c r="J28" s="254">
        <v>2</v>
      </c>
      <c r="K28" s="254">
        <v>29</v>
      </c>
      <c r="L28" s="254">
        <v>6</v>
      </c>
      <c r="M28" s="254">
        <v>0</v>
      </c>
      <c r="N28" s="254">
        <v>0</v>
      </c>
      <c r="O28" s="254">
        <v>36</v>
      </c>
      <c r="P28" s="254">
        <v>8</v>
      </c>
      <c r="Q28" s="212" t="s">
        <v>267</v>
      </c>
      <c r="R28" s="256">
        <v>3</v>
      </c>
      <c r="S28" s="256">
        <v>0</v>
      </c>
      <c r="T28" s="256">
        <v>0</v>
      </c>
      <c r="U28" s="257"/>
    </row>
    <row r="29" spans="1:22" ht="21" x14ac:dyDescent="0.35">
      <c r="A29" s="174">
        <v>23</v>
      </c>
      <c r="B29" s="175">
        <v>62020023</v>
      </c>
      <c r="C29" s="248" t="s">
        <v>405</v>
      </c>
      <c r="D29" s="249" t="s">
        <v>406</v>
      </c>
      <c r="E29" s="250" t="s">
        <v>407</v>
      </c>
      <c r="F29" s="251">
        <v>5</v>
      </c>
      <c r="G29" s="252" t="s">
        <v>404</v>
      </c>
      <c r="H29" s="253">
        <v>62180</v>
      </c>
      <c r="I29" s="254">
        <v>3</v>
      </c>
      <c r="J29" s="254">
        <v>2</v>
      </c>
      <c r="K29" s="254">
        <v>15</v>
      </c>
      <c r="L29" s="254">
        <v>5</v>
      </c>
      <c r="M29" s="254">
        <v>0</v>
      </c>
      <c r="N29" s="254">
        <v>0</v>
      </c>
      <c r="O29" s="254">
        <v>18</v>
      </c>
      <c r="P29" s="254">
        <v>7</v>
      </c>
      <c r="Q29" s="212" t="s">
        <v>267</v>
      </c>
      <c r="R29" s="256">
        <v>3</v>
      </c>
      <c r="S29" s="256">
        <v>1</v>
      </c>
      <c r="T29" s="256">
        <v>1</v>
      </c>
      <c r="U29" s="257"/>
    </row>
    <row r="30" spans="1:22" ht="21" x14ac:dyDescent="0.35">
      <c r="A30" s="174">
        <v>24</v>
      </c>
      <c r="B30" s="175">
        <v>62020024</v>
      </c>
      <c r="C30" s="248" t="s">
        <v>28</v>
      </c>
      <c r="D30" s="249" t="s">
        <v>406</v>
      </c>
      <c r="E30" s="250" t="s">
        <v>407</v>
      </c>
      <c r="F30" s="251">
        <v>7</v>
      </c>
      <c r="G30" s="252" t="s">
        <v>404</v>
      </c>
      <c r="H30" s="253">
        <v>62180</v>
      </c>
      <c r="I30" s="254">
        <v>17</v>
      </c>
      <c r="J30" s="254">
        <v>2</v>
      </c>
      <c r="K30" s="254">
        <v>50</v>
      </c>
      <c r="L30" s="254">
        <v>6</v>
      </c>
      <c r="M30" s="254">
        <v>0</v>
      </c>
      <c r="N30" s="254">
        <v>0</v>
      </c>
      <c r="O30" s="254">
        <v>67</v>
      </c>
      <c r="P30" s="254">
        <v>8</v>
      </c>
      <c r="Q30" s="212" t="s">
        <v>267</v>
      </c>
      <c r="R30" s="256">
        <v>2</v>
      </c>
      <c r="S30" s="256">
        <v>0</v>
      </c>
      <c r="T30" s="256">
        <v>1</v>
      </c>
      <c r="U30" s="257"/>
    </row>
    <row r="31" spans="1:22" ht="21" x14ac:dyDescent="0.35">
      <c r="A31" s="174">
        <v>25</v>
      </c>
      <c r="B31" s="175">
        <v>62020025</v>
      </c>
      <c r="C31" s="248" t="s">
        <v>29</v>
      </c>
      <c r="D31" s="249" t="s">
        <v>408</v>
      </c>
      <c r="E31" s="250" t="s">
        <v>409</v>
      </c>
      <c r="F31" s="251">
        <v>3</v>
      </c>
      <c r="G31" s="252" t="s">
        <v>404</v>
      </c>
      <c r="H31" s="253">
        <v>62180</v>
      </c>
      <c r="I31" s="254">
        <v>19</v>
      </c>
      <c r="J31" s="254">
        <v>2</v>
      </c>
      <c r="K31" s="254">
        <v>75</v>
      </c>
      <c r="L31" s="254">
        <v>6</v>
      </c>
      <c r="M31" s="254">
        <v>41</v>
      </c>
      <c r="N31" s="254">
        <v>3</v>
      </c>
      <c r="O31" s="254">
        <v>135</v>
      </c>
      <c r="P31" s="254">
        <v>11</v>
      </c>
      <c r="Q31" s="261" t="s">
        <v>268</v>
      </c>
      <c r="R31" s="256">
        <v>7</v>
      </c>
      <c r="S31" s="256">
        <v>2</v>
      </c>
      <c r="T31" s="256">
        <v>0</v>
      </c>
      <c r="U31" s="257"/>
    </row>
    <row r="32" spans="1:22" ht="21" x14ac:dyDescent="0.35">
      <c r="A32" s="174">
        <v>26</v>
      </c>
      <c r="B32" s="175">
        <v>62020026</v>
      </c>
      <c r="C32" s="248" t="s">
        <v>30</v>
      </c>
      <c r="D32" s="249" t="s">
        <v>408</v>
      </c>
      <c r="E32" s="250" t="s">
        <v>409</v>
      </c>
      <c r="F32" s="251">
        <v>9</v>
      </c>
      <c r="G32" s="252" t="s">
        <v>404</v>
      </c>
      <c r="H32" s="253">
        <v>62180</v>
      </c>
      <c r="I32" s="254">
        <v>27</v>
      </c>
      <c r="J32" s="254">
        <v>2</v>
      </c>
      <c r="K32" s="254">
        <v>79</v>
      </c>
      <c r="L32" s="254">
        <v>6</v>
      </c>
      <c r="M32" s="254">
        <v>0</v>
      </c>
      <c r="N32" s="254">
        <v>0</v>
      </c>
      <c r="O32" s="254">
        <v>106</v>
      </c>
      <c r="P32" s="254">
        <v>8</v>
      </c>
      <c r="Q32" s="212" t="s">
        <v>267</v>
      </c>
      <c r="R32" s="256">
        <v>4</v>
      </c>
      <c r="S32" s="256">
        <v>0</v>
      </c>
      <c r="T32" s="256">
        <v>3</v>
      </c>
      <c r="U32" s="257"/>
    </row>
    <row r="33" spans="1:22" ht="21" x14ac:dyDescent="0.35">
      <c r="A33" s="174">
        <v>27</v>
      </c>
      <c r="B33" s="175">
        <v>62020027</v>
      </c>
      <c r="C33" s="248" t="s">
        <v>31</v>
      </c>
      <c r="D33" s="249" t="s">
        <v>408</v>
      </c>
      <c r="E33" s="250" t="s">
        <v>409</v>
      </c>
      <c r="F33" s="251">
        <v>8</v>
      </c>
      <c r="G33" s="252" t="s">
        <v>404</v>
      </c>
      <c r="H33" s="253">
        <v>62180</v>
      </c>
      <c r="I33" s="254">
        <v>58</v>
      </c>
      <c r="J33" s="254">
        <v>2</v>
      </c>
      <c r="K33" s="254">
        <v>130</v>
      </c>
      <c r="L33" s="254">
        <v>6</v>
      </c>
      <c r="M33" s="254">
        <v>0</v>
      </c>
      <c r="N33" s="254">
        <v>0</v>
      </c>
      <c r="O33" s="254">
        <v>188</v>
      </c>
      <c r="P33" s="254">
        <v>8</v>
      </c>
      <c r="Q33" s="212" t="s">
        <v>267</v>
      </c>
      <c r="R33" s="256">
        <v>7</v>
      </c>
      <c r="S33" s="256">
        <v>0</v>
      </c>
      <c r="T33" s="256">
        <v>1</v>
      </c>
      <c r="U33" s="257"/>
    </row>
    <row r="34" spans="1:22" ht="21" x14ac:dyDescent="0.35">
      <c r="A34" s="174">
        <v>28</v>
      </c>
      <c r="B34" s="175">
        <v>62020028</v>
      </c>
      <c r="C34" s="248" t="s">
        <v>32</v>
      </c>
      <c r="D34" s="249" t="s">
        <v>711</v>
      </c>
      <c r="E34" s="250" t="s">
        <v>412</v>
      </c>
      <c r="F34" s="251">
        <v>3</v>
      </c>
      <c r="G34" s="252" t="s">
        <v>410</v>
      </c>
      <c r="H34" s="253">
        <v>62180</v>
      </c>
      <c r="I34" s="254">
        <v>22</v>
      </c>
      <c r="J34" s="254">
        <v>3</v>
      </c>
      <c r="K34" s="254">
        <v>60</v>
      </c>
      <c r="L34" s="254">
        <v>6</v>
      </c>
      <c r="M34" s="254">
        <v>0</v>
      </c>
      <c r="N34" s="254">
        <v>0</v>
      </c>
      <c r="O34" s="254">
        <v>82</v>
      </c>
      <c r="P34" s="254">
        <v>9</v>
      </c>
      <c r="Q34" s="212" t="s">
        <v>267</v>
      </c>
      <c r="R34" s="256">
        <v>3</v>
      </c>
      <c r="S34" s="256">
        <v>2</v>
      </c>
      <c r="T34" s="256">
        <v>0</v>
      </c>
      <c r="U34" s="257"/>
      <c r="V34" s="263"/>
    </row>
    <row r="35" spans="1:22" ht="21" x14ac:dyDescent="0.35">
      <c r="A35" s="174">
        <v>29</v>
      </c>
      <c r="B35" s="175">
        <v>62020029</v>
      </c>
      <c r="C35" s="248" t="s">
        <v>33</v>
      </c>
      <c r="D35" s="249" t="s">
        <v>411</v>
      </c>
      <c r="E35" s="250" t="s">
        <v>412</v>
      </c>
      <c r="F35" s="251">
        <v>2</v>
      </c>
      <c r="G35" s="252" t="s">
        <v>410</v>
      </c>
      <c r="H35" s="253">
        <v>62180</v>
      </c>
      <c r="I35" s="254">
        <v>29</v>
      </c>
      <c r="J35" s="254">
        <v>2</v>
      </c>
      <c r="K35" s="254">
        <v>77</v>
      </c>
      <c r="L35" s="254">
        <v>6</v>
      </c>
      <c r="M35" s="254">
        <v>0</v>
      </c>
      <c r="N35" s="254">
        <v>0</v>
      </c>
      <c r="O35" s="254">
        <v>106</v>
      </c>
      <c r="P35" s="254">
        <v>8</v>
      </c>
      <c r="Q35" s="212" t="s">
        <v>267</v>
      </c>
      <c r="R35" s="256">
        <v>8</v>
      </c>
      <c r="S35" s="256">
        <v>0</v>
      </c>
      <c r="T35" s="256">
        <v>2</v>
      </c>
      <c r="U35" s="257"/>
    </row>
    <row r="36" spans="1:22" ht="21" x14ac:dyDescent="0.35">
      <c r="A36" s="174">
        <v>30</v>
      </c>
      <c r="B36" s="175">
        <v>62020030</v>
      </c>
      <c r="C36" s="248" t="s">
        <v>34</v>
      </c>
      <c r="D36" s="249" t="s">
        <v>413</v>
      </c>
      <c r="E36" s="250" t="s">
        <v>414</v>
      </c>
      <c r="F36" s="251">
        <v>5</v>
      </c>
      <c r="G36" s="252" t="s">
        <v>410</v>
      </c>
      <c r="H36" s="253">
        <v>62180</v>
      </c>
      <c r="I36" s="254">
        <v>27</v>
      </c>
      <c r="J36" s="254">
        <v>2</v>
      </c>
      <c r="K36" s="254">
        <v>93</v>
      </c>
      <c r="L36" s="254">
        <v>6</v>
      </c>
      <c r="M36" s="254">
        <v>46</v>
      </c>
      <c r="N36" s="254">
        <v>3</v>
      </c>
      <c r="O36" s="254">
        <v>166</v>
      </c>
      <c r="P36" s="254">
        <v>11</v>
      </c>
      <c r="Q36" s="261" t="s">
        <v>268</v>
      </c>
      <c r="R36" s="256">
        <v>14</v>
      </c>
      <c r="S36" s="256">
        <v>0</v>
      </c>
      <c r="T36" s="256">
        <v>2</v>
      </c>
      <c r="U36" s="257" t="s">
        <v>415</v>
      </c>
    </row>
    <row r="37" spans="1:22" ht="21" x14ac:dyDescent="0.35">
      <c r="A37" s="174">
        <v>31</v>
      </c>
      <c r="B37" s="175">
        <v>62020031</v>
      </c>
      <c r="C37" s="248" t="s">
        <v>35</v>
      </c>
      <c r="D37" s="249" t="s">
        <v>712</v>
      </c>
      <c r="E37" s="250" t="s">
        <v>417</v>
      </c>
      <c r="F37" s="251">
        <v>9</v>
      </c>
      <c r="G37" s="252" t="s">
        <v>410</v>
      </c>
      <c r="H37" s="253">
        <v>62180</v>
      </c>
      <c r="I37" s="254">
        <v>20</v>
      </c>
      <c r="J37" s="254">
        <v>2</v>
      </c>
      <c r="K37" s="254">
        <v>57</v>
      </c>
      <c r="L37" s="254">
        <v>6</v>
      </c>
      <c r="M37" s="254">
        <v>0</v>
      </c>
      <c r="N37" s="254">
        <v>0</v>
      </c>
      <c r="O37" s="254">
        <v>77</v>
      </c>
      <c r="P37" s="254">
        <v>8</v>
      </c>
      <c r="Q37" s="212" t="s">
        <v>267</v>
      </c>
      <c r="R37" s="256">
        <v>3</v>
      </c>
      <c r="S37" s="256">
        <v>1</v>
      </c>
      <c r="T37" s="256">
        <v>1</v>
      </c>
      <c r="U37" s="257"/>
    </row>
    <row r="38" spans="1:22" ht="21" x14ac:dyDescent="0.35">
      <c r="A38" s="174">
        <v>32</v>
      </c>
      <c r="B38" s="175">
        <v>62020032</v>
      </c>
      <c r="C38" s="248" t="s">
        <v>36</v>
      </c>
      <c r="D38" s="249" t="s">
        <v>416</v>
      </c>
      <c r="E38" s="250" t="s">
        <v>417</v>
      </c>
      <c r="F38" s="251">
        <v>7</v>
      </c>
      <c r="G38" s="252" t="s">
        <v>410</v>
      </c>
      <c r="H38" s="253">
        <v>62180</v>
      </c>
      <c r="I38" s="254">
        <v>35</v>
      </c>
      <c r="J38" s="254">
        <v>2</v>
      </c>
      <c r="K38" s="254">
        <v>110</v>
      </c>
      <c r="L38" s="254">
        <v>6</v>
      </c>
      <c r="M38" s="254">
        <v>46</v>
      </c>
      <c r="N38" s="254">
        <v>3</v>
      </c>
      <c r="O38" s="254">
        <v>191</v>
      </c>
      <c r="P38" s="254">
        <v>11</v>
      </c>
      <c r="Q38" s="261" t="s">
        <v>268</v>
      </c>
      <c r="R38" s="256">
        <v>13</v>
      </c>
      <c r="S38" s="256">
        <v>1</v>
      </c>
      <c r="T38" s="256">
        <v>1</v>
      </c>
      <c r="U38" s="257"/>
    </row>
    <row r="39" spans="1:22" ht="21" x14ac:dyDescent="0.35">
      <c r="A39" s="174">
        <v>33</v>
      </c>
      <c r="B39" s="175">
        <v>62020033</v>
      </c>
      <c r="C39" s="248" t="s">
        <v>37</v>
      </c>
      <c r="D39" s="249" t="s">
        <v>418</v>
      </c>
      <c r="E39" s="250" t="s">
        <v>407</v>
      </c>
      <c r="F39" s="251">
        <v>1</v>
      </c>
      <c r="G39" s="252" t="s">
        <v>410</v>
      </c>
      <c r="H39" s="253">
        <v>62180</v>
      </c>
      <c r="I39" s="254">
        <v>24</v>
      </c>
      <c r="J39" s="254">
        <v>2</v>
      </c>
      <c r="K39" s="254">
        <v>79</v>
      </c>
      <c r="L39" s="254">
        <v>6</v>
      </c>
      <c r="M39" s="254">
        <v>44</v>
      </c>
      <c r="N39" s="254">
        <v>3</v>
      </c>
      <c r="O39" s="254">
        <v>147</v>
      </c>
      <c r="P39" s="254">
        <v>11</v>
      </c>
      <c r="Q39" s="261" t="s">
        <v>268</v>
      </c>
      <c r="R39" s="256">
        <v>12</v>
      </c>
      <c r="S39" s="256">
        <v>0</v>
      </c>
      <c r="T39" s="256">
        <v>1</v>
      </c>
      <c r="U39" s="257"/>
    </row>
    <row r="40" spans="1:22" ht="21" x14ac:dyDescent="0.35">
      <c r="A40" s="174">
        <v>34</v>
      </c>
      <c r="B40" s="175">
        <v>62020034</v>
      </c>
      <c r="C40" s="248" t="s">
        <v>38</v>
      </c>
      <c r="D40" s="249" t="s">
        <v>713</v>
      </c>
      <c r="E40" s="250" t="s">
        <v>414</v>
      </c>
      <c r="F40" s="251">
        <v>4</v>
      </c>
      <c r="G40" s="252" t="s">
        <v>410</v>
      </c>
      <c r="H40" s="253">
        <v>62180</v>
      </c>
      <c r="I40" s="254">
        <v>6</v>
      </c>
      <c r="J40" s="254">
        <v>3</v>
      </c>
      <c r="K40" s="254">
        <v>27</v>
      </c>
      <c r="L40" s="254">
        <v>6</v>
      </c>
      <c r="M40" s="254">
        <v>0</v>
      </c>
      <c r="N40" s="254">
        <v>0</v>
      </c>
      <c r="O40" s="254">
        <v>33</v>
      </c>
      <c r="P40" s="254">
        <v>9</v>
      </c>
      <c r="Q40" s="212" t="s">
        <v>267</v>
      </c>
      <c r="R40" s="256">
        <v>2</v>
      </c>
      <c r="S40" s="256">
        <v>1</v>
      </c>
      <c r="T40" s="256">
        <v>0</v>
      </c>
      <c r="U40" s="273"/>
    </row>
    <row r="41" spans="1:22" ht="21" x14ac:dyDescent="0.25">
      <c r="A41" s="487" t="s">
        <v>1548</v>
      </c>
      <c r="B41" s="487"/>
      <c r="C41" s="487"/>
      <c r="D41" s="487"/>
      <c r="E41" s="487"/>
      <c r="F41" s="487"/>
      <c r="G41" s="487"/>
      <c r="H41" s="487"/>
      <c r="I41" s="177">
        <f t="shared" ref="I41:P41" si="0">SUM(I7:I40)</f>
        <v>908</v>
      </c>
      <c r="J41" s="177">
        <f t="shared" si="0"/>
        <v>81</v>
      </c>
      <c r="K41" s="274">
        <f t="shared" si="0"/>
        <v>3270</v>
      </c>
      <c r="L41" s="274">
        <f t="shared" si="0"/>
        <v>221</v>
      </c>
      <c r="M41" s="177">
        <f t="shared" si="0"/>
        <v>572</v>
      </c>
      <c r="N41" s="177">
        <f t="shared" si="0"/>
        <v>36</v>
      </c>
      <c r="O41" s="177">
        <f t="shared" si="0"/>
        <v>4750</v>
      </c>
      <c r="P41" s="177">
        <f t="shared" si="0"/>
        <v>338</v>
      </c>
      <c r="Q41" s="178"/>
      <c r="R41" s="217">
        <f>SUM(R7:R40)</f>
        <v>290</v>
      </c>
      <c r="S41" s="217">
        <f t="shared" ref="S41:T41" si="1">SUM(S7:S40)</f>
        <v>21</v>
      </c>
      <c r="T41" s="217">
        <f t="shared" si="1"/>
        <v>47</v>
      </c>
      <c r="U41" s="247"/>
    </row>
    <row r="42" spans="1:22" ht="21" customHeight="1" x14ac:dyDescent="0.2">
      <c r="A42" s="496"/>
      <c r="B42" s="496"/>
      <c r="C42" s="496"/>
      <c r="D42" s="496"/>
      <c r="E42" s="496"/>
      <c r="F42" s="496"/>
      <c r="G42" s="496"/>
      <c r="H42" s="496"/>
      <c r="I42" s="496"/>
      <c r="J42" s="496"/>
      <c r="K42" s="496"/>
      <c r="L42" s="496"/>
      <c r="M42" s="496"/>
      <c r="N42" s="496"/>
      <c r="O42" s="496"/>
      <c r="P42" s="496"/>
      <c r="Q42" s="496"/>
      <c r="R42" s="496"/>
      <c r="S42" s="496"/>
      <c r="T42" s="496"/>
      <c r="U42" s="496"/>
    </row>
    <row r="43" spans="1:22" ht="18.75" x14ac:dyDescent="0.2">
      <c r="A43" s="459" t="s">
        <v>311</v>
      </c>
      <c r="B43" s="491" t="s">
        <v>359</v>
      </c>
      <c r="C43" s="462" t="s">
        <v>1</v>
      </c>
      <c r="D43" s="465" t="s">
        <v>360</v>
      </c>
      <c r="E43" s="161" t="s">
        <v>361</v>
      </c>
      <c r="F43" s="468" t="s">
        <v>362</v>
      </c>
      <c r="G43" s="469"/>
      <c r="H43" s="470"/>
      <c r="I43" s="474" t="s">
        <v>193</v>
      </c>
      <c r="J43" s="474"/>
      <c r="K43" s="474"/>
      <c r="L43" s="474"/>
      <c r="M43" s="474"/>
      <c r="N43" s="474"/>
      <c r="O43" s="474"/>
      <c r="P43" s="475"/>
      <c r="Q43" s="476" t="s">
        <v>363</v>
      </c>
      <c r="R43" s="372" t="s">
        <v>194</v>
      </c>
      <c r="S43" s="210" t="s">
        <v>682</v>
      </c>
      <c r="T43" s="210" t="s">
        <v>691</v>
      </c>
      <c r="U43" s="477" t="s">
        <v>1587</v>
      </c>
    </row>
    <row r="44" spans="1:22" ht="27" x14ac:dyDescent="0.2">
      <c r="A44" s="461"/>
      <c r="B44" s="492"/>
      <c r="C44" s="464"/>
      <c r="D44" s="467"/>
      <c r="E44" s="162" t="s">
        <v>364</v>
      </c>
      <c r="F44" s="471"/>
      <c r="G44" s="472"/>
      <c r="H44" s="473"/>
      <c r="I44" s="474" t="s">
        <v>365</v>
      </c>
      <c r="J44" s="475"/>
      <c r="K44" s="484" t="s">
        <v>247</v>
      </c>
      <c r="L44" s="485"/>
      <c r="M44" s="480" t="s">
        <v>366</v>
      </c>
      <c r="N44" s="475"/>
      <c r="O44" s="480" t="s">
        <v>187</v>
      </c>
      <c r="P44" s="475"/>
      <c r="Q44" s="476"/>
      <c r="R44" s="494" t="s">
        <v>696</v>
      </c>
      <c r="S44" s="213" t="s">
        <v>693</v>
      </c>
      <c r="T44" s="213" t="s">
        <v>694</v>
      </c>
      <c r="U44" s="478"/>
    </row>
    <row r="45" spans="1:22" ht="18.75" x14ac:dyDescent="0.3">
      <c r="A45" s="486" t="s">
        <v>419</v>
      </c>
      <c r="B45" s="486"/>
      <c r="C45" s="486"/>
      <c r="D45" s="486"/>
      <c r="E45" s="163" t="s">
        <v>367</v>
      </c>
      <c r="F45" s="164" t="s">
        <v>368</v>
      </c>
      <c r="G45" s="165" t="s">
        <v>369</v>
      </c>
      <c r="H45" s="164" t="s">
        <v>370</v>
      </c>
      <c r="I45" s="166" t="s">
        <v>371</v>
      </c>
      <c r="J45" s="166" t="s">
        <v>312</v>
      </c>
      <c r="K45" s="166" t="s">
        <v>371</v>
      </c>
      <c r="L45" s="167" t="s">
        <v>312</v>
      </c>
      <c r="M45" s="167" t="s">
        <v>371</v>
      </c>
      <c r="N45" s="167" t="s">
        <v>312</v>
      </c>
      <c r="O45" s="167" t="s">
        <v>371</v>
      </c>
      <c r="P45" s="167" t="s">
        <v>312</v>
      </c>
      <c r="Q45" s="476"/>
      <c r="R45" s="495"/>
      <c r="S45" s="385" t="s">
        <v>697</v>
      </c>
      <c r="T45" s="214" t="s">
        <v>698</v>
      </c>
      <c r="U45" s="493"/>
    </row>
    <row r="46" spans="1:22" ht="21" x14ac:dyDescent="0.35">
      <c r="A46" s="174">
        <v>1</v>
      </c>
      <c r="B46" s="175">
        <v>62020036</v>
      </c>
      <c r="C46" s="275" t="s">
        <v>39</v>
      </c>
      <c r="D46" s="249" t="s">
        <v>420</v>
      </c>
      <c r="E46" s="250" t="s">
        <v>421</v>
      </c>
      <c r="F46" s="276">
        <v>4</v>
      </c>
      <c r="G46" s="252" t="s">
        <v>422</v>
      </c>
      <c r="H46" s="277">
        <v>62130</v>
      </c>
      <c r="I46" s="254">
        <v>11</v>
      </c>
      <c r="J46" s="254">
        <v>2</v>
      </c>
      <c r="K46" s="254">
        <v>40</v>
      </c>
      <c r="L46" s="254">
        <v>6</v>
      </c>
      <c r="M46" s="254">
        <v>0</v>
      </c>
      <c r="N46" s="254">
        <v>0</v>
      </c>
      <c r="O46" s="254">
        <v>51</v>
      </c>
      <c r="P46" s="254">
        <v>8</v>
      </c>
      <c r="Q46" s="212" t="s">
        <v>267</v>
      </c>
      <c r="R46" s="256">
        <v>4</v>
      </c>
      <c r="S46" s="256">
        <v>0</v>
      </c>
      <c r="T46" s="256">
        <v>0</v>
      </c>
      <c r="U46" s="257"/>
    </row>
    <row r="47" spans="1:22" ht="21" x14ac:dyDescent="0.35">
      <c r="A47" s="174">
        <v>2</v>
      </c>
      <c r="B47" s="175">
        <v>62020037</v>
      </c>
      <c r="C47" s="275" t="s">
        <v>40</v>
      </c>
      <c r="D47" s="249" t="s">
        <v>423</v>
      </c>
      <c r="E47" s="250" t="s">
        <v>424</v>
      </c>
      <c r="F47" s="276">
        <v>2</v>
      </c>
      <c r="G47" s="252" t="s">
        <v>422</v>
      </c>
      <c r="H47" s="277">
        <v>62130</v>
      </c>
      <c r="I47" s="254">
        <v>32</v>
      </c>
      <c r="J47" s="254">
        <v>3</v>
      </c>
      <c r="K47" s="254">
        <v>90</v>
      </c>
      <c r="L47" s="254">
        <v>6</v>
      </c>
      <c r="M47" s="254">
        <v>0</v>
      </c>
      <c r="N47" s="254">
        <v>0</v>
      </c>
      <c r="O47" s="254">
        <v>122</v>
      </c>
      <c r="P47" s="254">
        <v>9</v>
      </c>
      <c r="Q47" s="212" t="s">
        <v>267</v>
      </c>
      <c r="R47" s="256">
        <v>7</v>
      </c>
      <c r="S47" s="256">
        <v>1</v>
      </c>
      <c r="T47" s="256">
        <v>2</v>
      </c>
      <c r="U47" s="257"/>
    </row>
    <row r="48" spans="1:22" ht="21" x14ac:dyDescent="0.35">
      <c r="A48" s="174">
        <v>3</v>
      </c>
      <c r="B48" s="175">
        <v>62020038</v>
      </c>
      <c r="C48" s="275" t="s">
        <v>41</v>
      </c>
      <c r="D48" s="249" t="s">
        <v>427</v>
      </c>
      <c r="E48" s="250" t="s">
        <v>428</v>
      </c>
      <c r="F48" s="276">
        <v>1</v>
      </c>
      <c r="G48" s="252" t="s">
        <v>425</v>
      </c>
      <c r="H48" s="277">
        <v>62140</v>
      </c>
      <c r="I48" s="254">
        <v>14</v>
      </c>
      <c r="J48" s="254">
        <v>2</v>
      </c>
      <c r="K48" s="254">
        <v>47</v>
      </c>
      <c r="L48" s="254">
        <v>6</v>
      </c>
      <c r="M48" s="254">
        <v>0</v>
      </c>
      <c r="N48" s="254">
        <v>0</v>
      </c>
      <c r="O48" s="254">
        <v>61</v>
      </c>
      <c r="P48" s="254">
        <v>8</v>
      </c>
      <c r="Q48" s="212" t="s">
        <v>267</v>
      </c>
      <c r="R48" s="256">
        <v>6</v>
      </c>
      <c r="S48" s="256">
        <v>0</v>
      </c>
      <c r="T48" s="256">
        <v>0</v>
      </c>
      <c r="U48" s="257" t="s">
        <v>426</v>
      </c>
    </row>
    <row r="49" spans="1:22" ht="21" x14ac:dyDescent="0.35">
      <c r="A49" s="174">
        <v>4</v>
      </c>
      <c r="B49" s="175">
        <v>62020039</v>
      </c>
      <c r="C49" s="275" t="s">
        <v>42</v>
      </c>
      <c r="D49" s="249" t="s">
        <v>427</v>
      </c>
      <c r="E49" s="250" t="s">
        <v>428</v>
      </c>
      <c r="F49" s="276">
        <v>3</v>
      </c>
      <c r="G49" s="252" t="s">
        <v>425</v>
      </c>
      <c r="H49" s="277">
        <v>62140</v>
      </c>
      <c r="I49" s="254">
        <v>30</v>
      </c>
      <c r="J49" s="254">
        <v>2</v>
      </c>
      <c r="K49" s="254">
        <v>97</v>
      </c>
      <c r="L49" s="254">
        <v>6</v>
      </c>
      <c r="M49" s="254">
        <v>0</v>
      </c>
      <c r="N49" s="254">
        <v>0</v>
      </c>
      <c r="O49" s="254">
        <v>127</v>
      </c>
      <c r="P49" s="254">
        <v>8</v>
      </c>
      <c r="Q49" s="212" t="s">
        <v>267</v>
      </c>
      <c r="R49" s="256">
        <v>11</v>
      </c>
      <c r="S49" s="256">
        <v>0</v>
      </c>
      <c r="T49" s="256">
        <v>1</v>
      </c>
      <c r="U49" s="257"/>
    </row>
    <row r="50" spans="1:22" ht="21" x14ac:dyDescent="0.35">
      <c r="A50" s="174">
        <v>5</v>
      </c>
      <c r="B50" s="175">
        <v>62020040</v>
      </c>
      <c r="C50" s="275" t="s">
        <v>43</v>
      </c>
      <c r="D50" s="249" t="s">
        <v>714</v>
      </c>
      <c r="E50" s="250" t="s">
        <v>629</v>
      </c>
      <c r="F50" s="276">
        <v>12</v>
      </c>
      <c r="G50" s="252" t="s">
        <v>425</v>
      </c>
      <c r="H50" s="277">
        <v>62140</v>
      </c>
      <c r="I50" s="254">
        <v>18</v>
      </c>
      <c r="J50" s="254">
        <v>2</v>
      </c>
      <c r="K50" s="254">
        <v>61</v>
      </c>
      <c r="L50" s="254">
        <v>6</v>
      </c>
      <c r="M50" s="254">
        <v>0</v>
      </c>
      <c r="N50" s="254">
        <v>0</v>
      </c>
      <c r="O50" s="254">
        <v>79</v>
      </c>
      <c r="P50" s="254">
        <v>8</v>
      </c>
      <c r="Q50" s="212" t="s">
        <v>267</v>
      </c>
      <c r="R50" s="256">
        <v>3</v>
      </c>
      <c r="S50" s="256">
        <v>1</v>
      </c>
      <c r="T50" s="256">
        <v>0</v>
      </c>
      <c r="U50" s="257"/>
    </row>
    <row r="51" spans="1:22" ht="21" x14ac:dyDescent="0.35">
      <c r="A51" s="174">
        <v>6</v>
      </c>
      <c r="B51" s="175">
        <v>62020042</v>
      </c>
      <c r="C51" s="275" t="s">
        <v>44</v>
      </c>
      <c r="D51" s="249" t="s">
        <v>431</v>
      </c>
      <c r="E51" s="250" t="s">
        <v>432</v>
      </c>
      <c r="F51" s="276">
        <v>1</v>
      </c>
      <c r="G51" s="252" t="s">
        <v>433</v>
      </c>
      <c r="H51" s="277">
        <v>62140</v>
      </c>
      <c r="I51" s="254">
        <v>11</v>
      </c>
      <c r="J51" s="254">
        <v>2</v>
      </c>
      <c r="K51" s="254">
        <v>58</v>
      </c>
      <c r="L51" s="254">
        <v>6</v>
      </c>
      <c r="M51" s="254">
        <v>0</v>
      </c>
      <c r="N51" s="254">
        <v>0</v>
      </c>
      <c r="O51" s="254">
        <v>69</v>
      </c>
      <c r="P51" s="254">
        <v>8</v>
      </c>
      <c r="Q51" s="212" t="s">
        <v>267</v>
      </c>
      <c r="R51" s="256">
        <v>4</v>
      </c>
      <c r="S51" s="256">
        <v>1</v>
      </c>
      <c r="T51" s="256">
        <v>1</v>
      </c>
      <c r="U51" s="257" t="s">
        <v>434</v>
      </c>
    </row>
    <row r="52" spans="1:22" ht="21" x14ac:dyDescent="0.35">
      <c r="A52" s="174">
        <v>7</v>
      </c>
      <c r="B52" s="175">
        <v>62020043</v>
      </c>
      <c r="C52" s="275" t="s">
        <v>45</v>
      </c>
      <c r="D52" s="249" t="s">
        <v>435</v>
      </c>
      <c r="E52" s="250" t="s">
        <v>715</v>
      </c>
      <c r="F52" s="276">
        <v>2</v>
      </c>
      <c r="G52" s="252" t="s">
        <v>433</v>
      </c>
      <c r="H52" s="277">
        <v>62140</v>
      </c>
      <c r="I52" s="254">
        <v>12</v>
      </c>
      <c r="J52" s="254">
        <v>3</v>
      </c>
      <c r="K52" s="254">
        <v>51</v>
      </c>
      <c r="L52" s="254">
        <v>6</v>
      </c>
      <c r="M52" s="254">
        <v>0</v>
      </c>
      <c r="N52" s="254">
        <v>0</v>
      </c>
      <c r="O52" s="254">
        <v>63</v>
      </c>
      <c r="P52" s="254">
        <v>9</v>
      </c>
      <c r="Q52" s="212" t="s">
        <v>267</v>
      </c>
      <c r="R52" s="256">
        <v>4</v>
      </c>
      <c r="S52" s="256">
        <v>1</v>
      </c>
      <c r="T52" s="256">
        <v>0</v>
      </c>
      <c r="U52" s="273"/>
    </row>
    <row r="53" spans="1:22" ht="21" x14ac:dyDescent="0.35">
      <c r="A53" s="174">
        <v>8</v>
      </c>
      <c r="B53" s="175">
        <v>62020044</v>
      </c>
      <c r="C53" s="275" t="s">
        <v>46</v>
      </c>
      <c r="D53" s="249" t="s">
        <v>436</v>
      </c>
      <c r="E53" s="250" t="s">
        <v>437</v>
      </c>
      <c r="F53" s="276">
        <v>3</v>
      </c>
      <c r="G53" s="252" t="s">
        <v>433</v>
      </c>
      <c r="H53" s="277">
        <v>62140</v>
      </c>
      <c r="I53" s="254">
        <v>16</v>
      </c>
      <c r="J53" s="254">
        <v>3</v>
      </c>
      <c r="K53" s="254">
        <v>72</v>
      </c>
      <c r="L53" s="254">
        <v>6</v>
      </c>
      <c r="M53" s="254">
        <v>0</v>
      </c>
      <c r="N53" s="254">
        <v>0</v>
      </c>
      <c r="O53" s="254">
        <v>88</v>
      </c>
      <c r="P53" s="254">
        <v>9</v>
      </c>
      <c r="Q53" s="212" t="s">
        <v>267</v>
      </c>
      <c r="R53" s="256">
        <v>8</v>
      </c>
      <c r="S53" s="256">
        <v>0</v>
      </c>
      <c r="T53" s="256">
        <v>1</v>
      </c>
      <c r="U53" s="293"/>
    </row>
    <row r="54" spans="1:22" ht="21" x14ac:dyDescent="0.35">
      <c r="A54" s="174">
        <v>9</v>
      </c>
      <c r="B54" s="175">
        <v>62020046</v>
      </c>
      <c r="C54" s="275" t="s">
        <v>47</v>
      </c>
      <c r="D54" s="249" t="s">
        <v>716</v>
      </c>
      <c r="E54" s="250" t="s">
        <v>490</v>
      </c>
      <c r="F54" s="276">
        <v>2</v>
      </c>
      <c r="G54" s="252" t="s">
        <v>439</v>
      </c>
      <c r="H54" s="277">
        <v>62140</v>
      </c>
      <c r="I54" s="254">
        <v>38</v>
      </c>
      <c r="J54" s="254">
        <v>2</v>
      </c>
      <c r="K54" s="254">
        <v>103</v>
      </c>
      <c r="L54" s="254">
        <v>6</v>
      </c>
      <c r="M54" s="254">
        <v>34</v>
      </c>
      <c r="N54" s="254">
        <v>3</v>
      </c>
      <c r="O54" s="254">
        <v>175</v>
      </c>
      <c r="P54" s="254">
        <v>11</v>
      </c>
      <c r="Q54" s="261" t="s">
        <v>268</v>
      </c>
      <c r="R54" s="256">
        <v>11</v>
      </c>
      <c r="S54" s="256">
        <v>1</v>
      </c>
      <c r="T54" s="256">
        <v>1</v>
      </c>
      <c r="U54" s="293" t="s">
        <v>440</v>
      </c>
    </row>
    <row r="55" spans="1:22" ht="21" x14ac:dyDescent="0.35">
      <c r="A55" s="174">
        <v>10</v>
      </c>
      <c r="B55" s="175">
        <v>62020048</v>
      </c>
      <c r="C55" s="275" t="s">
        <v>48</v>
      </c>
      <c r="D55" s="249" t="s">
        <v>441</v>
      </c>
      <c r="E55" s="250" t="s">
        <v>442</v>
      </c>
      <c r="F55" s="276">
        <v>13</v>
      </c>
      <c r="G55" s="252" t="s">
        <v>439</v>
      </c>
      <c r="H55" s="277">
        <v>62140</v>
      </c>
      <c r="I55" s="254">
        <v>25</v>
      </c>
      <c r="J55" s="254">
        <v>3</v>
      </c>
      <c r="K55" s="254">
        <v>55</v>
      </c>
      <c r="L55" s="254">
        <v>6</v>
      </c>
      <c r="M55" s="254">
        <v>0</v>
      </c>
      <c r="N55" s="254">
        <v>0</v>
      </c>
      <c r="O55" s="254">
        <v>80</v>
      </c>
      <c r="P55" s="254">
        <v>9</v>
      </c>
      <c r="Q55" s="212" t="s">
        <v>267</v>
      </c>
      <c r="R55" s="256">
        <v>4</v>
      </c>
      <c r="S55" s="256">
        <v>2</v>
      </c>
      <c r="T55" s="256">
        <v>3</v>
      </c>
      <c r="U55" s="293"/>
      <c r="V55" s="244"/>
    </row>
    <row r="56" spans="1:22" ht="21" x14ac:dyDescent="0.35">
      <c r="A56" s="174">
        <v>11</v>
      </c>
      <c r="B56" s="175">
        <v>62020049</v>
      </c>
      <c r="C56" s="275" t="s">
        <v>49</v>
      </c>
      <c r="D56" s="249" t="s">
        <v>716</v>
      </c>
      <c r="E56" s="250" t="s">
        <v>490</v>
      </c>
      <c r="F56" s="276">
        <v>9</v>
      </c>
      <c r="G56" s="252" t="s">
        <v>439</v>
      </c>
      <c r="H56" s="277">
        <v>62140</v>
      </c>
      <c r="I56" s="254">
        <v>26</v>
      </c>
      <c r="J56" s="254">
        <v>3</v>
      </c>
      <c r="K56" s="254">
        <v>50</v>
      </c>
      <c r="L56" s="254">
        <v>6</v>
      </c>
      <c r="M56" s="254">
        <v>0</v>
      </c>
      <c r="N56" s="254">
        <v>0</v>
      </c>
      <c r="O56" s="254">
        <v>76</v>
      </c>
      <c r="P56" s="254">
        <v>9</v>
      </c>
      <c r="Q56" s="212" t="s">
        <v>267</v>
      </c>
      <c r="R56" s="256">
        <v>4</v>
      </c>
      <c r="S56" s="256">
        <v>1</v>
      </c>
      <c r="T56" s="256">
        <v>1</v>
      </c>
      <c r="U56" s="293"/>
      <c r="V56" s="244"/>
    </row>
    <row r="57" spans="1:22" ht="21" x14ac:dyDescent="0.35">
      <c r="A57" s="174">
        <v>12</v>
      </c>
      <c r="B57" s="175">
        <v>62020050</v>
      </c>
      <c r="C57" s="275" t="s">
        <v>50</v>
      </c>
      <c r="D57" s="249" t="s">
        <v>443</v>
      </c>
      <c r="E57" s="250" t="s">
        <v>442</v>
      </c>
      <c r="F57" s="276">
        <v>6</v>
      </c>
      <c r="G57" s="252" t="s">
        <v>439</v>
      </c>
      <c r="H57" s="277">
        <v>62140</v>
      </c>
      <c r="I57" s="254">
        <v>48</v>
      </c>
      <c r="J57" s="254">
        <v>3</v>
      </c>
      <c r="K57" s="254">
        <v>108</v>
      </c>
      <c r="L57" s="254">
        <v>6</v>
      </c>
      <c r="M57" s="254">
        <v>0</v>
      </c>
      <c r="N57" s="254">
        <v>0</v>
      </c>
      <c r="O57" s="254">
        <v>156</v>
      </c>
      <c r="P57" s="254">
        <v>9</v>
      </c>
      <c r="Q57" s="212" t="s">
        <v>267</v>
      </c>
      <c r="R57" s="256">
        <v>11</v>
      </c>
      <c r="S57" s="256">
        <v>0</v>
      </c>
      <c r="T57" s="256">
        <v>1</v>
      </c>
      <c r="U57" s="293"/>
    </row>
    <row r="58" spans="1:22" ht="21" x14ac:dyDescent="0.35">
      <c r="A58" s="174">
        <v>13</v>
      </c>
      <c r="B58" s="175">
        <v>62020052</v>
      </c>
      <c r="C58" s="275" t="s">
        <v>51</v>
      </c>
      <c r="D58" s="249" t="s">
        <v>441</v>
      </c>
      <c r="E58" s="250" t="s">
        <v>442</v>
      </c>
      <c r="F58" s="276">
        <v>16</v>
      </c>
      <c r="G58" s="252" t="s">
        <v>439</v>
      </c>
      <c r="H58" s="277">
        <v>62140</v>
      </c>
      <c r="I58" s="254">
        <v>28</v>
      </c>
      <c r="J58" s="254">
        <v>3</v>
      </c>
      <c r="K58" s="254">
        <v>76</v>
      </c>
      <c r="L58" s="254">
        <v>6</v>
      </c>
      <c r="M58" s="254">
        <v>0</v>
      </c>
      <c r="N58" s="254">
        <v>0</v>
      </c>
      <c r="O58" s="254">
        <v>104</v>
      </c>
      <c r="P58" s="254">
        <v>9</v>
      </c>
      <c r="Q58" s="212" t="s">
        <v>267</v>
      </c>
      <c r="R58" s="256">
        <v>8</v>
      </c>
      <c r="S58" s="256">
        <v>0</v>
      </c>
      <c r="T58" s="256">
        <v>2</v>
      </c>
      <c r="U58" s="293"/>
    </row>
    <row r="59" spans="1:22" ht="21" x14ac:dyDescent="0.35">
      <c r="A59" s="174">
        <v>14</v>
      </c>
      <c r="B59" s="175">
        <v>62020053</v>
      </c>
      <c r="C59" s="275" t="s">
        <v>52</v>
      </c>
      <c r="D59" s="249" t="s">
        <v>717</v>
      </c>
      <c r="E59" s="250" t="s">
        <v>457</v>
      </c>
      <c r="F59" s="276">
        <v>16</v>
      </c>
      <c r="G59" s="252" t="s">
        <v>445</v>
      </c>
      <c r="H59" s="277">
        <v>62140</v>
      </c>
      <c r="I59" s="254">
        <v>19</v>
      </c>
      <c r="J59" s="254">
        <v>3</v>
      </c>
      <c r="K59" s="254">
        <v>64</v>
      </c>
      <c r="L59" s="254">
        <v>6</v>
      </c>
      <c r="M59" s="254">
        <v>0</v>
      </c>
      <c r="N59" s="254">
        <v>0</v>
      </c>
      <c r="O59" s="254">
        <v>83</v>
      </c>
      <c r="P59" s="254">
        <v>9</v>
      </c>
      <c r="Q59" s="212" t="s">
        <v>267</v>
      </c>
      <c r="R59" s="256">
        <v>3</v>
      </c>
      <c r="S59" s="256">
        <v>2</v>
      </c>
      <c r="T59" s="256">
        <v>1</v>
      </c>
      <c r="U59" s="283"/>
    </row>
    <row r="60" spans="1:22" ht="21" x14ac:dyDescent="0.35">
      <c r="A60" s="174">
        <v>15</v>
      </c>
      <c r="B60" s="175">
        <v>62020054</v>
      </c>
      <c r="C60" s="275" t="s">
        <v>53</v>
      </c>
      <c r="D60" s="249" t="s">
        <v>446</v>
      </c>
      <c r="E60" s="250" t="s">
        <v>447</v>
      </c>
      <c r="F60" s="276">
        <v>19</v>
      </c>
      <c r="G60" s="252" t="s">
        <v>445</v>
      </c>
      <c r="H60" s="277">
        <v>62140</v>
      </c>
      <c r="I60" s="254">
        <v>25</v>
      </c>
      <c r="J60" s="254">
        <v>3</v>
      </c>
      <c r="K60" s="254">
        <v>81</v>
      </c>
      <c r="L60" s="254">
        <v>6</v>
      </c>
      <c r="M60" s="254">
        <v>0</v>
      </c>
      <c r="N60" s="254">
        <v>0</v>
      </c>
      <c r="O60" s="254">
        <v>106</v>
      </c>
      <c r="P60" s="254">
        <v>9</v>
      </c>
      <c r="Q60" s="212" t="s">
        <v>267</v>
      </c>
      <c r="R60" s="256">
        <v>7</v>
      </c>
      <c r="S60" s="256">
        <v>1</v>
      </c>
      <c r="T60" s="256">
        <v>0</v>
      </c>
      <c r="U60" s="257"/>
    </row>
    <row r="61" spans="1:22" ht="21" x14ac:dyDescent="0.35">
      <c r="A61" s="174">
        <v>16</v>
      </c>
      <c r="B61" s="175">
        <v>62020055</v>
      </c>
      <c r="C61" s="275" t="s">
        <v>54</v>
      </c>
      <c r="D61" s="249" t="s">
        <v>448</v>
      </c>
      <c r="E61" s="250" t="s">
        <v>718</v>
      </c>
      <c r="F61" s="276">
        <v>22</v>
      </c>
      <c r="G61" s="252" t="s">
        <v>445</v>
      </c>
      <c r="H61" s="277">
        <v>62140</v>
      </c>
      <c r="I61" s="254">
        <v>5</v>
      </c>
      <c r="J61" s="254">
        <v>2</v>
      </c>
      <c r="K61" s="254">
        <v>40</v>
      </c>
      <c r="L61" s="254">
        <v>6</v>
      </c>
      <c r="M61" s="254">
        <v>0</v>
      </c>
      <c r="N61" s="254">
        <v>0</v>
      </c>
      <c r="O61" s="254">
        <v>45</v>
      </c>
      <c r="P61" s="254">
        <v>8</v>
      </c>
      <c r="Q61" s="212" t="s">
        <v>267</v>
      </c>
      <c r="R61" s="256">
        <v>3</v>
      </c>
      <c r="S61" s="256">
        <v>0</v>
      </c>
      <c r="T61" s="256">
        <v>1</v>
      </c>
      <c r="U61" s="257"/>
      <c r="V61" s="272"/>
    </row>
    <row r="62" spans="1:22" ht="21" x14ac:dyDescent="0.35">
      <c r="A62" s="174">
        <v>17</v>
      </c>
      <c r="B62" s="175">
        <v>62020056</v>
      </c>
      <c r="C62" s="275" t="s">
        <v>55</v>
      </c>
      <c r="D62" s="249" t="s">
        <v>449</v>
      </c>
      <c r="E62" s="250" t="s">
        <v>447</v>
      </c>
      <c r="F62" s="276">
        <v>11</v>
      </c>
      <c r="G62" s="252" t="s">
        <v>445</v>
      </c>
      <c r="H62" s="277">
        <v>62140</v>
      </c>
      <c r="I62" s="254">
        <v>34</v>
      </c>
      <c r="J62" s="254">
        <v>3</v>
      </c>
      <c r="K62" s="254">
        <v>64</v>
      </c>
      <c r="L62" s="254">
        <v>6</v>
      </c>
      <c r="M62" s="254">
        <v>0</v>
      </c>
      <c r="N62" s="254">
        <v>0</v>
      </c>
      <c r="O62" s="254">
        <v>98</v>
      </c>
      <c r="P62" s="254">
        <v>9</v>
      </c>
      <c r="Q62" s="212" t="s">
        <v>267</v>
      </c>
      <c r="R62" s="256">
        <v>4</v>
      </c>
      <c r="S62" s="256">
        <v>1</v>
      </c>
      <c r="T62" s="256">
        <v>2</v>
      </c>
      <c r="U62" s="257"/>
    </row>
    <row r="63" spans="1:22" ht="21" x14ac:dyDescent="0.35">
      <c r="A63" s="174">
        <v>18</v>
      </c>
      <c r="B63" s="175">
        <v>62020057</v>
      </c>
      <c r="C63" s="275" t="s">
        <v>56</v>
      </c>
      <c r="D63" s="249" t="s">
        <v>450</v>
      </c>
      <c r="E63" s="250" t="s">
        <v>451</v>
      </c>
      <c r="F63" s="276">
        <v>5</v>
      </c>
      <c r="G63" s="252" t="s">
        <v>445</v>
      </c>
      <c r="H63" s="277">
        <v>62140</v>
      </c>
      <c r="I63" s="254">
        <v>21</v>
      </c>
      <c r="J63" s="254">
        <v>3</v>
      </c>
      <c r="K63" s="254">
        <v>110</v>
      </c>
      <c r="L63" s="254">
        <v>6</v>
      </c>
      <c r="M63" s="254">
        <v>0</v>
      </c>
      <c r="N63" s="254">
        <v>0</v>
      </c>
      <c r="O63" s="254">
        <v>131</v>
      </c>
      <c r="P63" s="254">
        <v>9</v>
      </c>
      <c r="Q63" s="212" t="s">
        <v>267</v>
      </c>
      <c r="R63" s="256">
        <v>9</v>
      </c>
      <c r="S63" s="256">
        <v>0</v>
      </c>
      <c r="T63" s="256">
        <v>3</v>
      </c>
      <c r="U63" s="257" t="s">
        <v>452</v>
      </c>
    </row>
    <row r="64" spans="1:22" ht="21" x14ac:dyDescent="0.35">
      <c r="A64" s="174">
        <v>19</v>
      </c>
      <c r="B64" s="175">
        <v>62020058</v>
      </c>
      <c r="C64" s="275" t="s">
        <v>57</v>
      </c>
      <c r="D64" s="249" t="s">
        <v>632</v>
      </c>
      <c r="E64" s="250" t="s">
        <v>633</v>
      </c>
      <c r="F64" s="276">
        <v>4</v>
      </c>
      <c r="G64" s="252" t="s">
        <v>445</v>
      </c>
      <c r="H64" s="277">
        <v>62140</v>
      </c>
      <c r="I64" s="254">
        <v>38</v>
      </c>
      <c r="J64" s="254">
        <v>3</v>
      </c>
      <c r="K64" s="254">
        <v>115</v>
      </c>
      <c r="L64" s="254">
        <v>6</v>
      </c>
      <c r="M64" s="254">
        <v>81</v>
      </c>
      <c r="N64" s="254">
        <v>4</v>
      </c>
      <c r="O64" s="254">
        <v>234</v>
      </c>
      <c r="P64" s="254">
        <v>13</v>
      </c>
      <c r="Q64" s="261" t="s">
        <v>268</v>
      </c>
      <c r="R64" s="256">
        <v>13</v>
      </c>
      <c r="S64" s="256">
        <v>0</v>
      </c>
      <c r="T64" s="256">
        <v>2</v>
      </c>
      <c r="U64" s="257"/>
    </row>
    <row r="65" spans="1:22" ht="21" x14ac:dyDescent="0.35">
      <c r="A65" s="174">
        <v>20</v>
      </c>
      <c r="B65" s="175">
        <v>62020059</v>
      </c>
      <c r="C65" s="275" t="s">
        <v>58</v>
      </c>
      <c r="D65" s="249" t="s">
        <v>453</v>
      </c>
      <c r="E65" s="250" t="s">
        <v>454</v>
      </c>
      <c r="F65" s="276">
        <v>9</v>
      </c>
      <c r="G65" s="252" t="s">
        <v>445</v>
      </c>
      <c r="H65" s="277">
        <v>62140</v>
      </c>
      <c r="I65" s="254">
        <v>14</v>
      </c>
      <c r="J65" s="254">
        <v>2</v>
      </c>
      <c r="K65" s="254">
        <v>96</v>
      </c>
      <c r="L65" s="254">
        <v>6</v>
      </c>
      <c r="M65" s="254">
        <v>89</v>
      </c>
      <c r="N65" s="254">
        <v>3</v>
      </c>
      <c r="O65" s="254">
        <v>199</v>
      </c>
      <c r="P65" s="254">
        <v>11</v>
      </c>
      <c r="Q65" s="261" t="s">
        <v>268</v>
      </c>
      <c r="R65" s="256">
        <v>9</v>
      </c>
      <c r="S65" s="256">
        <v>0</v>
      </c>
      <c r="T65" s="256">
        <v>1</v>
      </c>
      <c r="U65" s="257"/>
    </row>
    <row r="66" spans="1:22" ht="21" x14ac:dyDescent="0.35">
      <c r="A66" s="174">
        <v>21</v>
      </c>
      <c r="B66" s="175">
        <v>62020060</v>
      </c>
      <c r="C66" s="275" t="s">
        <v>59</v>
      </c>
      <c r="D66" s="249" t="s">
        <v>719</v>
      </c>
      <c r="E66" s="250" t="s">
        <v>460</v>
      </c>
      <c r="F66" s="276">
        <v>18</v>
      </c>
      <c r="G66" s="252" t="s">
        <v>445</v>
      </c>
      <c r="H66" s="277">
        <v>62140</v>
      </c>
      <c r="I66" s="254">
        <v>13</v>
      </c>
      <c r="J66" s="254">
        <v>2</v>
      </c>
      <c r="K66" s="254">
        <v>64</v>
      </c>
      <c r="L66" s="254">
        <v>6</v>
      </c>
      <c r="M66" s="254">
        <v>0</v>
      </c>
      <c r="N66" s="254">
        <v>0</v>
      </c>
      <c r="O66" s="254">
        <v>77</v>
      </c>
      <c r="P66" s="254">
        <v>8</v>
      </c>
      <c r="Q66" s="212" t="s">
        <v>267</v>
      </c>
      <c r="R66" s="256">
        <v>4</v>
      </c>
      <c r="S66" s="256">
        <v>1</v>
      </c>
      <c r="T66" s="256">
        <v>2</v>
      </c>
      <c r="U66" s="257"/>
    </row>
    <row r="67" spans="1:22" ht="21" x14ac:dyDescent="0.35">
      <c r="A67" s="174">
        <v>22</v>
      </c>
      <c r="B67" s="175">
        <v>62020061</v>
      </c>
      <c r="C67" s="275" t="s">
        <v>60</v>
      </c>
      <c r="D67" s="249" t="s">
        <v>456</v>
      </c>
      <c r="E67" s="250" t="s">
        <v>457</v>
      </c>
      <c r="F67" s="276">
        <v>1</v>
      </c>
      <c r="G67" s="252" t="s">
        <v>445</v>
      </c>
      <c r="H67" s="277">
        <v>62140</v>
      </c>
      <c r="I67" s="254">
        <v>20</v>
      </c>
      <c r="J67" s="254">
        <v>3</v>
      </c>
      <c r="K67" s="254">
        <v>44</v>
      </c>
      <c r="L67" s="254">
        <v>6</v>
      </c>
      <c r="M67" s="254">
        <v>0</v>
      </c>
      <c r="N67" s="254">
        <v>0</v>
      </c>
      <c r="O67" s="254">
        <v>64</v>
      </c>
      <c r="P67" s="254">
        <v>9</v>
      </c>
      <c r="Q67" s="212" t="s">
        <v>267</v>
      </c>
      <c r="R67" s="256">
        <v>3</v>
      </c>
      <c r="S67" s="256">
        <v>1</v>
      </c>
      <c r="T67" s="256">
        <v>1</v>
      </c>
      <c r="U67" s="257"/>
    </row>
    <row r="68" spans="1:22" ht="21" x14ac:dyDescent="0.35">
      <c r="A68" s="174">
        <v>23</v>
      </c>
      <c r="B68" s="175">
        <v>62020062</v>
      </c>
      <c r="C68" s="275" t="s">
        <v>61</v>
      </c>
      <c r="D68" s="249" t="s">
        <v>458</v>
      </c>
      <c r="E68" s="250" t="s">
        <v>718</v>
      </c>
      <c r="F68" s="276">
        <v>24</v>
      </c>
      <c r="G68" s="252" t="s">
        <v>445</v>
      </c>
      <c r="H68" s="277">
        <v>62140</v>
      </c>
      <c r="I68" s="254">
        <v>19</v>
      </c>
      <c r="J68" s="254">
        <v>3</v>
      </c>
      <c r="K68" s="254">
        <v>71</v>
      </c>
      <c r="L68" s="254">
        <v>6</v>
      </c>
      <c r="M68" s="254">
        <v>0</v>
      </c>
      <c r="N68" s="254">
        <v>0</v>
      </c>
      <c r="O68" s="254">
        <v>90</v>
      </c>
      <c r="P68" s="254">
        <v>9</v>
      </c>
      <c r="Q68" s="212" t="s">
        <v>267</v>
      </c>
      <c r="R68" s="256">
        <v>4</v>
      </c>
      <c r="S68" s="256">
        <v>2</v>
      </c>
      <c r="T68" s="256">
        <v>1</v>
      </c>
      <c r="U68" s="257"/>
    </row>
    <row r="69" spans="1:22" s="264" customFormat="1" ht="21" x14ac:dyDescent="0.35">
      <c r="A69" s="266">
        <v>24</v>
      </c>
      <c r="B69" s="267">
        <v>62020063</v>
      </c>
      <c r="C69" s="275" t="s">
        <v>62</v>
      </c>
      <c r="D69" s="249" t="s">
        <v>459</v>
      </c>
      <c r="E69" s="250" t="s">
        <v>460</v>
      </c>
      <c r="F69" s="278">
        <v>2</v>
      </c>
      <c r="G69" s="269" t="s">
        <v>445</v>
      </c>
      <c r="H69" s="279">
        <v>62140</v>
      </c>
      <c r="I69" s="254">
        <v>34</v>
      </c>
      <c r="J69" s="254">
        <v>3</v>
      </c>
      <c r="K69" s="254">
        <v>87</v>
      </c>
      <c r="L69" s="254">
        <v>6</v>
      </c>
      <c r="M69" s="254">
        <v>88</v>
      </c>
      <c r="N69" s="254">
        <v>3</v>
      </c>
      <c r="O69" s="254">
        <v>209</v>
      </c>
      <c r="P69" s="254">
        <v>12</v>
      </c>
      <c r="Q69" s="261" t="s">
        <v>268</v>
      </c>
      <c r="R69" s="256">
        <v>14</v>
      </c>
      <c r="S69" s="256">
        <v>0</v>
      </c>
      <c r="T69" s="256">
        <v>1</v>
      </c>
      <c r="U69" s="271"/>
      <c r="V69" s="263"/>
    </row>
    <row r="70" spans="1:22" ht="21" x14ac:dyDescent="0.35">
      <c r="A70" s="174">
        <v>25</v>
      </c>
      <c r="B70" s="175">
        <v>62020064</v>
      </c>
      <c r="C70" s="275" t="s">
        <v>63</v>
      </c>
      <c r="D70" s="249" t="s">
        <v>458</v>
      </c>
      <c r="E70" s="250" t="s">
        <v>718</v>
      </c>
      <c r="F70" s="276">
        <v>23</v>
      </c>
      <c r="G70" s="252" t="s">
        <v>445</v>
      </c>
      <c r="H70" s="277">
        <v>62140</v>
      </c>
      <c r="I70" s="254">
        <v>9</v>
      </c>
      <c r="J70" s="254">
        <v>3</v>
      </c>
      <c r="K70" s="254">
        <v>20</v>
      </c>
      <c r="L70" s="254">
        <v>6</v>
      </c>
      <c r="M70" s="254">
        <v>0</v>
      </c>
      <c r="N70" s="254">
        <v>0</v>
      </c>
      <c r="O70" s="254">
        <v>29</v>
      </c>
      <c r="P70" s="254">
        <v>9</v>
      </c>
      <c r="Q70" s="212" t="s">
        <v>267</v>
      </c>
      <c r="R70" s="256">
        <v>3</v>
      </c>
      <c r="S70" s="256">
        <v>0</v>
      </c>
      <c r="T70" s="256">
        <v>1</v>
      </c>
      <c r="U70" s="257"/>
    </row>
    <row r="71" spans="1:22" ht="21" x14ac:dyDescent="0.35">
      <c r="A71" s="174">
        <v>26</v>
      </c>
      <c r="B71" s="175">
        <v>62020065</v>
      </c>
      <c r="C71" s="275" t="s">
        <v>64</v>
      </c>
      <c r="D71" s="249" t="s">
        <v>461</v>
      </c>
      <c r="E71" s="250" t="s">
        <v>454</v>
      </c>
      <c r="F71" s="276">
        <v>10</v>
      </c>
      <c r="G71" s="252" t="s">
        <v>445</v>
      </c>
      <c r="H71" s="277">
        <v>62140</v>
      </c>
      <c r="I71" s="254">
        <v>11</v>
      </c>
      <c r="J71" s="254">
        <v>3</v>
      </c>
      <c r="K71" s="254">
        <v>54</v>
      </c>
      <c r="L71" s="254">
        <v>6</v>
      </c>
      <c r="M71" s="254">
        <v>38</v>
      </c>
      <c r="N71" s="254">
        <v>3</v>
      </c>
      <c r="O71" s="254">
        <v>103</v>
      </c>
      <c r="P71" s="254">
        <v>12</v>
      </c>
      <c r="Q71" s="261" t="s">
        <v>268</v>
      </c>
      <c r="R71" s="256">
        <v>12</v>
      </c>
      <c r="S71" s="256">
        <v>1</v>
      </c>
      <c r="T71" s="256">
        <v>3</v>
      </c>
      <c r="U71" s="257"/>
    </row>
    <row r="72" spans="1:22" ht="21" x14ac:dyDescent="0.35">
      <c r="A72" s="174">
        <v>27</v>
      </c>
      <c r="B72" s="175">
        <v>62020067</v>
      </c>
      <c r="C72" s="275" t="s">
        <v>65</v>
      </c>
      <c r="D72" s="249" t="s">
        <v>462</v>
      </c>
      <c r="E72" s="250" t="s">
        <v>463</v>
      </c>
      <c r="F72" s="276">
        <v>6</v>
      </c>
      <c r="G72" s="252" t="s">
        <v>445</v>
      </c>
      <c r="H72" s="277">
        <v>62140</v>
      </c>
      <c r="I72" s="254">
        <v>25</v>
      </c>
      <c r="J72" s="254">
        <v>3</v>
      </c>
      <c r="K72" s="254">
        <v>106</v>
      </c>
      <c r="L72" s="254">
        <v>6</v>
      </c>
      <c r="M72" s="254">
        <v>102</v>
      </c>
      <c r="N72" s="254">
        <v>4</v>
      </c>
      <c r="O72" s="254">
        <v>233</v>
      </c>
      <c r="P72" s="254">
        <v>13</v>
      </c>
      <c r="Q72" s="261" t="s">
        <v>268</v>
      </c>
      <c r="R72" s="256">
        <v>13</v>
      </c>
      <c r="S72" s="256">
        <v>0</v>
      </c>
      <c r="T72" s="256">
        <v>1</v>
      </c>
      <c r="U72" s="257"/>
    </row>
    <row r="73" spans="1:22" ht="21" x14ac:dyDescent="0.35">
      <c r="A73" s="174">
        <v>28</v>
      </c>
      <c r="B73" s="175">
        <v>62020068</v>
      </c>
      <c r="C73" s="275" t="s">
        <v>66</v>
      </c>
      <c r="D73" s="249" t="s">
        <v>464</v>
      </c>
      <c r="E73" s="250" t="s">
        <v>465</v>
      </c>
      <c r="F73" s="276">
        <v>12</v>
      </c>
      <c r="G73" s="252" t="s">
        <v>466</v>
      </c>
      <c r="H73" s="277">
        <v>62130</v>
      </c>
      <c r="I73" s="254">
        <v>7</v>
      </c>
      <c r="J73" s="254">
        <v>2</v>
      </c>
      <c r="K73" s="254">
        <v>34</v>
      </c>
      <c r="L73" s="254">
        <v>6</v>
      </c>
      <c r="M73" s="254">
        <v>0</v>
      </c>
      <c r="N73" s="254">
        <v>0</v>
      </c>
      <c r="O73" s="254">
        <v>41</v>
      </c>
      <c r="P73" s="254">
        <v>8</v>
      </c>
      <c r="Q73" s="212" t="s">
        <v>267</v>
      </c>
      <c r="R73" s="256">
        <v>3</v>
      </c>
      <c r="S73" s="256">
        <v>0</v>
      </c>
      <c r="T73" s="256">
        <v>1</v>
      </c>
      <c r="U73" s="257"/>
    </row>
    <row r="74" spans="1:22" ht="21" x14ac:dyDescent="0.35">
      <c r="A74" s="174">
        <v>29</v>
      </c>
      <c r="B74" s="175">
        <v>62020069</v>
      </c>
      <c r="C74" s="275" t="s">
        <v>67</v>
      </c>
      <c r="D74" s="249" t="s">
        <v>467</v>
      </c>
      <c r="E74" s="250" t="s">
        <v>468</v>
      </c>
      <c r="F74" s="276">
        <v>6</v>
      </c>
      <c r="G74" s="252" t="s">
        <v>466</v>
      </c>
      <c r="H74" s="277">
        <v>62130</v>
      </c>
      <c r="I74" s="254">
        <v>13</v>
      </c>
      <c r="J74" s="254">
        <v>3</v>
      </c>
      <c r="K74" s="254">
        <v>20</v>
      </c>
      <c r="L74" s="254">
        <v>6</v>
      </c>
      <c r="M74" s="254">
        <v>0</v>
      </c>
      <c r="N74" s="254">
        <v>0</v>
      </c>
      <c r="O74" s="254">
        <v>33</v>
      </c>
      <c r="P74" s="254">
        <v>9</v>
      </c>
      <c r="Q74" s="212" t="s">
        <v>267</v>
      </c>
      <c r="R74" s="256">
        <v>3</v>
      </c>
      <c r="S74" s="256">
        <v>0</v>
      </c>
      <c r="T74" s="256">
        <v>1</v>
      </c>
      <c r="U74" s="257"/>
    </row>
    <row r="75" spans="1:22" ht="21" x14ac:dyDescent="0.35">
      <c r="A75" s="174">
        <v>30</v>
      </c>
      <c r="B75" s="175">
        <v>62020071</v>
      </c>
      <c r="C75" s="275" t="s">
        <v>68</v>
      </c>
      <c r="D75" s="249" t="s">
        <v>469</v>
      </c>
      <c r="E75" s="250" t="s">
        <v>470</v>
      </c>
      <c r="F75" s="276">
        <v>1</v>
      </c>
      <c r="G75" s="252" t="s">
        <v>466</v>
      </c>
      <c r="H75" s="277">
        <v>62130</v>
      </c>
      <c r="I75" s="254">
        <v>28</v>
      </c>
      <c r="J75" s="254">
        <v>3</v>
      </c>
      <c r="K75" s="254">
        <v>75</v>
      </c>
      <c r="L75" s="254">
        <v>6</v>
      </c>
      <c r="M75" s="254">
        <v>0</v>
      </c>
      <c r="N75" s="254">
        <v>0</v>
      </c>
      <c r="O75" s="254">
        <v>103</v>
      </c>
      <c r="P75" s="254">
        <v>9</v>
      </c>
      <c r="Q75" s="212" t="s">
        <v>267</v>
      </c>
      <c r="R75" s="256">
        <v>7</v>
      </c>
      <c r="S75" s="256">
        <v>0</v>
      </c>
      <c r="T75" s="256">
        <v>1</v>
      </c>
      <c r="U75" s="257"/>
    </row>
    <row r="76" spans="1:22" ht="21" x14ac:dyDescent="0.35">
      <c r="A76" s="174">
        <v>31</v>
      </c>
      <c r="B76" s="175">
        <v>62020072</v>
      </c>
      <c r="C76" s="275" t="s">
        <v>69</v>
      </c>
      <c r="D76" s="249" t="s">
        <v>471</v>
      </c>
      <c r="E76" s="250" t="s">
        <v>468</v>
      </c>
      <c r="F76" s="276">
        <v>4</v>
      </c>
      <c r="G76" s="252" t="s">
        <v>466</v>
      </c>
      <c r="H76" s="277">
        <v>62130</v>
      </c>
      <c r="I76" s="254">
        <v>18</v>
      </c>
      <c r="J76" s="254">
        <v>2</v>
      </c>
      <c r="K76" s="254">
        <v>65</v>
      </c>
      <c r="L76" s="254">
        <v>6</v>
      </c>
      <c r="M76" s="254">
        <v>0</v>
      </c>
      <c r="N76" s="254">
        <v>0</v>
      </c>
      <c r="O76" s="254">
        <v>83</v>
      </c>
      <c r="P76" s="254">
        <v>8</v>
      </c>
      <c r="Q76" s="212" t="s">
        <v>267</v>
      </c>
      <c r="R76" s="256">
        <v>7</v>
      </c>
      <c r="S76" s="256">
        <v>0</v>
      </c>
      <c r="T76" s="256">
        <v>1</v>
      </c>
      <c r="U76" s="257"/>
    </row>
    <row r="77" spans="1:22" ht="21" x14ac:dyDescent="0.35">
      <c r="A77" s="174">
        <v>32</v>
      </c>
      <c r="B77" s="175">
        <v>62020073</v>
      </c>
      <c r="C77" s="275" t="s">
        <v>70</v>
      </c>
      <c r="D77" s="249" t="s">
        <v>720</v>
      </c>
      <c r="E77" s="250" t="s">
        <v>432</v>
      </c>
      <c r="F77" s="276">
        <v>5</v>
      </c>
      <c r="G77" s="252" t="s">
        <v>466</v>
      </c>
      <c r="H77" s="277">
        <v>62130</v>
      </c>
      <c r="I77" s="254">
        <v>15</v>
      </c>
      <c r="J77" s="254">
        <v>2</v>
      </c>
      <c r="K77" s="254">
        <v>48</v>
      </c>
      <c r="L77" s="254">
        <v>6</v>
      </c>
      <c r="M77" s="254">
        <v>39</v>
      </c>
      <c r="N77" s="254">
        <v>3</v>
      </c>
      <c r="O77" s="254">
        <v>102</v>
      </c>
      <c r="P77" s="254">
        <v>11</v>
      </c>
      <c r="Q77" s="261" t="s">
        <v>268</v>
      </c>
      <c r="R77" s="256">
        <v>10</v>
      </c>
      <c r="S77" s="256">
        <v>0</v>
      </c>
      <c r="T77" s="256">
        <v>2</v>
      </c>
      <c r="U77" s="257"/>
    </row>
    <row r="78" spans="1:22" ht="21" x14ac:dyDescent="0.35">
      <c r="A78" s="174">
        <v>33</v>
      </c>
      <c r="B78" s="175">
        <v>62020074</v>
      </c>
      <c r="C78" s="275" t="s">
        <v>71</v>
      </c>
      <c r="D78" s="249" t="s">
        <v>472</v>
      </c>
      <c r="E78" s="250" t="s">
        <v>473</v>
      </c>
      <c r="F78" s="276">
        <v>1</v>
      </c>
      <c r="G78" s="252" t="s">
        <v>474</v>
      </c>
      <c r="H78" s="277">
        <v>62130</v>
      </c>
      <c r="I78" s="254">
        <v>14</v>
      </c>
      <c r="J78" s="254">
        <v>3</v>
      </c>
      <c r="K78" s="254">
        <v>38</v>
      </c>
      <c r="L78" s="254">
        <v>6</v>
      </c>
      <c r="M78" s="254">
        <v>0</v>
      </c>
      <c r="N78" s="254">
        <v>0</v>
      </c>
      <c r="O78" s="254">
        <v>52</v>
      </c>
      <c r="P78" s="254">
        <v>9</v>
      </c>
      <c r="Q78" s="212" t="s">
        <v>267</v>
      </c>
      <c r="R78" s="256">
        <v>3</v>
      </c>
      <c r="S78" s="256">
        <v>0</v>
      </c>
      <c r="T78" s="256">
        <v>1</v>
      </c>
      <c r="U78" s="257"/>
    </row>
    <row r="79" spans="1:22" ht="21" x14ac:dyDescent="0.35">
      <c r="A79" s="174">
        <v>34</v>
      </c>
      <c r="B79" s="175">
        <v>62020075</v>
      </c>
      <c r="C79" s="275" t="s">
        <v>72</v>
      </c>
      <c r="D79" s="249" t="s">
        <v>475</v>
      </c>
      <c r="E79" s="250" t="s">
        <v>476</v>
      </c>
      <c r="F79" s="276">
        <v>4</v>
      </c>
      <c r="G79" s="252" t="s">
        <v>474</v>
      </c>
      <c r="H79" s="277">
        <v>62130</v>
      </c>
      <c r="I79" s="254">
        <v>2</v>
      </c>
      <c r="J79" s="254">
        <v>2</v>
      </c>
      <c r="K79" s="254">
        <v>35</v>
      </c>
      <c r="L79" s="254">
        <v>6</v>
      </c>
      <c r="M79" s="254">
        <v>0</v>
      </c>
      <c r="N79" s="254">
        <v>0</v>
      </c>
      <c r="O79" s="254">
        <v>37</v>
      </c>
      <c r="P79" s="254">
        <v>8</v>
      </c>
      <c r="Q79" s="212" t="s">
        <v>267</v>
      </c>
      <c r="R79" s="256">
        <v>4</v>
      </c>
      <c r="S79" s="256">
        <v>0</v>
      </c>
      <c r="T79" s="256">
        <v>0</v>
      </c>
      <c r="U79" s="257"/>
    </row>
    <row r="80" spans="1:22" ht="21" x14ac:dyDescent="0.35">
      <c r="A80" s="174">
        <v>35</v>
      </c>
      <c r="B80" s="175">
        <v>62020076</v>
      </c>
      <c r="C80" s="275" t="s">
        <v>73</v>
      </c>
      <c r="D80" s="249" t="s">
        <v>477</v>
      </c>
      <c r="E80" s="250" t="s">
        <v>476</v>
      </c>
      <c r="F80" s="276">
        <v>5</v>
      </c>
      <c r="G80" s="252" t="s">
        <v>474</v>
      </c>
      <c r="H80" s="277">
        <v>62130</v>
      </c>
      <c r="I80" s="254">
        <v>28</v>
      </c>
      <c r="J80" s="254">
        <v>2</v>
      </c>
      <c r="K80" s="254">
        <v>76</v>
      </c>
      <c r="L80" s="254">
        <v>6</v>
      </c>
      <c r="M80" s="254">
        <v>0</v>
      </c>
      <c r="N80" s="254">
        <v>0</v>
      </c>
      <c r="O80" s="254">
        <v>104</v>
      </c>
      <c r="P80" s="254">
        <v>8</v>
      </c>
      <c r="Q80" s="212" t="s">
        <v>267</v>
      </c>
      <c r="R80" s="256">
        <v>8</v>
      </c>
      <c r="S80" s="256">
        <v>0</v>
      </c>
      <c r="T80" s="256">
        <v>3</v>
      </c>
      <c r="U80" s="257"/>
    </row>
    <row r="81" spans="1:24" ht="21" x14ac:dyDescent="0.35">
      <c r="A81" s="174">
        <v>36</v>
      </c>
      <c r="B81" s="175">
        <v>62020077</v>
      </c>
      <c r="C81" s="275" t="s">
        <v>74</v>
      </c>
      <c r="D81" s="249" t="s">
        <v>478</v>
      </c>
      <c r="E81" s="250" t="s">
        <v>473</v>
      </c>
      <c r="F81" s="276">
        <v>3</v>
      </c>
      <c r="G81" s="252" t="s">
        <v>474</v>
      </c>
      <c r="H81" s="277">
        <v>62130</v>
      </c>
      <c r="I81" s="254">
        <v>34</v>
      </c>
      <c r="J81" s="254">
        <v>3</v>
      </c>
      <c r="K81" s="254">
        <v>104</v>
      </c>
      <c r="L81" s="254">
        <v>6</v>
      </c>
      <c r="M81" s="254">
        <v>0</v>
      </c>
      <c r="N81" s="254">
        <v>0</v>
      </c>
      <c r="O81" s="254">
        <v>138</v>
      </c>
      <c r="P81" s="254">
        <v>9</v>
      </c>
      <c r="Q81" s="212" t="s">
        <v>267</v>
      </c>
      <c r="R81" s="256">
        <v>8</v>
      </c>
      <c r="S81" s="256">
        <v>0</v>
      </c>
      <c r="T81" s="256">
        <v>0</v>
      </c>
      <c r="U81" s="257"/>
    </row>
    <row r="82" spans="1:24" ht="21" x14ac:dyDescent="0.35">
      <c r="A82" s="174">
        <v>37</v>
      </c>
      <c r="B82" s="175">
        <v>62020078</v>
      </c>
      <c r="C82" s="275" t="s">
        <v>75</v>
      </c>
      <c r="D82" s="249" t="s">
        <v>479</v>
      </c>
      <c r="E82" s="250" t="s">
        <v>470</v>
      </c>
      <c r="F82" s="276">
        <v>6</v>
      </c>
      <c r="G82" s="252" t="s">
        <v>474</v>
      </c>
      <c r="H82" s="277">
        <v>62130</v>
      </c>
      <c r="I82" s="254">
        <v>56</v>
      </c>
      <c r="J82" s="254">
        <v>3</v>
      </c>
      <c r="K82" s="254">
        <v>96</v>
      </c>
      <c r="L82" s="254">
        <v>6</v>
      </c>
      <c r="M82" s="254">
        <v>0</v>
      </c>
      <c r="N82" s="254">
        <v>0</v>
      </c>
      <c r="O82" s="254">
        <v>152</v>
      </c>
      <c r="P82" s="254">
        <v>9</v>
      </c>
      <c r="Q82" s="212" t="s">
        <v>267</v>
      </c>
      <c r="R82" s="256">
        <v>9</v>
      </c>
      <c r="S82" s="256">
        <v>0</v>
      </c>
      <c r="T82" s="256">
        <v>1</v>
      </c>
      <c r="U82" s="257"/>
    </row>
    <row r="83" spans="1:24" ht="21" x14ac:dyDescent="0.35">
      <c r="A83" s="174">
        <v>38</v>
      </c>
      <c r="B83" s="175">
        <v>62020079</v>
      </c>
      <c r="C83" s="275" t="s">
        <v>76</v>
      </c>
      <c r="D83" s="249" t="s">
        <v>480</v>
      </c>
      <c r="E83" s="250" t="s">
        <v>465</v>
      </c>
      <c r="F83" s="276">
        <v>2</v>
      </c>
      <c r="G83" s="252" t="s">
        <v>474</v>
      </c>
      <c r="H83" s="277">
        <v>62130</v>
      </c>
      <c r="I83" s="254">
        <v>31</v>
      </c>
      <c r="J83" s="254">
        <v>3</v>
      </c>
      <c r="K83" s="254">
        <v>85</v>
      </c>
      <c r="L83" s="254">
        <v>6</v>
      </c>
      <c r="M83" s="254">
        <v>0</v>
      </c>
      <c r="N83" s="254">
        <v>0</v>
      </c>
      <c r="O83" s="254">
        <v>116</v>
      </c>
      <c r="P83" s="254">
        <v>9</v>
      </c>
      <c r="Q83" s="212" t="s">
        <v>267</v>
      </c>
      <c r="R83" s="256">
        <v>9</v>
      </c>
      <c r="S83" s="256">
        <v>0</v>
      </c>
      <c r="T83" s="256">
        <v>1</v>
      </c>
      <c r="U83" s="257"/>
    </row>
    <row r="84" spans="1:24" ht="21" x14ac:dyDescent="0.35">
      <c r="A84" s="174">
        <v>39</v>
      </c>
      <c r="B84" s="175">
        <v>62020080</v>
      </c>
      <c r="C84" s="275" t="s">
        <v>77</v>
      </c>
      <c r="D84" s="249" t="s">
        <v>481</v>
      </c>
      <c r="E84" s="250" t="s">
        <v>482</v>
      </c>
      <c r="F84" s="276">
        <v>9</v>
      </c>
      <c r="G84" s="252" t="s">
        <v>483</v>
      </c>
      <c r="H84" s="277">
        <v>62140</v>
      </c>
      <c r="I84" s="254">
        <v>51</v>
      </c>
      <c r="J84" s="254">
        <v>3</v>
      </c>
      <c r="K84" s="254">
        <v>124</v>
      </c>
      <c r="L84" s="254">
        <v>6</v>
      </c>
      <c r="M84" s="254">
        <v>60</v>
      </c>
      <c r="N84" s="254">
        <v>3</v>
      </c>
      <c r="O84" s="254">
        <v>235</v>
      </c>
      <c r="P84" s="254">
        <v>12</v>
      </c>
      <c r="Q84" s="261" t="s">
        <v>268</v>
      </c>
      <c r="R84" s="256">
        <v>16</v>
      </c>
      <c r="S84" s="256">
        <v>0</v>
      </c>
      <c r="T84" s="256">
        <v>2</v>
      </c>
      <c r="U84" s="257"/>
    </row>
    <row r="85" spans="1:24" ht="21" x14ac:dyDescent="0.35">
      <c r="A85" s="174">
        <v>40</v>
      </c>
      <c r="B85" s="175">
        <v>62020082</v>
      </c>
      <c r="C85" s="275" t="s">
        <v>78</v>
      </c>
      <c r="D85" s="249" t="s">
        <v>721</v>
      </c>
      <c r="E85" s="250" t="s">
        <v>484</v>
      </c>
      <c r="F85" s="276">
        <v>5</v>
      </c>
      <c r="G85" s="252" t="s">
        <v>483</v>
      </c>
      <c r="H85" s="277">
        <v>62140</v>
      </c>
      <c r="I85" s="254">
        <v>17</v>
      </c>
      <c r="J85" s="254">
        <v>3</v>
      </c>
      <c r="K85" s="254">
        <v>73</v>
      </c>
      <c r="L85" s="254">
        <v>6</v>
      </c>
      <c r="M85" s="254">
        <v>0</v>
      </c>
      <c r="N85" s="254">
        <v>0</v>
      </c>
      <c r="O85" s="254">
        <v>90</v>
      </c>
      <c r="P85" s="254">
        <v>9</v>
      </c>
      <c r="Q85" s="212" t="s">
        <v>267</v>
      </c>
      <c r="R85" s="256">
        <v>4</v>
      </c>
      <c r="S85" s="256">
        <v>2</v>
      </c>
      <c r="T85" s="256">
        <v>1</v>
      </c>
      <c r="U85" s="257"/>
      <c r="V85" s="263"/>
      <c r="W85" s="264"/>
      <c r="X85" s="264"/>
    </row>
    <row r="86" spans="1:24" ht="21" x14ac:dyDescent="0.35">
      <c r="A86" s="174">
        <v>41</v>
      </c>
      <c r="B86" s="175">
        <v>62020083</v>
      </c>
      <c r="C86" s="275" t="s">
        <v>79</v>
      </c>
      <c r="D86" s="249" t="s">
        <v>485</v>
      </c>
      <c r="E86" s="250" t="s">
        <v>486</v>
      </c>
      <c r="F86" s="276">
        <v>7</v>
      </c>
      <c r="G86" s="252" t="s">
        <v>483</v>
      </c>
      <c r="H86" s="277">
        <v>62140</v>
      </c>
      <c r="I86" s="254">
        <v>41</v>
      </c>
      <c r="J86" s="254">
        <v>3</v>
      </c>
      <c r="K86" s="254">
        <v>112</v>
      </c>
      <c r="L86" s="254">
        <v>6</v>
      </c>
      <c r="M86" s="254">
        <v>60</v>
      </c>
      <c r="N86" s="254">
        <v>3</v>
      </c>
      <c r="O86" s="254">
        <v>213</v>
      </c>
      <c r="P86" s="254">
        <v>12</v>
      </c>
      <c r="Q86" s="261" t="s">
        <v>268</v>
      </c>
      <c r="R86" s="256">
        <v>14</v>
      </c>
      <c r="S86" s="256">
        <v>0</v>
      </c>
      <c r="T86" s="256">
        <v>2</v>
      </c>
      <c r="U86" s="257"/>
      <c r="V86" s="263"/>
      <c r="W86" s="264"/>
      <c r="X86" s="264"/>
    </row>
    <row r="87" spans="1:24" ht="21" x14ac:dyDescent="0.35">
      <c r="A87" s="174">
        <v>42</v>
      </c>
      <c r="B87" s="175">
        <v>62020085</v>
      </c>
      <c r="C87" s="275" t="s">
        <v>80</v>
      </c>
      <c r="D87" s="249" t="s">
        <v>487</v>
      </c>
      <c r="E87" s="250" t="s">
        <v>488</v>
      </c>
      <c r="F87" s="276">
        <v>14</v>
      </c>
      <c r="G87" s="252" t="s">
        <v>483</v>
      </c>
      <c r="H87" s="277">
        <v>62140</v>
      </c>
      <c r="I87" s="254">
        <v>12</v>
      </c>
      <c r="J87" s="254">
        <v>3</v>
      </c>
      <c r="K87" s="254">
        <v>51</v>
      </c>
      <c r="L87" s="254">
        <v>6</v>
      </c>
      <c r="M87" s="254">
        <v>0</v>
      </c>
      <c r="N87" s="254">
        <v>0</v>
      </c>
      <c r="O87" s="254">
        <v>63</v>
      </c>
      <c r="P87" s="254">
        <v>9</v>
      </c>
      <c r="Q87" s="212" t="s">
        <v>267</v>
      </c>
      <c r="R87" s="256">
        <v>4</v>
      </c>
      <c r="S87" s="256">
        <v>0</v>
      </c>
      <c r="T87" s="256">
        <v>1</v>
      </c>
      <c r="U87" s="257" t="s">
        <v>489</v>
      </c>
      <c r="V87" s="263"/>
      <c r="W87" s="264"/>
      <c r="X87" s="264"/>
    </row>
    <row r="88" spans="1:24" ht="21" x14ac:dyDescent="0.35">
      <c r="A88" s="174">
        <v>43</v>
      </c>
      <c r="B88" s="175">
        <v>62020086</v>
      </c>
      <c r="C88" s="275" t="s">
        <v>81</v>
      </c>
      <c r="D88" s="249" t="s">
        <v>722</v>
      </c>
      <c r="E88" s="250" t="s">
        <v>486</v>
      </c>
      <c r="F88" s="276">
        <v>3</v>
      </c>
      <c r="G88" s="252" t="s">
        <v>483</v>
      </c>
      <c r="H88" s="277">
        <v>62140</v>
      </c>
      <c r="I88" s="254">
        <v>12</v>
      </c>
      <c r="J88" s="254">
        <v>2</v>
      </c>
      <c r="K88" s="254">
        <v>39</v>
      </c>
      <c r="L88" s="254">
        <v>6</v>
      </c>
      <c r="M88" s="254">
        <v>0</v>
      </c>
      <c r="N88" s="254">
        <v>0</v>
      </c>
      <c r="O88" s="254">
        <v>51</v>
      </c>
      <c r="P88" s="254">
        <v>8</v>
      </c>
      <c r="Q88" s="212" t="s">
        <v>267</v>
      </c>
      <c r="R88" s="256">
        <v>2</v>
      </c>
      <c r="S88" s="256">
        <v>1</v>
      </c>
      <c r="T88" s="256">
        <v>1</v>
      </c>
      <c r="U88" s="257"/>
      <c r="V88" s="263"/>
      <c r="W88" s="280"/>
      <c r="X88" s="264"/>
    </row>
    <row r="89" spans="1:24" ht="21" x14ac:dyDescent="0.35">
      <c r="A89" s="174">
        <v>44</v>
      </c>
      <c r="B89" s="175">
        <v>62020088</v>
      </c>
      <c r="C89" s="275" t="s">
        <v>82</v>
      </c>
      <c r="D89" s="249" t="s">
        <v>723</v>
      </c>
      <c r="E89" s="250" t="s">
        <v>484</v>
      </c>
      <c r="F89" s="276">
        <v>2</v>
      </c>
      <c r="G89" s="252" t="s">
        <v>483</v>
      </c>
      <c r="H89" s="277">
        <v>62140</v>
      </c>
      <c r="I89" s="254">
        <v>5</v>
      </c>
      <c r="J89" s="254">
        <v>2</v>
      </c>
      <c r="K89" s="254">
        <v>41</v>
      </c>
      <c r="L89" s="254">
        <v>6</v>
      </c>
      <c r="M89" s="254">
        <v>0</v>
      </c>
      <c r="N89" s="254">
        <v>0</v>
      </c>
      <c r="O89" s="254">
        <v>46</v>
      </c>
      <c r="P89" s="254">
        <v>8</v>
      </c>
      <c r="Q89" s="212" t="s">
        <v>267</v>
      </c>
      <c r="R89" s="256">
        <v>2</v>
      </c>
      <c r="S89" s="256">
        <v>1</v>
      </c>
      <c r="T89" s="256">
        <v>1</v>
      </c>
      <c r="U89" s="257"/>
      <c r="V89" s="263"/>
      <c r="W89" s="281"/>
      <c r="X89" s="264"/>
    </row>
    <row r="90" spans="1:24" ht="21" x14ac:dyDescent="0.35">
      <c r="A90" s="174">
        <v>45</v>
      </c>
      <c r="B90" s="175">
        <v>62020089</v>
      </c>
      <c r="C90" s="275" t="s">
        <v>83</v>
      </c>
      <c r="D90" s="249" t="s">
        <v>491</v>
      </c>
      <c r="E90" s="250" t="s">
        <v>492</v>
      </c>
      <c r="F90" s="276">
        <v>6</v>
      </c>
      <c r="G90" s="252" t="s">
        <v>483</v>
      </c>
      <c r="H90" s="277">
        <v>62140</v>
      </c>
      <c r="I90" s="254">
        <v>20</v>
      </c>
      <c r="J90" s="254">
        <v>2</v>
      </c>
      <c r="K90" s="254">
        <v>95</v>
      </c>
      <c r="L90" s="254">
        <v>6</v>
      </c>
      <c r="M90" s="254">
        <v>49</v>
      </c>
      <c r="N90" s="254">
        <v>3</v>
      </c>
      <c r="O90" s="254">
        <v>164</v>
      </c>
      <c r="P90" s="254">
        <v>11</v>
      </c>
      <c r="Q90" s="261" t="s">
        <v>268</v>
      </c>
      <c r="R90" s="256">
        <v>13</v>
      </c>
      <c r="S90" s="256">
        <v>0</v>
      </c>
      <c r="T90" s="256">
        <v>1</v>
      </c>
      <c r="U90" s="257" t="s">
        <v>493</v>
      </c>
      <c r="W90" s="282"/>
    </row>
    <row r="91" spans="1:24" ht="21" x14ac:dyDescent="0.35">
      <c r="A91" s="174">
        <v>46</v>
      </c>
      <c r="B91" s="175">
        <v>62020090</v>
      </c>
      <c r="C91" s="275" t="s">
        <v>84</v>
      </c>
      <c r="D91" s="249" t="s">
        <v>429</v>
      </c>
      <c r="E91" s="250" t="s">
        <v>430</v>
      </c>
      <c r="F91" s="276">
        <v>3</v>
      </c>
      <c r="G91" s="252" t="s">
        <v>494</v>
      </c>
      <c r="H91" s="277">
        <v>62140</v>
      </c>
      <c r="I91" s="254">
        <v>33</v>
      </c>
      <c r="J91" s="254">
        <v>3</v>
      </c>
      <c r="K91" s="254">
        <v>56</v>
      </c>
      <c r="L91" s="254">
        <v>6</v>
      </c>
      <c r="M91" s="254">
        <v>0</v>
      </c>
      <c r="N91" s="254">
        <v>0</v>
      </c>
      <c r="O91" s="254">
        <v>89</v>
      </c>
      <c r="P91" s="254">
        <v>9</v>
      </c>
      <c r="Q91" s="212" t="s">
        <v>267</v>
      </c>
      <c r="R91" s="256">
        <v>5</v>
      </c>
      <c r="S91" s="256">
        <v>2</v>
      </c>
      <c r="T91" s="256">
        <v>0</v>
      </c>
      <c r="U91" s="257"/>
    </row>
    <row r="92" spans="1:24" ht="21" x14ac:dyDescent="0.35">
      <c r="A92" s="174">
        <v>47</v>
      </c>
      <c r="B92" s="175">
        <v>62020091</v>
      </c>
      <c r="C92" s="275" t="s">
        <v>85</v>
      </c>
      <c r="D92" s="249" t="s">
        <v>495</v>
      </c>
      <c r="E92" s="250" t="s">
        <v>496</v>
      </c>
      <c r="F92" s="276">
        <v>8</v>
      </c>
      <c r="G92" s="252" t="s">
        <v>494</v>
      </c>
      <c r="H92" s="277">
        <v>62140</v>
      </c>
      <c r="I92" s="254">
        <v>19</v>
      </c>
      <c r="J92" s="254">
        <v>3</v>
      </c>
      <c r="K92" s="254">
        <v>48</v>
      </c>
      <c r="L92" s="254">
        <v>6</v>
      </c>
      <c r="M92" s="254">
        <v>0</v>
      </c>
      <c r="N92" s="254">
        <v>0</v>
      </c>
      <c r="O92" s="254">
        <v>67</v>
      </c>
      <c r="P92" s="254">
        <v>9</v>
      </c>
      <c r="Q92" s="212" t="s">
        <v>267</v>
      </c>
      <c r="R92" s="256">
        <v>3</v>
      </c>
      <c r="S92" s="256">
        <v>1</v>
      </c>
      <c r="T92" s="256">
        <v>1</v>
      </c>
      <c r="U92" s="257"/>
    </row>
    <row r="93" spans="1:24" ht="21" x14ac:dyDescent="0.35">
      <c r="A93" s="174">
        <v>48</v>
      </c>
      <c r="B93" s="175">
        <v>62020095</v>
      </c>
      <c r="C93" s="275" t="s">
        <v>86</v>
      </c>
      <c r="D93" s="249" t="s">
        <v>1591</v>
      </c>
      <c r="E93" s="250" t="s">
        <v>1592</v>
      </c>
      <c r="F93" s="276">
        <v>5</v>
      </c>
      <c r="G93" s="252" t="s">
        <v>494</v>
      </c>
      <c r="H93" s="277">
        <v>62140</v>
      </c>
      <c r="I93" s="254">
        <v>13</v>
      </c>
      <c r="J93" s="254">
        <v>2</v>
      </c>
      <c r="K93" s="254">
        <v>65</v>
      </c>
      <c r="L93" s="254">
        <v>6</v>
      </c>
      <c r="M93" s="254">
        <v>0</v>
      </c>
      <c r="N93" s="254">
        <v>0</v>
      </c>
      <c r="O93" s="254">
        <v>78</v>
      </c>
      <c r="P93" s="254">
        <v>8</v>
      </c>
      <c r="Q93" s="212" t="s">
        <v>267</v>
      </c>
      <c r="R93" s="256">
        <v>5</v>
      </c>
      <c r="S93" s="256">
        <v>0</v>
      </c>
      <c r="T93" s="256">
        <v>0</v>
      </c>
      <c r="U93" s="257"/>
    </row>
    <row r="94" spans="1:24" ht="21" x14ac:dyDescent="0.35">
      <c r="A94" s="174">
        <v>49</v>
      </c>
      <c r="B94" s="175">
        <v>62020096</v>
      </c>
      <c r="C94" s="275" t="s">
        <v>87</v>
      </c>
      <c r="D94" s="249" t="s">
        <v>497</v>
      </c>
      <c r="E94" s="250" t="s">
        <v>430</v>
      </c>
      <c r="F94" s="276">
        <v>6</v>
      </c>
      <c r="G94" s="252" t="s">
        <v>494</v>
      </c>
      <c r="H94" s="277">
        <v>62140</v>
      </c>
      <c r="I94" s="254">
        <v>18</v>
      </c>
      <c r="J94" s="254">
        <v>3</v>
      </c>
      <c r="K94" s="254">
        <v>39</v>
      </c>
      <c r="L94" s="254">
        <v>6</v>
      </c>
      <c r="M94" s="254">
        <v>0</v>
      </c>
      <c r="N94" s="254">
        <v>0</v>
      </c>
      <c r="O94" s="254">
        <v>57</v>
      </c>
      <c r="P94" s="254">
        <v>9</v>
      </c>
      <c r="Q94" s="212" t="s">
        <v>267</v>
      </c>
      <c r="R94" s="256">
        <v>2</v>
      </c>
      <c r="S94" s="256">
        <v>0</v>
      </c>
      <c r="T94" s="256">
        <v>1</v>
      </c>
      <c r="U94" s="257"/>
      <c r="V94" s="263"/>
    </row>
    <row r="95" spans="1:24" ht="21" x14ac:dyDescent="0.35">
      <c r="A95" s="174">
        <v>50</v>
      </c>
      <c r="B95" s="175">
        <v>62020097</v>
      </c>
      <c r="C95" s="275" t="s">
        <v>88</v>
      </c>
      <c r="D95" s="249" t="s">
        <v>497</v>
      </c>
      <c r="E95" s="250" t="s">
        <v>430</v>
      </c>
      <c r="F95" s="276">
        <v>2</v>
      </c>
      <c r="G95" s="252" t="s">
        <v>494</v>
      </c>
      <c r="H95" s="277">
        <v>62140</v>
      </c>
      <c r="I95" s="254">
        <v>43</v>
      </c>
      <c r="J95" s="254">
        <v>3</v>
      </c>
      <c r="K95" s="254">
        <v>118</v>
      </c>
      <c r="L95" s="254">
        <v>6</v>
      </c>
      <c r="M95" s="254">
        <v>61</v>
      </c>
      <c r="N95" s="254">
        <v>3</v>
      </c>
      <c r="O95" s="254">
        <v>222</v>
      </c>
      <c r="P95" s="254">
        <v>12</v>
      </c>
      <c r="Q95" s="261" t="s">
        <v>268</v>
      </c>
      <c r="R95" s="256">
        <v>15</v>
      </c>
      <c r="S95" s="256">
        <v>2</v>
      </c>
      <c r="T95" s="256">
        <v>1</v>
      </c>
      <c r="U95" s="257"/>
    </row>
    <row r="96" spans="1:24" ht="21" x14ac:dyDescent="0.35">
      <c r="A96" s="174">
        <v>51</v>
      </c>
      <c r="B96" s="175">
        <v>62020098</v>
      </c>
      <c r="C96" s="275" t="s">
        <v>89</v>
      </c>
      <c r="D96" s="249" t="s">
        <v>498</v>
      </c>
      <c r="E96" s="250" t="s">
        <v>438</v>
      </c>
      <c r="F96" s="276">
        <v>1</v>
      </c>
      <c r="G96" s="252" t="s">
        <v>499</v>
      </c>
      <c r="H96" s="277">
        <v>62140</v>
      </c>
      <c r="I96" s="254">
        <v>18</v>
      </c>
      <c r="J96" s="254">
        <v>2</v>
      </c>
      <c r="K96" s="254">
        <v>61</v>
      </c>
      <c r="L96" s="254">
        <v>6</v>
      </c>
      <c r="M96" s="254">
        <v>15</v>
      </c>
      <c r="N96" s="254">
        <v>3</v>
      </c>
      <c r="O96" s="254">
        <v>94</v>
      </c>
      <c r="P96" s="254">
        <v>11</v>
      </c>
      <c r="Q96" s="261" t="s">
        <v>268</v>
      </c>
      <c r="R96" s="256">
        <v>8</v>
      </c>
      <c r="S96" s="256">
        <v>2</v>
      </c>
      <c r="T96" s="256">
        <v>1</v>
      </c>
      <c r="U96" s="257" t="s">
        <v>500</v>
      </c>
    </row>
    <row r="97" spans="1:21" ht="21" x14ac:dyDescent="0.35">
      <c r="A97" s="174">
        <v>52</v>
      </c>
      <c r="B97" s="175">
        <v>62020100</v>
      </c>
      <c r="C97" s="275" t="s">
        <v>90</v>
      </c>
      <c r="D97" s="249" t="s">
        <v>501</v>
      </c>
      <c r="E97" s="250" t="s">
        <v>502</v>
      </c>
      <c r="F97" s="276">
        <v>6</v>
      </c>
      <c r="G97" s="252" t="s">
        <v>499</v>
      </c>
      <c r="H97" s="277">
        <v>62140</v>
      </c>
      <c r="I97" s="254">
        <v>10</v>
      </c>
      <c r="J97" s="254">
        <v>2</v>
      </c>
      <c r="K97" s="254">
        <v>33</v>
      </c>
      <c r="L97" s="254">
        <v>6</v>
      </c>
      <c r="M97" s="254">
        <v>0</v>
      </c>
      <c r="N97" s="254">
        <v>0</v>
      </c>
      <c r="O97" s="254">
        <v>43</v>
      </c>
      <c r="P97" s="254">
        <v>8</v>
      </c>
      <c r="Q97" s="212" t="s">
        <v>267</v>
      </c>
      <c r="R97" s="256">
        <v>4</v>
      </c>
      <c r="S97" s="256">
        <v>0</v>
      </c>
      <c r="T97" s="256">
        <v>1</v>
      </c>
      <c r="U97" s="257"/>
    </row>
    <row r="98" spans="1:21" ht="21" x14ac:dyDescent="0.35">
      <c r="A98" s="174">
        <v>53</v>
      </c>
      <c r="B98" s="175">
        <v>62020101</v>
      </c>
      <c r="C98" s="275" t="s">
        <v>91</v>
      </c>
      <c r="D98" s="249" t="s">
        <v>503</v>
      </c>
      <c r="E98" s="250" t="s">
        <v>502</v>
      </c>
      <c r="F98" s="276">
        <v>5</v>
      </c>
      <c r="G98" s="252" t="s">
        <v>499</v>
      </c>
      <c r="H98" s="277">
        <v>62140</v>
      </c>
      <c r="I98" s="254">
        <v>50</v>
      </c>
      <c r="J98" s="254">
        <v>3</v>
      </c>
      <c r="K98" s="254">
        <v>114</v>
      </c>
      <c r="L98" s="254">
        <v>6</v>
      </c>
      <c r="M98" s="254">
        <v>0</v>
      </c>
      <c r="N98" s="254">
        <v>0</v>
      </c>
      <c r="O98" s="254">
        <v>164</v>
      </c>
      <c r="P98" s="254">
        <v>9</v>
      </c>
      <c r="Q98" s="212" t="s">
        <v>267</v>
      </c>
      <c r="R98" s="256">
        <v>10</v>
      </c>
      <c r="S98" s="256">
        <v>0</v>
      </c>
      <c r="T98" s="256">
        <v>2</v>
      </c>
      <c r="U98" s="257" t="s">
        <v>504</v>
      </c>
    </row>
    <row r="99" spans="1:21" ht="21" x14ac:dyDescent="0.35">
      <c r="A99" s="174">
        <v>54</v>
      </c>
      <c r="B99" s="175">
        <v>62020102</v>
      </c>
      <c r="C99" s="275" t="s">
        <v>92</v>
      </c>
      <c r="D99" s="249" t="s">
        <v>505</v>
      </c>
      <c r="E99" s="250" t="s">
        <v>506</v>
      </c>
      <c r="F99" s="276">
        <v>2</v>
      </c>
      <c r="G99" s="252" t="s">
        <v>507</v>
      </c>
      <c r="H99" s="277">
        <v>62130</v>
      </c>
      <c r="I99" s="254">
        <v>9</v>
      </c>
      <c r="J99" s="254">
        <v>2</v>
      </c>
      <c r="K99" s="254">
        <v>96</v>
      </c>
      <c r="L99" s="254">
        <v>6</v>
      </c>
      <c r="M99" s="254">
        <v>0</v>
      </c>
      <c r="N99" s="254">
        <v>0</v>
      </c>
      <c r="O99" s="254">
        <v>105</v>
      </c>
      <c r="P99" s="254">
        <v>8</v>
      </c>
      <c r="Q99" s="212" t="s">
        <v>267</v>
      </c>
      <c r="R99" s="256">
        <v>7</v>
      </c>
      <c r="S99" s="256">
        <v>1</v>
      </c>
      <c r="T99" s="256">
        <v>1</v>
      </c>
      <c r="U99" s="257"/>
    </row>
    <row r="100" spans="1:21" ht="21" x14ac:dyDescent="0.35">
      <c r="A100" s="174">
        <v>55</v>
      </c>
      <c r="B100" s="175">
        <v>62020103</v>
      </c>
      <c r="C100" s="275" t="s">
        <v>93</v>
      </c>
      <c r="D100" s="249" t="s">
        <v>508</v>
      </c>
      <c r="E100" s="250" t="s">
        <v>509</v>
      </c>
      <c r="F100" s="276">
        <v>1</v>
      </c>
      <c r="G100" s="252" t="s">
        <v>507</v>
      </c>
      <c r="H100" s="277">
        <v>62130</v>
      </c>
      <c r="I100" s="254">
        <v>19</v>
      </c>
      <c r="J100" s="254">
        <v>3</v>
      </c>
      <c r="K100" s="254">
        <v>40</v>
      </c>
      <c r="L100" s="254">
        <v>6</v>
      </c>
      <c r="M100" s="254">
        <v>0</v>
      </c>
      <c r="N100" s="254">
        <v>0</v>
      </c>
      <c r="O100" s="254">
        <v>59</v>
      </c>
      <c r="P100" s="254">
        <v>9</v>
      </c>
      <c r="Q100" s="212" t="s">
        <v>267</v>
      </c>
      <c r="R100" s="256">
        <v>3</v>
      </c>
      <c r="S100" s="256">
        <v>1</v>
      </c>
      <c r="T100" s="256">
        <v>1</v>
      </c>
      <c r="U100" s="257"/>
    </row>
    <row r="101" spans="1:21" ht="21" x14ac:dyDescent="0.35">
      <c r="A101" s="174">
        <v>56</v>
      </c>
      <c r="B101" s="175">
        <v>62020104</v>
      </c>
      <c r="C101" s="275" t="s">
        <v>94</v>
      </c>
      <c r="D101" s="249" t="s">
        <v>510</v>
      </c>
      <c r="E101" s="250" t="s">
        <v>506</v>
      </c>
      <c r="F101" s="276">
        <v>3</v>
      </c>
      <c r="G101" s="252" t="s">
        <v>507</v>
      </c>
      <c r="H101" s="277">
        <v>62130</v>
      </c>
      <c r="I101" s="254">
        <v>6</v>
      </c>
      <c r="J101" s="254">
        <v>1</v>
      </c>
      <c r="K101" s="254">
        <v>5</v>
      </c>
      <c r="L101" s="254">
        <v>4</v>
      </c>
      <c r="M101" s="254">
        <v>0</v>
      </c>
      <c r="N101" s="254">
        <v>0</v>
      </c>
      <c r="O101" s="254">
        <v>11</v>
      </c>
      <c r="P101" s="254">
        <v>5</v>
      </c>
      <c r="Q101" s="212" t="s">
        <v>267</v>
      </c>
      <c r="R101" s="256">
        <v>0</v>
      </c>
      <c r="S101" s="256">
        <v>0</v>
      </c>
      <c r="T101" s="256">
        <v>0</v>
      </c>
      <c r="U101" s="257" t="s">
        <v>511</v>
      </c>
    </row>
    <row r="102" spans="1:21" ht="21" x14ac:dyDescent="0.35">
      <c r="A102" s="174">
        <v>57</v>
      </c>
      <c r="B102" s="175">
        <v>62020105</v>
      </c>
      <c r="C102" s="275" t="s">
        <v>95</v>
      </c>
      <c r="D102" s="249" t="s">
        <v>512</v>
      </c>
      <c r="E102" s="250" t="s">
        <v>513</v>
      </c>
      <c r="F102" s="276">
        <v>6</v>
      </c>
      <c r="G102" s="252" t="s">
        <v>507</v>
      </c>
      <c r="H102" s="277">
        <v>62130</v>
      </c>
      <c r="I102" s="254">
        <v>26</v>
      </c>
      <c r="J102" s="254">
        <v>2</v>
      </c>
      <c r="K102" s="254">
        <v>76</v>
      </c>
      <c r="L102" s="254">
        <v>6</v>
      </c>
      <c r="M102" s="254">
        <v>0</v>
      </c>
      <c r="N102" s="254">
        <v>0</v>
      </c>
      <c r="O102" s="254">
        <v>102</v>
      </c>
      <c r="P102" s="254">
        <v>8</v>
      </c>
      <c r="Q102" s="212" t="s">
        <v>267</v>
      </c>
      <c r="R102" s="256">
        <v>7</v>
      </c>
      <c r="S102" s="256">
        <v>0</v>
      </c>
      <c r="T102" s="256">
        <v>2</v>
      </c>
      <c r="U102" s="257" t="s">
        <v>514</v>
      </c>
    </row>
    <row r="103" spans="1:21" ht="18.75" x14ac:dyDescent="0.3">
      <c r="A103" s="488" t="s">
        <v>1533</v>
      </c>
      <c r="B103" s="489"/>
      <c r="C103" s="489"/>
      <c r="D103" s="489"/>
      <c r="E103" s="489"/>
      <c r="F103" s="489"/>
      <c r="G103" s="489"/>
      <c r="H103" s="490"/>
      <c r="I103" s="177">
        <f t="shared" ref="I103:P103" si="2">SUM(I46:I102)</f>
        <v>1264</v>
      </c>
      <c r="J103" s="177">
        <f t="shared" si="2"/>
        <v>147</v>
      </c>
      <c r="K103" s="177">
        <f t="shared" si="2"/>
        <v>3886</v>
      </c>
      <c r="L103" s="177">
        <f t="shared" si="2"/>
        <v>340</v>
      </c>
      <c r="M103" s="177">
        <f t="shared" si="2"/>
        <v>716</v>
      </c>
      <c r="N103" s="177">
        <f t="shared" si="2"/>
        <v>38</v>
      </c>
      <c r="O103" s="177">
        <f t="shared" si="2"/>
        <v>5866</v>
      </c>
      <c r="P103" s="177">
        <f t="shared" si="2"/>
        <v>525</v>
      </c>
      <c r="Q103" s="173"/>
      <c r="R103" s="218">
        <f>SUM(R46:R102)</f>
        <v>381</v>
      </c>
      <c r="S103" s="218">
        <f t="shared" ref="S103:T103" si="3">SUM(S46:S102)</f>
        <v>30</v>
      </c>
      <c r="T103" s="218">
        <f t="shared" si="3"/>
        <v>65</v>
      </c>
      <c r="U103" s="247"/>
    </row>
    <row r="104" spans="1:21" ht="18.75" x14ac:dyDescent="0.3">
      <c r="A104" s="489"/>
      <c r="B104" s="489"/>
      <c r="C104" s="489"/>
      <c r="D104" s="489"/>
      <c r="E104" s="489"/>
      <c r="F104" s="489"/>
      <c r="G104" s="489"/>
      <c r="H104" s="489"/>
      <c r="I104" s="489"/>
      <c r="J104" s="489"/>
      <c r="K104" s="489"/>
      <c r="L104" s="489"/>
      <c r="M104" s="489"/>
      <c r="N104" s="489"/>
      <c r="O104" s="489"/>
      <c r="P104" s="489"/>
      <c r="Q104" s="489"/>
      <c r="R104" s="489"/>
      <c r="S104" s="489"/>
      <c r="T104" s="489"/>
      <c r="U104" s="489"/>
    </row>
    <row r="105" spans="1:21" ht="18.75" x14ac:dyDescent="0.2">
      <c r="A105" s="459" t="s">
        <v>311</v>
      </c>
      <c r="B105" s="491" t="s">
        <v>359</v>
      </c>
      <c r="C105" s="462" t="s">
        <v>1</v>
      </c>
      <c r="D105" s="465" t="s">
        <v>360</v>
      </c>
      <c r="E105" s="161" t="s">
        <v>361</v>
      </c>
      <c r="F105" s="468" t="s">
        <v>362</v>
      </c>
      <c r="G105" s="469"/>
      <c r="H105" s="470"/>
      <c r="I105" s="474" t="s">
        <v>193</v>
      </c>
      <c r="J105" s="474"/>
      <c r="K105" s="474"/>
      <c r="L105" s="474"/>
      <c r="M105" s="474"/>
      <c r="N105" s="474"/>
      <c r="O105" s="474"/>
      <c r="P105" s="475"/>
      <c r="Q105" s="476" t="s">
        <v>363</v>
      </c>
      <c r="R105" s="372" t="s">
        <v>194</v>
      </c>
      <c r="S105" s="210" t="s">
        <v>682</v>
      </c>
      <c r="T105" s="210" t="s">
        <v>691</v>
      </c>
      <c r="U105" s="477" t="s">
        <v>1587</v>
      </c>
    </row>
    <row r="106" spans="1:21" ht="27" x14ac:dyDescent="0.2">
      <c r="A106" s="461"/>
      <c r="B106" s="492"/>
      <c r="C106" s="464"/>
      <c r="D106" s="467"/>
      <c r="E106" s="162" t="s">
        <v>364</v>
      </c>
      <c r="F106" s="471"/>
      <c r="G106" s="472"/>
      <c r="H106" s="473"/>
      <c r="I106" s="474" t="s">
        <v>365</v>
      </c>
      <c r="J106" s="475"/>
      <c r="K106" s="484" t="s">
        <v>247</v>
      </c>
      <c r="L106" s="485"/>
      <c r="M106" s="480" t="s">
        <v>366</v>
      </c>
      <c r="N106" s="475"/>
      <c r="O106" s="480" t="s">
        <v>187</v>
      </c>
      <c r="P106" s="475"/>
      <c r="Q106" s="476"/>
      <c r="R106" s="494" t="s">
        <v>696</v>
      </c>
      <c r="S106" s="213" t="s">
        <v>693</v>
      </c>
      <c r="T106" s="213" t="s">
        <v>694</v>
      </c>
      <c r="U106" s="478"/>
    </row>
    <row r="107" spans="1:21" ht="18.75" x14ac:dyDescent="0.3">
      <c r="A107" s="486" t="s">
        <v>515</v>
      </c>
      <c r="B107" s="486"/>
      <c r="C107" s="486"/>
      <c r="D107" s="486"/>
      <c r="E107" s="163" t="s">
        <v>367</v>
      </c>
      <c r="F107" s="164" t="s">
        <v>368</v>
      </c>
      <c r="G107" s="165" t="s">
        <v>369</v>
      </c>
      <c r="H107" s="164" t="s">
        <v>370</v>
      </c>
      <c r="I107" s="166" t="s">
        <v>371</v>
      </c>
      <c r="J107" s="166" t="s">
        <v>312</v>
      </c>
      <c r="K107" s="166" t="s">
        <v>371</v>
      </c>
      <c r="L107" s="167" t="s">
        <v>312</v>
      </c>
      <c r="M107" s="167" t="s">
        <v>371</v>
      </c>
      <c r="N107" s="167" t="s">
        <v>312</v>
      </c>
      <c r="O107" s="167" t="s">
        <v>371</v>
      </c>
      <c r="P107" s="167" t="s">
        <v>312</v>
      </c>
      <c r="Q107" s="476"/>
      <c r="R107" s="495"/>
      <c r="S107" s="385" t="s">
        <v>697</v>
      </c>
      <c r="T107" s="214" t="s">
        <v>698</v>
      </c>
      <c r="U107" s="479"/>
    </row>
    <row r="108" spans="1:21" ht="21" x14ac:dyDescent="0.35">
      <c r="A108" s="174">
        <v>1</v>
      </c>
      <c r="B108" s="175">
        <v>62020106</v>
      </c>
      <c r="C108" s="275" t="s">
        <v>96</v>
      </c>
      <c r="D108" s="249" t="s">
        <v>636</v>
      </c>
      <c r="E108" s="250" t="s">
        <v>637</v>
      </c>
      <c r="F108" s="276">
        <v>4</v>
      </c>
      <c r="G108" s="252" t="s">
        <v>249</v>
      </c>
      <c r="H108" s="277">
        <v>62120</v>
      </c>
      <c r="I108" s="254">
        <v>35</v>
      </c>
      <c r="J108" s="254">
        <v>2</v>
      </c>
      <c r="K108" s="254">
        <v>133</v>
      </c>
      <c r="L108" s="254">
        <v>6</v>
      </c>
      <c r="M108" s="254">
        <v>92</v>
      </c>
      <c r="N108" s="254">
        <v>3</v>
      </c>
      <c r="O108" s="254">
        <v>260</v>
      </c>
      <c r="P108" s="254">
        <v>11</v>
      </c>
      <c r="Q108" s="261" t="s">
        <v>268</v>
      </c>
      <c r="R108" s="256">
        <v>13</v>
      </c>
      <c r="S108" s="256">
        <v>1</v>
      </c>
      <c r="T108" s="256">
        <v>0</v>
      </c>
      <c r="U108" s="283" t="s">
        <v>516</v>
      </c>
    </row>
    <row r="109" spans="1:21" ht="21" x14ac:dyDescent="0.35">
      <c r="A109" s="174">
        <v>2</v>
      </c>
      <c r="B109" s="175">
        <v>62020107</v>
      </c>
      <c r="C109" s="275" t="s">
        <v>97</v>
      </c>
      <c r="D109" s="249" t="s">
        <v>724</v>
      </c>
      <c r="E109" s="250" t="s">
        <v>550</v>
      </c>
      <c r="F109" s="276">
        <v>5</v>
      </c>
      <c r="G109" s="252" t="s">
        <v>249</v>
      </c>
      <c r="H109" s="277">
        <v>62120</v>
      </c>
      <c r="I109" s="254">
        <v>16</v>
      </c>
      <c r="J109" s="254">
        <v>2</v>
      </c>
      <c r="K109" s="254">
        <v>55</v>
      </c>
      <c r="L109" s="254">
        <v>6</v>
      </c>
      <c r="M109" s="254">
        <v>0</v>
      </c>
      <c r="N109" s="254">
        <v>0</v>
      </c>
      <c r="O109" s="254">
        <v>71</v>
      </c>
      <c r="P109" s="254">
        <v>8</v>
      </c>
      <c r="Q109" s="212" t="s">
        <v>267</v>
      </c>
      <c r="R109" s="256">
        <v>3</v>
      </c>
      <c r="S109" s="256">
        <v>2</v>
      </c>
      <c r="T109" s="256">
        <v>2</v>
      </c>
      <c r="U109" s="257" t="s">
        <v>517</v>
      </c>
    </row>
    <row r="110" spans="1:21" ht="21" x14ac:dyDescent="0.35">
      <c r="A110" s="174">
        <v>3</v>
      </c>
      <c r="B110" s="175">
        <v>62020108</v>
      </c>
      <c r="C110" s="275" t="s">
        <v>98</v>
      </c>
      <c r="D110" s="249" t="s">
        <v>518</v>
      </c>
      <c r="E110" s="250" t="s">
        <v>519</v>
      </c>
      <c r="F110" s="276">
        <v>1</v>
      </c>
      <c r="G110" s="252" t="s">
        <v>249</v>
      </c>
      <c r="H110" s="277">
        <v>62120</v>
      </c>
      <c r="I110" s="254">
        <v>21</v>
      </c>
      <c r="J110" s="254">
        <v>2</v>
      </c>
      <c r="K110" s="254">
        <v>89</v>
      </c>
      <c r="L110" s="254">
        <v>6</v>
      </c>
      <c r="M110" s="254">
        <v>0</v>
      </c>
      <c r="N110" s="254">
        <v>0</v>
      </c>
      <c r="O110" s="254">
        <v>110</v>
      </c>
      <c r="P110" s="254">
        <v>8</v>
      </c>
      <c r="Q110" s="212" t="s">
        <v>267</v>
      </c>
      <c r="R110" s="256">
        <v>8</v>
      </c>
      <c r="S110" s="256">
        <v>0</v>
      </c>
      <c r="T110" s="256">
        <v>0</v>
      </c>
      <c r="U110" s="257"/>
    </row>
    <row r="111" spans="1:21" ht="21" x14ac:dyDescent="0.35">
      <c r="A111" s="174">
        <v>4</v>
      </c>
      <c r="B111" s="175">
        <v>62020110</v>
      </c>
      <c r="C111" s="275" t="s">
        <v>99</v>
      </c>
      <c r="D111" s="249" t="s">
        <v>520</v>
      </c>
      <c r="E111" s="250" t="s">
        <v>521</v>
      </c>
      <c r="F111" s="276">
        <v>2</v>
      </c>
      <c r="G111" s="252" t="s">
        <v>522</v>
      </c>
      <c r="H111" s="277">
        <v>62120</v>
      </c>
      <c r="I111" s="254">
        <v>11</v>
      </c>
      <c r="J111" s="254">
        <v>2</v>
      </c>
      <c r="K111" s="254">
        <v>50</v>
      </c>
      <c r="L111" s="254">
        <v>6</v>
      </c>
      <c r="M111" s="254">
        <v>0</v>
      </c>
      <c r="N111" s="254">
        <v>0</v>
      </c>
      <c r="O111" s="254">
        <v>61</v>
      </c>
      <c r="P111" s="254">
        <v>8</v>
      </c>
      <c r="Q111" s="212" t="s">
        <v>267</v>
      </c>
      <c r="R111" s="256">
        <v>4</v>
      </c>
      <c r="S111" s="256">
        <v>1</v>
      </c>
      <c r="T111" s="256">
        <v>1</v>
      </c>
      <c r="U111" s="257"/>
    </row>
    <row r="112" spans="1:21" ht="21" x14ac:dyDescent="0.35">
      <c r="A112" s="174">
        <v>5</v>
      </c>
      <c r="B112" s="175">
        <v>62020111</v>
      </c>
      <c r="C112" s="275" t="s">
        <v>100</v>
      </c>
      <c r="D112" s="249" t="s">
        <v>523</v>
      </c>
      <c r="E112" s="250" t="s">
        <v>524</v>
      </c>
      <c r="F112" s="276">
        <v>1</v>
      </c>
      <c r="G112" s="252" t="s">
        <v>522</v>
      </c>
      <c r="H112" s="277">
        <v>62120</v>
      </c>
      <c r="I112" s="254">
        <v>18</v>
      </c>
      <c r="J112" s="254">
        <v>2</v>
      </c>
      <c r="K112" s="254">
        <v>44</v>
      </c>
      <c r="L112" s="254">
        <v>6</v>
      </c>
      <c r="M112" s="254">
        <v>0</v>
      </c>
      <c r="N112" s="254">
        <v>0</v>
      </c>
      <c r="O112" s="254">
        <v>62</v>
      </c>
      <c r="P112" s="254">
        <v>8</v>
      </c>
      <c r="Q112" s="212" t="s">
        <v>267</v>
      </c>
      <c r="R112" s="256">
        <v>5</v>
      </c>
      <c r="S112" s="256">
        <v>0</v>
      </c>
      <c r="T112" s="256">
        <v>1</v>
      </c>
      <c r="U112" s="257"/>
    </row>
    <row r="113" spans="1:22" ht="21" x14ac:dyDescent="0.35">
      <c r="A113" s="174">
        <v>6</v>
      </c>
      <c r="B113" s="175">
        <v>62020112</v>
      </c>
      <c r="C113" s="275" t="s">
        <v>101</v>
      </c>
      <c r="D113" s="249" t="s">
        <v>525</v>
      </c>
      <c r="E113" s="250" t="s">
        <v>521</v>
      </c>
      <c r="F113" s="276">
        <v>7</v>
      </c>
      <c r="G113" s="252" t="s">
        <v>522</v>
      </c>
      <c r="H113" s="277">
        <v>62120</v>
      </c>
      <c r="I113" s="254">
        <v>11</v>
      </c>
      <c r="J113" s="254">
        <v>2</v>
      </c>
      <c r="K113" s="254">
        <v>42</v>
      </c>
      <c r="L113" s="254">
        <v>6</v>
      </c>
      <c r="M113" s="254">
        <v>19</v>
      </c>
      <c r="N113" s="254">
        <v>3</v>
      </c>
      <c r="O113" s="254">
        <v>72</v>
      </c>
      <c r="P113" s="254">
        <v>11</v>
      </c>
      <c r="Q113" s="261" t="s">
        <v>268</v>
      </c>
      <c r="R113" s="256">
        <v>7</v>
      </c>
      <c r="S113" s="256">
        <v>1</v>
      </c>
      <c r="T113" s="256">
        <v>1</v>
      </c>
      <c r="U113" s="257"/>
    </row>
    <row r="114" spans="1:22" ht="21" x14ac:dyDescent="0.35">
      <c r="A114" s="174">
        <v>7</v>
      </c>
      <c r="B114" s="175">
        <v>62020113</v>
      </c>
      <c r="C114" s="275" t="s">
        <v>102</v>
      </c>
      <c r="D114" s="249" t="s">
        <v>525</v>
      </c>
      <c r="E114" s="250" t="s">
        <v>521</v>
      </c>
      <c r="F114" s="276">
        <v>3</v>
      </c>
      <c r="G114" s="252" t="s">
        <v>522</v>
      </c>
      <c r="H114" s="277">
        <v>62120</v>
      </c>
      <c r="I114" s="254">
        <v>24</v>
      </c>
      <c r="J114" s="254">
        <v>3</v>
      </c>
      <c r="K114" s="254">
        <v>53</v>
      </c>
      <c r="L114" s="254">
        <v>6</v>
      </c>
      <c r="M114" s="254">
        <v>0</v>
      </c>
      <c r="N114" s="254">
        <v>0</v>
      </c>
      <c r="O114" s="254">
        <v>77</v>
      </c>
      <c r="P114" s="254">
        <v>9</v>
      </c>
      <c r="Q114" s="212" t="s">
        <v>267</v>
      </c>
      <c r="R114" s="256">
        <v>5</v>
      </c>
      <c r="S114" s="256">
        <v>0</v>
      </c>
      <c r="T114" s="256">
        <v>1</v>
      </c>
      <c r="U114" s="257"/>
    </row>
    <row r="115" spans="1:22" ht="21" x14ac:dyDescent="0.35">
      <c r="A115" s="174">
        <v>8</v>
      </c>
      <c r="B115" s="175">
        <v>62020114</v>
      </c>
      <c r="C115" s="275" t="s">
        <v>103</v>
      </c>
      <c r="D115" s="249" t="s">
        <v>526</v>
      </c>
      <c r="E115" s="250" t="s">
        <v>527</v>
      </c>
      <c r="F115" s="276">
        <v>3</v>
      </c>
      <c r="G115" s="252" t="s">
        <v>528</v>
      </c>
      <c r="H115" s="277">
        <v>62120</v>
      </c>
      <c r="I115" s="254">
        <v>24</v>
      </c>
      <c r="J115" s="254">
        <v>2</v>
      </c>
      <c r="K115" s="254">
        <v>118</v>
      </c>
      <c r="L115" s="254">
        <v>6</v>
      </c>
      <c r="M115" s="254">
        <v>54</v>
      </c>
      <c r="N115" s="254">
        <v>3</v>
      </c>
      <c r="O115" s="254">
        <v>196</v>
      </c>
      <c r="P115" s="254">
        <v>11</v>
      </c>
      <c r="Q115" s="261" t="s">
        <v>268</v>
      </c>
      <c r="R115" s="256">
        <v>13</v>
      </c>
      <c r="S115" s="256">
        <v>1</v>
      </c>
      <c r="T115" s="256">
        <v>3</v>
      </c>
      <c r="U115" s="257" t="s">
        <v>529</v>
      </c>
    </row>
    <row r="116" spans="1:22" ht="21" x14ac:dyDescent="0.35">
      <c r="A116" s="174">
        <v>9</v>
      </c>
      <c r="B116" s="175">
        <v>62020115</v>
      </c>
      <c r="C116" s="275" t="s">
        <v>104</v>
      </c>
      <c r="D116" s="249" t="s">
        <v>530</v>
      </c>
      <c r="E116" s="250" t="s">
        <v>531</v>
      </c>
      <c r="F116" s="276">
        <v>4</v>
      </c>
      <c r="G116" s="252" t="s">
        <v>528</v>
      </c>
      <c r="H116" s="277">
        <v>62120</v>
      </c>
      <c r="I116" s="254">
        <v>26</v>
      </c>
      <c r="J116" s="254">
        <v>3</v>
      </c>
      <c r="K116" s="254">
        <v>62</v>
      </c>
      <c r="L116" s="254">
        <v>6</v>
      </c>
      <c r="M116" s="254">
        <v>0</v>
      </c>
      <c r="N116" s="254">
        <v>0</v>
      </c>
      <c r="O116" s="254">
        <v>88</v>
      </c>
      <c r="P116" s="254">
        <v>9</v>
      </c>
      <c r="Q116" s="212" t="s">
        <v>267</v>
      </c>
      <c r="R116" s="256">
        <v>6</v>
      </c>
      <c r="S116" s="256">
        <v>0</v>
      </c>
      <c r="T116" s="256">
        <v>3</v>
      </c>
      <c r="U116" s="257"/>
    </row>
    <row r="117" spans="1:22" ht="21" x14ac:dyDescent="0.35">
      <c r="A117" s="174">
        <v>10</v>
      </c>
      <c r="B117" s="175">
        <v>62020116</v>
      </c>
      <c r="C117" s="275" t="s">
        <v>105</v>
      </c>
      <c r="D117" s="249" t="s">
        <v>725</v>
      </c>
      <c r="E117" s="250" t="s">
        <v>527</v>
      </c>
      <c r="F117" s="276">
        <v>1</v>
      </c>
      <c r="G117" s="252" t="s">
        <v>528</v>
      </c>
      <c r="H117" s="277">
        <v>62120</v>
      </c>
      <c r="I117" s="254">
        <v>5</v>
      </c>
      <c r="J117" s="254">
        <v>2</v>
      </c>
      <c r="K117" s="254">
        <v>33</v>
      </c>
      <c r="L117" s="254">
        <v>6</v>
      </c>
      <c r="M117" s="254">
        <v>0</v>
      </c>
      <c r="N117" s="254">
        <v>0</v>
      </c>
      <c r="O117" s="254">
        <v>38</v>
      </c>
      <c r="P117" s="254">
        <v>8</v>
      </c>
      <c r="Q117" s="212" t="s">
        <v>267</v>
      </c>
      <c r="R117" s="256">
        <v>3</v>
      </c>
      <c r="S117" s="256">
        <v>2</v>
      </c>
      <c r="T117" s="256">
        <v>2</v>
      </c>
      <c r="U117" s="257"/>
    </row>
    <row r="118" spans="1:22" ht="21" x14ac:dyDescent="0.35">
      <c r="A118" s="174">
        <v>11</v>
      </c>
      <c r="B118" s="175">
        <v>62020117</v>
      </c>
      <c r="C118" s="275" t="s">
        <v>106</v>
      </c>
      <c r="D118" s="249" t="s">
        <v>532</v>
      </c>
      <c r="E118" s="250" t="s">
        <v>533</v>
      </c>
      <c r="F118" s="276">
        <v>1</v>
      </c>
      <c r="G118" s="252" t="s">
        <v>534</v>
      </c>
      <c r="H118" s="277">
        <v>62120</v>
      </c>
      <c r="I118" s="254">
        <v>18</v>
      </c>
      <c r="J118" s="254">
        <v>3</v>
      </c>
      <c r="K118" s="254">
        <v>38</v>
      </c>
      <c r="L118" s="254">
        <v>6</v>
      </c>
      <c r="M118" s="254">
        <v>0</v>
      </c>
      <c r="N118" s="254">
        <v>0</v>
      </c>
      <c r="O118" s="254">
        <v>56</v>
      </c>
      <c r="P118" s="254">
        <v>9</v>
      </c>
      <c r="Q118" s="212" t="s">
        <v>267</v>
      </c>
      <c r="R118" s="256">
        <v>3</v>
      </c>
      <c r="S118" s="256">
        <v>1</v>
      </c>
      <c r="T118" s="256">
        <v>2</v>
      </c>
      <c r="U118" s="257"/>
    </row>
    <row r="119" spans="1:22" ht="21" x14ac:dyDescent="0.35">
      <c r="A119" s="174">
        <v>12</v>
      </c>
      <c r="B119" s="175">
        <v>62020118</v>
      </c>
      <c r="C119" s="275" t="s">
        <v>107</v>
      </c>
      <c r="D119" s="249" t="s">
        <v>535</v>
      </c>
      <c r="E119" s="250" t="s">
        <v>536</v>
      </c>
      <c r="F119" s="276">
        <v>8</v>
      </c>
      <c r="G119" s="252" t="s">
        <v>534</v>
      </c>
      <c r="H119" s="277">
        <v>62120</v>
      </c>
      <c r="I119" s="254">
        <v>52</v>
      </c>
      <c r="J119" s="254">
        <v>2</v>
      </c>
      <c r="K119" s="254">
        <v>156</v>
      </c>
      <c r="L119" s="254">
        <v>6</v>
      </c>
      <c r="M119" s="254">
        <v>68</v>
      </c>
      <c r="N119" s="254">
        <v>3</v>
      </c>
      <c r="O119" s="254">
        <v>276</v>
      </c>
      <c r="P119" s="254">
        <v>11</v>
      </c>
      <c r="Q119" s="261" t="s">
        <v>268</v>
      </c>
      <c r="R119" s="256">
        <v>12</v>
      </c>
      <c r="S119" s="256">
        <v>1</v>
      </c>
      <c r="T119" s="256">
        <v>1</v>
      </c>
      <c r="U119" s="257"/>
    </row>
    <row r="120" spans="1:22" ht="21" x14ac:dyDescent="0.35">
      <c r="A120" s="174">
        <v>13</v>
      </c>
      <c r="B120" s="175">
        <v>62020119</v>
      </c>
      <c r="C120" s="275" t="s">
        <v>108</v>
      </c>
      <c r="D120" s="249" t="s">
        <v>726</v>
      </c>
      <c r="E120" s="250" t="s">
        <v>536</v>
      </c>
      <c r="F120" s="276">
        <v>5</v>
      </c>
      <c r="G120" s="252" t="s">
        <v>534</v>
      </c>
      <c r="H120" s="277">
        <v>62120</v>
      </c>
      <c r="I120" s="254">
        <v>6</v>
      </c>
      <c r="J120" s="254">
        <v>2</v>
      </c>
      <c r="K120" s="254">
        <v>32</v>
      </c>
      <c r="L120" s="254">
        <v>6</v>
      </c>
      <c r="M120" s="254">
        <v>0</v>
      </c>
      <c r="N120" s="254">
        <v>0</v>
      </c>
      <c r="O120" s="254">
        <v>38</v>
      </c>
      <c r="P120" s="254">
        <v>8</v>
      </c>
      <c r="Q120" s="212" t="s">
        <v>267</v>
      </c>
      <c r="R120" s="256">
        <v>4</v>
      </c>
      <c r="S120" s="256">
        <v>1</v>
      </c>
      <c r="T120" s="256">
        <v>1</v>
      </c>
      <c r="U120" s="273"/>
    </row>
    <row r="121" spans="1:22" ht="21" x14ac:dyDescent="0.35">
      <c r="A121" s="174">
        <v>14</v>
      </c>
      <c r="B121" s="175">
        <v>62020120</v>
      </c>
      <c r="C121" s="275" t="s">
        <v>109</v>
      </c>
      <c r="D121" s="259" t="s">
        <v>537</v>
      </c>
      <c r="E121" s="260" t="s">
        <v>538</v>
      </c>
      <c r="F121" s="276">
        <v>7</v>
      </c>
      <c r="G121" s="252" t="s">
        <v>534</v>
      </c>
      <c r="H121" s="277">
        <v>62120</v>
      </c>
      <c r="I121" s="254">
        <v>14</v>
      </c>
      <c r="J121" s="254">
        <v>2</v>
      </c>
      <c r="K121" s="254">
        <v>42</v>
      </c>
      <c r="L121" s="254">
        <v>6</v>
      </c>
      <c r="M121" s="254">
        <v>0</v>
      </c>
      <c r="N121" s="254">
        <v>0</v>
      </c>
      <c r="O121" s="254">
        <v>56</v>
      </c>
      <c r="P121" s="254">
        <v>8</v>
      </c>
      <c r="Q121" s="212" t="s">
        <v>267</v>
      </c>
      <c r="R121" s="256">
        <v>3</v>
      </c>
      <c r="S121" s="256">
        <v>1</v>
      </c>
      <c r="T121" s="256">
        <v>1</v>
      </c>
      <c r="U121" s="284" t="s">
        <v>539</v>
      </c>
    </row>
    <row r="122" spans="1:22" ht="21" x14ac:dyDescent="0.35">
      <c r="A122" s="174">
        <v>15</v>
      </c>
      <c r="B122" s="175">
        <v>62020121</v>
      </c>
      <c r="C122" s="275" t="s">
        <v>110</v>
      </c>
      <c r="D122" s="249" t="s">
        <v>540</v>
      </c>
      <c r="E122" s="250" t="s">
        <v>541</v>
      </c>
      <c r="F122" s="276">
        <v>2</v>
      </c>
      <c r="G122" s="252" t="s">
        <v>542</v>
      </c>
      <c r="H122" s="277">
        <v>62120</v>
      </c>
      <c r="I122" s="254">
        <v>25</v>
      </c>
      <c r="J122" s="254">
        <v>3</v>
      </c>
      <c r="K122" s="254">
        <v>151</v>
      </c>
      <c r="L122" s="254">
        <v>6</v>
      </c>
      <c r="M122" s="254">
        <v>97</v>
      </c>
      <c r="N122" s="254">
        <v>3</v>
      </c>
      <c r="O122" s="254">
        <v>273</v>
      </c>
      <c r="P122" s="254">
        <v>12</v>
      </c>
      <c r="Q122" s="261" t="s">
        <v>268</v>
      </c>
      <c r="R122" s="256">
        <v>13</v>
      </c>
      <c r="S122" s="256">
        <v>0</v>
      </c>
      <c r="T122" s="256">
        <v>0</v>
      </c>
      <c r="U122" s="283" t="s">
        <v>543</v>
      </c>
    </row>
    <row r="123" spans="1:22" ht="21" x14ac:dyDescent="0.35">
      <c r="A123" s="174">
        <v>16</v>
      </c>
      <c r="B123" s="175">
        <v>62020122</v>
      </c>
      <c r="C123" s="275" t="s">
        <v>111</v>
      </c>
      <c r="D123" s="249" t="s">
        <v>544</v>
      </c>
      <c r="E123" s="262" t="s">
        <v>727</v>
      </c>
      <c r="F123" s="276">
        <v>4</v>
      </c>
      <c r="G123" s="252" t="s">
        <v>542</v>
      </c>
      <c r="H123" s="277">
        <v>62120</v>
      </c>
      <c r="I123" s="254">
        <v>24</v>
      </c>
      <c r="J123" s="254">
        <v>2</v>
      </c>
      <c r="K123" s="254">
        <v>103</v>
      </c>
      <c r="L123" s="254">
        <v>6</v>
      </c>
      <c r="M123" s="254">
        <v>0</v>
      </c>
      <c r="N123" s="254">
        <v>0</v>
      </c>
      <c r="O123" s="254">
        <v>127</v>
      </c>
      <c r="P123" s="254">
        <v>8</v>
      </c>
      <c r="Q123" s="212" t="s">
        <v>267</v>
      </c>
      <c r="R123" s="256">
        <v>9</v>
      </c>
      <c r="S123" s="256">
        <v>0</v>
      </c>
      <c r="T123" s="256">
        <v>1</v>
      </c>
      <c r="U123" s="257"/>
    </row>
    <row r="124" spans="1:22" ht="21" x14ac:dyDescent="0.35">
      <c r="A124" s="174">
        <v>17</v>
      </c>
      <c r="B124" s="175">
        <v>62020124</v>
      </c>
      <c r="C124" s="275" t="s">
        <v>112</v>
      </c>
      <c r="D124" s="249" t="s">
        <v>545</v>
      </c>
      <c r="E124" s="250" t="s">
        <v>546</v>
      </c>
      <c r="F124" s="276">
        <v>2</v>
      </c>
      <c r="G124" s="252" t="s">
        <v>547</v>
      </c>
      <c r="H124" s="277">
        <v>62120</v>
      </c>
      <c r="I124" s="254">
        <v>5</v>
      </c>
      <c r="J124" s="254">
        <v>2</v>
      </c>
      <c r="K124" s="254">
        <v>29</v>
      </c>
      <c r="L124" s="254">
        <v>6</v>
      </c>
      <c r="M124" s="254">
        <v>0</v>
      </c>
      <c r="N124" s="254">
        <v>0</v>
      </c>
      <c r="O124" s="254">
        <v>34</v>
      </c>
      <c r="P124" s="254">
        <v>8</v>
      </c>
      <c r="Q124" s="212" t="s">
        <v>267</v>
      </c>
      <c r="R124" s="256">
        <v>3</v>
      </c>
      <c r="S124" s="256">
        <v>0</v>
      </c>
      <c r="T124" s="256">
        <v>1</v>
      </c>
      <c r="U124" s="257"/>
      <c r="V124" s="263"/>
    </row>
    <row r="125" spans="1:22" ht="21" x14ac:dyDescent="0.35">
      <c r="A125" s="174">
        <v>18</v>
      </c>
      <c r="B125" s="175">
        <v>62020126</v>
      </c>
      <c r="C125" s="275" t="s">
        <v>113</v>
      </c>
      <c r="D125" s="249" t="s">
        <v>548</v>
      </c>
      <c r="E125" s="250" t="s">
        <v>546</v>
      </c>
      <c r="F125" s="276">
        <v>3</v>
      </c>
      <c r="G125" s="252" t="s">
        <v>547</v>
      </c>
      <c r="H125" s="277">
        <v>62120</v>
      </c>
      <c r="I125" s="254">
        <v>7</v>
      </c>
      <c r="J125" s="254">
        <v>2</v>
      </c>
      <c r="K125" s="254">
        <v>68</v>
      </c>
      <c r="L125" s="254">
        <v>6</v>
      </c>
      <c r="M125" s="254">
        <v>70</v>
      </c>
      <c r="N125" s="254">
        <v>3</v>
      </c>
      <c r="O125" s="254">
        <v>145</v>
      </c>
      <c r="P125" s="254">
        <v>11</v>
      </c>
      <c r="Q125" s="261" t="s">
        <v>268</v>
      </c>
      <c r="R125" s="256">
        <v>12</v>
      </c>
      <c r="S125" s="256">
        <v>0</v>
      </c>
      <c r="T125" s="256">
        <v>1</v>
      </c>
      <c r="U125" s="257"/>
    </row>
    <row r="126" spans="1:22" ht="21" x14ac:dyDescent="0.35">
      <c r="A126" s="174">
        <v>19</v>
      </c>
      <c r="B126" s="175">
        <v>62020128</v>
      </c>
      <c r="C126" s="275" t="s">
        <v>114</v>
      </c>
      <c r="D126" s="249" t="s">
        <v>545</v>
      </c>
      <c r="E126" s="250" t="s">
        <v>546</v>
      </c>
      <c r="F126" s="276">
        <v>6</v>
      </c>
      <c r="G126" s="252" t="s">
        <v>547</v>
      </c>
      <c r="H126" s="277">
        <v>62120</v>
      </c>
      <c r="I126" s="254">
        <v>13</v>
      </c>
      <c r="J126" s="254">
        <v>3</v>
      </c>
      <c r="K126" s="254">
        <v>29</v>
      </c>
      <c r="L126" s="254">
        <v>6</v>
      </c>
      <c r="M126" s="254">
        <v>0</v>
      </c>
      <c r="N126" s="254">
        <v>0</v>
      </c>
      <c r="O126" s="254">
        <v>42</v>
      </c>
      <c r="P126" s="254">
        <v>9</v>
      </c>
      <c r="Q126" s="212" t="s">
        <v>267</v>
      </c>
      <c r="R126" s="256">
        <v>4</v>
      </c>
      <c r="S126" s="256">
        <v>0</v>
      </c>
      <c r="T126" s="256">
        <v>0</v>
      </c>
      <c r="U126" s="257"/>
    </row>
    <row r="127" spans="1:22" ht="21" x14ac:dyDescent="0.35">
      <c r="A127" s="174">
        <v>20</v>
      </c>
      <c r="B127" s="175">
        <v>62020129</v>
      </c>
      <c r="C127" s="275" t="s">
        <v>115</v>
      </c>
      <c r="D127" s="249" t="s">
        <v>549</v>
      </c>
      <c r="E127" s="250" t="s">
        <v>519</v>
      </c>
      <c r="F127" s="276">
        <v>8</v>
      </c>
      <c r="G127" s="252" t="s">
        <v>249</v>
      </c>
      <c r="H127" s="277">
        <v>62120</v>
      </c>
      <c r="I127" s="254">
        <v>15</v>
      </c>
      <c r="J127" s="254">
        <v>2</v>
      </c>
      <c r="K127" s="254">
        <v>34</v>
      </c>
      <c r="L127" s="254">
        <v>6</v>
      </c>
      <c r="M127" s="254">
        <v>0</v>
      </c>
      <c r="N127" s="254">
        <v>0</v>
      </c>
      <c r="O127" s="254">
        <v>49</v>
      </c>
      <c r="P127" s="254">
        <v>8</v>
      </c>
      <c r="Q127" s="212" t="s">
        <v>267</v>
      </c>
      <c r="R127" s="256">
        <v>3</v>
      </c>
      <c r="S127" s="256">
        <v>1</v>
      </c>
      <c r="T127" s="256">
        <v>0</v>
      </c>
      <c r="U127" s="257"/>
    </row>
    <row r="128" spans="1:22" ht="21" x14ac:dyDescent="0.35">
      <c r="A128" s="174">
        <v>21</v>
      </c>
      <c r="B128" s="175">
        <v>62020130</v>
      </c>
      <c r="C128" s="275" t="s">
        <v>116</v>
      </c>
      <c r="D128" s="249" t="s">
        <v>728</v>
      </c>
      <c r="E128" s="250" t="s">
        <v>550</v>
      </c>
      <c r="F128" s="276">
        <v>9</v>
      </c>
      <c r="G128" s="252" t="s">
        <v>249</v>
      </c>
      <c r="H128" s="277">
        <v>62120</v>
      </c>
      <c r="I128" s="254">
        <v>10</v>
      </c>
      <c r="J128" s="254">
        <v>2</v>
      </c>
      <c r="K128" s="254">
        <v>33</v>
      </c>
      <c r="L128" s="254">
        <v>6</v>
      </c>
      <c r="M128" s="254">
        <v>0</v>
      </c>
      <c r="N128" s="254">
        <v>0</v>
      </c>
      <c r="O128" s="254">
        <v>43</v>
      </c>
      <c r="P128" s="254">
        <v>8</v>
      </c>
      <c r="Q128" s="212" t="s">
        <v>267</v>
      </c>
      <c r="R128" s="256">
        <v>2</v>
      </c>
      <c r="S128" s="256">
        <v>1</v>
      </c>
      <c r="T128" s="256">
        <v>1</v>
      </c>
      <c r="U128" s="257"/>
    </row>
    <row r="129" spans="1:22" ht="21" x14ac:dyDescent="0.35">
      <c r="A129" s="174">
        <v>22</v>
      </c>
      <c r="B129" s="175">
        <v>62020131</v>
      </c>
      <c r="C129" s="275" t="s">
        <v>117</v>
      </c>
      <c r="D129" s="249" t="s">
        <v>551</v>
      </c>
      <c r="E129" s="250" t="s">
        <v>552</v>
      </c>
      <c r="F129" s="276">
        <v>5</v>
      </c>
      <c r="G129" s="252" t="s">
        <v>553</v>
      </c>
      <c r="H129" s="277">
        <v>62120</v>
      </c>
      <c r="I129" s="254">
        <v>45</v>
      </c>
      <c r="J129" s="254">
        <v>3</v>
      </c>
      <c r="K129" s="254">
        <v>108</v>
      </c>
      <c r="L129" s="254">
        <v>6</v>
      </c>
      <c r="M129" s="254">
        <v>53</v>
      </c>
      <c r="N129" s="254">
        <v>3</v>
      </c>
      <c r="O129" s="254">
        <v>206</v>
      </c>
      <c r="P129" s="254">
        <v>12</v>
      </c>
      <c r="Q129" s="261" t="s">
        <v>268</v>
      </c>
      <c r="R129" s="256">
        <v>15</v>
      </c>
      <c r="S129" s="256">
        <v>0</v>
      </c>
      <c r="T129" s="256">
        <v>1</v>
      </c>
      <c r="U129" s="257"/>
    </row>
    <row r="130" spans="1:22" ht="21" x14ac:dyDescent="0.35">
      <c r="A130" s="174">
        <v>23</v>
      </c>
      <c r="B130" s="175">
        <v>62020132</v>
      </c>
      <c r="C130" s="275" t="s">
        <v>118</v>
      </c>
      <c r="D130" s="249" t="s">
        <v>554</v>
      </c>
      <c r="E130" s="260" t="s">
        <v>555</v>
      </c>
      <c r="F130" s="276">
        <v>10</v>
      </c>
      <c r="G130" s="252" t="s">
        <v>553</v>
      </c>
      <c r="H130" s="277">
        <v>62120</v>
      </c>
      <c r="I130" s="254">
        <v>23</v>
      </c>
      <c r="J130" s="254">
        <v>3</v>
      </c>
      <c r="K130" s="254">
        <v>31</v>
      </c>
      <c r="L130" s="254">
        <v>6</v>
      </c>
      <c r="M130" s="254">
        <v>0</v>
      </c>
      <c r="N130" s="254">
        <v>0</v>
      </c>
      <c r="O130" s="254">
        <v>54</v>
      </c>
      <c r="P130" s="254">
        <v>9</v>
      </c>
      <c r="Q130" s="212" t="s">
        <v>267</v>
      </c>
      <c r="R130" s="256">
        <v>3</v>
      </c>
      <c r="S130" s="256">
        <v>0</v>
      </c>
      <c r="T130" s="256">
        <v>0</v>
      </c>
      <c r="U130" s="257"/>
    </row>
    <row r="131" spans="1:22" ht="21" x14ac:dyDescent="0.35">
      <c r="A131" s="174">
        <v>24</v>
      </c>
      <c r="B131" s="175">
        <v>62020133</v>
      </c>
      <c r="C131" s="275" t="s">
        <v>331</v>
      </c>
      <c r="D131" s="249" t="s">
        <v>556</v>
      </c>
      <c r="E131" s="250" t="s">
        <v>557</v>
      </c>
      <c r="F131" s="276">
        <v>2</v>
      </c>
      <c r="G131" s="252" t="s">
        <v>553</v>
      </c>
      <c r="H131" s="277">
        <v>62120</v>
      </c>
      <c r="I131" s="254">
        <v>32</v>
      </c>
      <c r="J131" s="254">
        <v>3</v>
      </c>
      <c r="K131" s="254">
        <v>175</v>
      </c>
      <c r="L131" s="254">
        <v>6</v>
      </c>
      <c r="M131" s="254">
        <v>0</v>
      </c>
      <c r="N131" s="254">
        <v>0</v>
      </c>
      <c r="O131" s="254">
        <v>207</v>
      </c>
      <c r="P131" s="254">
        <v>9</v>
      </c>
      <c r="Q131" s="212" t="s">
        <v>267</v>
      </c>
      <c r="R131" s="256">
        <v>12</v>
      </c>
      <c r="S131" s="256">
        <v>1</v>
      </c>
      <c r="T131" s="256">
        <v>3</v>
      </c>
      <c r="U131" s="257" t="s">
        <v>558</v>
      </c>
    </row>
    <row r="132" spans="1:22" ht="21" x14ac:dyDescent="0.35">
      <c r="A132" s="174">
        <v>25</v>
      </c>
      <c r="B132" s="175">
        <v>62020134</v>
      </c>
      <c r="C132" s="275" t="s">
        <v>119</v>
      </c>
      <c r="D132" s="249" t="s">
        <v>559</v>
      </c>
      <c r="E132" s="250" t="s">
        <v>560</v>
      </c>
      <c r="F132" s="276">
        <v>7</v>
      </c>
      <c r="G132" s="252" t="s">
        <v>553</v>
      </c>
      <c r="H132" s="277">
        <v>62120</v>
      </c>
      <c r="I132" s="254">
        <v>13</v>
      </c>
      <c r="J132" s="254">
        <v>3</v>
      </c>
      <c r="K132" s="254">
        <v>51</v>
      </c>
      <c r="L132" s="254">
        <v>6</v>
      </c>
      <c r="M132" s="254">
        <v>0</v>
      </c>
      <c r="N132" s="254">
        <v>0</v>
      </c>
      <c r="O132" s="254">
        <v>64</v>
      </c>
      <c r="P132" s="254">
        <v>9</v>
      </c>
      <c r="Q132" s="212" t="s">
        <v>267</v>
      </c>
      <c r="R132" s="256">
        <v>3</v>
      </c>
      <c r="S132" s="256">
        <v>2</v>
      </c>
      <c r="T132" s="256">
        <v>2</v>
      </c>
      <c r="U132" s="257"/>
    </row>
    <row r="133" spans="1:22" ht="21" x14ac:dyDescent="0.35">
      <c r="A133" s="174">
        <v>26</v>
      </c>
      <c r="B133" s="175">
        <v>62020136</v>
      </c>
      <c r="C133" s="275" t="s">
        <v>120</v>
      </c>
      <c r="D133" s="249" t="s">
        <v>561</v>
      </c>
      <c r="E133" s="250" t="s">
        <v>562</v>
      </c>
      <c r="F133" s="276">
        <v>8</v>
      </c>
      <c r="G133" s="252" t="s">
        <v>553</v>
      </c>
      <c r="H133" s="277">
        <v>62120</v>
      </c>
      <c r="I133" s="254">
        <v>15</v>
      </c>
      <c r="J133" s="254">
        <v>3</v>
      </c>
      <c r="K133" s="254">
        <v>29</v>
      </c>
      <c r="L133" s="254">
        <v>6</v>
      </c>
      <c r="M133" s="254">
        <v>0</v>
      </c>
      <c r="N133" s="254">
        <v>0</v>
      </c>
      <c r="O133" s="254">
        <v>44</v>
      </c>
      <c r="P133" s="254">
        <v>9</v>
      </c>
      <c r="Q133" s="212" t="s">
        <v>267</v>
      </c>
      <c r="R133" s="256">
        <v>3</v>
      </c>
      <c r="S133" s="256">
        <v>1</v>
      </c>
      <c r="T133" s="256">
        <v>2</v>
      </c>
      <c r="U133" s="257"/>
    </row>
    <row r="134" spans="1:22" ht="21" x14ac:dyDescent="0.35">
      <c r="A134" s="174">
        <v>27</v>
      </c>
      <c r="B134" s="175">
        <v>62020137</v>
      </c>
      <c r="C134" s="275" t="s">
        <v>121</v>
      </c>
      <c r="D134" s="249" t="s">
        <v>563</v>
      </c>
      <c r="E134" s="250" t="s">
        <v>564</v>
      </c>
      <c r="F134" s="276">
        <v>4</v>
      </c>
      <c r="G134" s="252" t="s">
        <v>553</v>
      </c>
      <c r="H134" s="277">
        <v>62120</v>
      </c>
      <c r="I134" s="254">
        <v>5</v>
      </c>
      <c r="J134" s="254">
        <v>2</v>
      </c>
      <c r="K134" s="254">
        <v>43</v>
      </c>
      <c r="L134" s="254">
        <v>6</v>
      </c>
      <c r="M134" s="254">
        <v>0</v>
      </c>
      <c r="N134" s="254">
        <v>0</v>
      </c>
      <c r="O134" s="254">
        <v>48</v>
      </c>
      <c r="P134" s="254">
        <v>8</v>
      </c>
      <c r="Q134" s="212" t="s">
        <v>267</v>
      </c>
      <c r="R134" s="256">
        <v>4</v>
      </c>
      <c r="S134" s="256">
        <v>0</v>
      </c>
      <c r="T134" s="256">
        <v>2</v>
      </c>
      <c r="U134" s="257"/>
    </row>
    <row r="135" spans="1:22" ht="21" x14ac:dyDescent="0.35">
      <c r="A135" s="174">
        <v>28</v>
      </c>
      <c r="B135" s="175">
        <v>62020138</v>
      </c>
      <c r="C135" s="275" t="s">
        <v>122</v>
      </c>
      <c r="D135" s="249" t="s">
        <v>565</v>
      </c>
      <c r="E135" s="250" t="s">
        <v>566</v>
      </c>
      <c r="F135" s="276">
        <v>4</v>
      </c>
      <c r="G135" s="252" t="s">
        <v>567</v>
      </c>
      <c r="H135" s="277">
        <v>62120</v>
      </c>
      <c r="I135" s="254">
        <v>33</v>
      </c>
      <c r="J135" s="254">
        <v>2</v>
      </c>
      <c r="K135" s="254">
        <v>154</v>
      </c>
      <c r="L135" s="254">
        <v>6</v>
      </c>
      <c r="M135" s="254">
        <v>0</v>
      </c>
      <c r="N135" s="254">
        <v>0</v>
      </c>
      <c r="O135" s="254">
        <v>187</v>
      </c>
      <c r="P135" s="254">
        <v>8</v>
      </c>
      <c r="Q135" s="212" t="s">
        <v>267</v>
      </c>
      <c r="R135" s="256">
        <v>8</v>
      </c>
      <c r="S135" s="256">
        <v>1</v>
      </c>
      <c r="T135" s="256">
        <v>1</v>
      </c>
      <c r="U135" s="257"/>
    </row>
    <row r="136" spans="1:22" ht="21" x14ac:dyDescent="0.35">
      <c r="A136" s="174">
        <v>29</v>
      </c>
      <c r="B136" s="175">
        <v>62020139</v>
      </c>
      <c r="C136" s="275" t="s">
        <v>123</v>
      </c>
      <c r="D136" s="249" t="s">
        <v>568</v>
      </c>
      <c r="E136" s="250" t="s">
        <v>569</v>
      </c>
      <c r="F136" s="276">
        <v>3</v>
      </c>
      <c r="G136" s="252" t="s">
        <v>567</v>
      </c>
      <c r="H136" s="277">
        <v>62120</v>
      </c>
      <c r="I136" s="254">
        <v>21</v>
      </c>
      <c r="J136" s="254">
        <v>2</v>
      </c>
      <c r="K136" s="254">
        <v>74</v>
      </c>
      <c r="L136" s="254">
        <v>6</v>
      </c>
      <c r="M136" s="254">
        <v>0</v>
      </c>
      <c r="N136" s="254">
        <v>0</v>
      </c>
      <c r="O136" s="254">
        <v>95</v>
      </c>
      <c r="P136" s="254">
        <v>8</v>
      </c>
      <c r="Q136" s="212" t="s">
        <v>267</v>
      </c>
      <c r="R136" s="256">
        <v>6</v>
      </c>
      <c r="S136" s="256">
        <v>2</v>
      </c>
      <c r="T136" s="256">
        <v>0</v>
      </c>
      <c r="U136" s="257"/>
    </row>
    <row r="137" spans="1:22" ht="21" x14ac:dyDescent="0.35">
      <c r="A137" s="174">
        <v>30</v>
      </c>
      <c r="B137" s="175">
        <v>62020140</v>
      </c>
      <c r="C137" s="275" t="s">
        <v>124</v>
      </c>
      <c r="D137" s="249" t="s">
        <v>570</v>
      </c>
      <c r="E137" s="250" t="s">
        <v>571</v>
      </c>
      <c r="F137" s="276">
        <v>11</v>
      </c>
      <c r="G137" s="252" t="s">
        <v>567</v>
      </c>
      <c r="H137" s="277">
        <v>62120</v>
      </c>
      <c r="I137" s="254">
        <v>13</v>
      </c>
      <c r="J137" s="254">
        <v>3</v>
      </c>
      <c r="K137" s="254">
        <v>34</v>
      </c>
      <c r="L137" s="254">
        <v>6</v>
      </c>
      <c r="M137" s="254">
        <v>0</v>
      </c>
      <c r="N137" s="254">
        <v>0</v>
      </c>
      <c r="O137" s="254">
        <v>47</v>
      </c>
      <c r="P137" s="254">
        <v>9</v>
      </c>
      <c r="Q137" s="212" t="s">
        <v>267</v>
      </c>
      <c r="R137" s="256">
        <v>4</v>
      </c>
      <c r="S137" s="256">
        <v>1</v>
      </c>
      <c r="T137" s="256">
        <v>1</v>
      </c>
      <c r="U137" s="257"/>
    </row>
    <row r="138" spans="1:22" ht="21" x14ac:dyDescent="0.35">
      <c r="A138" s="174">
        <v>31</v>
      </c>
      <c r="B138" s="175">
        <v>62020141</v>
      </c>
      <c r="C138" s="275" t="s">
        <v>125</v>
      </c>
      <c r="D138" s="249" t="s">
        <v>572</v>
      </c>
      <c r="E138" s="250" t="s">
        <v>729</v>
      </c>
      <c r="F138" s="276">
        <v>6</v>
      </c>
      <c r="G138" s="252" t="s">
        <v>567</v>
      </c>
      <c r="H138" s="277">
        <v>62120</v>
      </c>
      <c r="I138" s="254">
        <v>9</v>
      </c>
      <c r="J138" s="254">
        <v>3</v>
      </c>
      <c r="K138" s="254">
        <v>31</v>
      </c>
      <c r="L138" s="254">
        <v>6</v>
      </c>
      <c r="M138" s="254">
        <v>0</v>
      </c>
      <c r="N138" s="254">
        <v>0</v>
      </c>
      <c r="O138" s="254">
        <v>40</v>
      </c>
      <c r="P138" s="254">
        <v>9</v>
      </c>
      <c r="Q138" s="212" t="s">
        <v>267</v>
      </c>
      <c r="R138" s="256">
        <v>5</v>
      </c>
      <c r="S138" s="256">
        <v>0</v>
      </c>
      <c r="T138" s="256">
        <v>0</v>
      </c>
      <c r="U138" s="257"/>
    </row>
    <row r="139" spans="1:22" ht="20.100000000000001" customHeight="1" x14ac:dyDescent="0.35">
      <c r="A139" s="174">
        <v>32</v>
      </c>
      <c r="B139" s="175">
        <v>62020143</v>
      </c>
      <c r="C139" s="275" t="s">
        <v>126</v>
      </c>
      <c r="D139" s="249" t="s">
        <v>573</v>
      </c>
      <c r="E139" s="250" t="s">
        <v>729</v>
      </c>
      <c r="F139" s="276">
        <v>9</v>
      </c>
      <c r="G139" s="252" t="s">
        <v>567</v>
      </c>
      <c r="H139" s="277">
        <v>62120</v>
      </c>
      <c r="I139" s="254">
        <v>20</v>
      </c>
      <c r="J139" s="254">
        <v>2</v>
      </c>
      <c r="K139" s="254">
        <v>89</v>
      </c>
      <c r="L139" s="254">
        <v>6</v>
      </c>
      <c r="M139" s="254">
        <v>0</v>
      </c>
      <c r="N139" s="254">
        <v>0</v>
      </c>
      <c r="O139" s="254">
        <v>109</v>
      </c>
      <c r="P139" s="254">
        <v>8</v>
      </c>
      <c r="Q139" s="212" t="s">
        <v>267</v>
      </c>
      <c r="R139" s="256">
        <v>7</v>
      </c>
      <c r="S139" s="256">
        <v>1</v>
      </c>
      <c r="T139" s="256">
        <v>1</v>
      </c>
      <c r="U139" s="257"/>
    </row>
    <row r="140" spans="1:22" ht="20.100000000000001" customHeight="1" x14ac:dyDescent="0.35">
      <c r="A140" s="174">
        <v>33</v>
      </c>
      <c r="B140" s="175">
        <v>62020144</v>
      </c>
      <c r="C140" s="275" t="s">
        <v>127</v>
      </c>
      <c r="D140" s="249" t="s">
        <v>730</v>
      </c>
      <c r="E140" s="250" t="s">
        <v>575</v>
      </c>
      <c r="F140" s="276">
        <v>13</v>
      </c>
      <c r="G140" s="252" t="s">
        <v>567</v>
      </c>
      <c r="H140" s="277">
        <v>62120</v>
      </c>
      <c r="I140" s="254">
        <v>23</v>
      </c>
      <c r="J140" s="254">
        <v>3</v>
      </c>
      <c r="K140" s="254">
        <v>59</v>
      </c>
      <c r="L140" s="254">
        <v>6</v>
      </c>
      <c r="M140" s="254">
        <v>28</v>
      </c>
      <c r="N140" s="254">
        <v>3</v>
      </c>
      <c r="O140" s="254">
        <v>110</v>
      </c>
      <c r="P140" s="254">
        <v>12</v>
      </c>
      <c r="Q140" s="261" t="s">
        <v>268</v>
      </c>
      <c r="R140" s="256">
        <v>8</v>
      </c>
      <c r="S140" s="256">
        <v>1</v>
      </c>
      <c r="T140" s="256">
        <v>1</v>
      </c>
      <c r="U140" s="257"/>
      <c r="V140" s="263"/>
    </row>
    <row r="141" spans="1:22" ht="20.100000000000001" customHeight="1" x14ac:dyDescent="0.35">
      <c r="A141" s="174">
        <v>34</v>
      </c>
      <c r="B141" s="175">
        <v>62020145</v>
      </c>
      <c r="C141" s="275" t="s">
        <v>128</v>
      </c>
      <c r="D141" s="249" t="s">
        <v>574</v>
      </c>
      <c r="E141" s="250" t="s">
        <v>575</v>
      </c>
      <c r="F141" s="276">
        <v>10</v>
      </c>
      <c r="G141" s="252" t="s">
        <v>567</v>
      </c>
      <c r="H141" s="277">
        <v>62120</v>
      </c>
      <c r="I141" s="254">
        <v>24</v>
      </c>
      <c r="J141" s="254">
        <v>2</v>
      </c>
      <c r="K141" s="254">
        <v>67</v>
      </c>
      <c r="L141" s="254">
        <v>6</v>
      </c>
      <c r="M141" s="254">
        <v>23</v>
      </c>
      <c r="N141" s="254">
        <v>3</v>
      </c>
      <c r="O141" s="254">
        <v>114</v>
      </c>
      <c r="P141" s="254">
        <v>11</v>
      </c>
      <c r="Q141" s="261" t="s">
        <v>268</v>
      </c>
      <c r="R141" s="256">
        <v>8</v>
      </c>
      <c r="S141" s="256">
        <v>0</v>
      </c>
      <c r="T141" s="256">
        <v>4</v>
      </c>
      <c r="U141" s="257"/>
    </row>
    <row r="142" spans="1:22" ht="20.100000000000001" customHeight="1" x14ac:dyDescent="0.35">
      <c r="A142" s="174">
        <v>35</v>
      </c>
      <c r="B142" s="175">
        <v>62020147</v>
      </c>
      <c r="C142" s="275" t="s">
        <v>129</v>
      </c>
      <c r="D142" s="249" t="s">
        <v>576</v>
      </c>
      <c r="E142" s="250" t="s">
        <v>577</v>
      </c>
      <c r="F142" s="276">
        <v>7</v>
      </c>
      <c r="G142" s="252" t="s">
        <v>578</v>
      </c>
      <c r="H142" s="277">
        <v>62120</v>
      </c>
      <c r="I142" s="254">
        <v>14</v>
      </c>
      <c r="J142" s="254">
        <v>3</v>
      </c>
      <c r="K142" s="254">
        <v>15</v>
      </c>
      <c r="L142" s="254">
        <v>5</v>
      </c>
      <c r="M142" s="254">
        <v>0</v>
      </c>
      <c r="N142" s="254">
        <v>0</v>
      </c>
      <c r="O142" s="254">
        <v>29</v>
      </c>
      <c r="P142" s="254">
        <v>8</v>
      </c>
      <c r="Q142" s="212" t="s">
        <v>267</v>
      </c>
      <c r="R142" s="256">
        <v>3</v>
      </c>
      <c r="S142" s="256">
        <v>2</v>
      </c>
      <c r="T142" s="256">
        <v>1</v>
      </c>
      <c r="U142" s="257" t="s">
        <v>579</v>
      </c>
    </row>
    <row r="143" spans="1:22" ht="20.100000000000001" customHeight="1" x14ac:dyDescent="0.35">
      <c r="A143" s="174">
        <v>36</v>
      </c>
      <c r="B143" s="175">
        <v>62020148</v>
      </c>
      <c r="C143" s="275" t="s">
        <v>130</v>
      </c>
      <c r="D143" s="249" t="s">
        <v>580</v>
      </c>
      <c r="E143" s="260" t="s">
        <v>555</v>
      </c>
      <c r="F143" s="276">
        <v>6</v>
      </c>
      <c r="G143" s="252" t="s">
        <v>578</v>
      </c>
      <c r="H143" s="277">
        <v>62120</v>
      </c>
      <c r="I143" s="254">
        <v>21</v>
      </c>
      <c r="J143" s="254">
        <v>3</v>
      </c>
      <c r="K143" s="254">
        <v>48</v>
      </c>
      <c r="L143" s="254">
        <v>6</v>
      </c>
      <c r="M143" s="254">
        <v>0</v>
      </c>
      <c r="N143" s="254">
        <v>0</v>
      </c>
      <c r="O143" s="254">
        <v>69</v>
      </c>
      <c r="P143" s="254">
        <v>9</v>
      </c>
      <c r="Q143" s="212" t="s">
        <v>267</v>
      </c>
      <c r="R143" s="256">
        <v>4</v>
      </c>
      <c r="S143" s="256">
        <v>1</v>
      </c>
      <c r="T143" s="256">
        <v>1</v>
      </c>
      <c r="U143" s="257"/>
    </row>
    <row r="144" spans="1:22" ht="20.100000000000001" customHeight="1" x14ac:dyDescent="0.35">
      <c r="A144" s="174">
        <v>37</v>
      </c>
      <c r="B144" s="175">
        <v>62020150</v>
      </c>
      <c r="C144" s="275" t="s">
        <v>131</v>
      </c>
      <c r="D144" s="249" t="s">
        <v>581</v>
      </c>
      <c r="E144" s="250" t="s">
        <v>582</v>
      </c>
      <c r="F144" s="276">
        <v>4</v>
      </c>
      <c r="G144" s="252" t="s">
        <v>578</v>
      </c>
      <c r="H144" s="277">
        <v>62120</v>
      </c>
      <c r="I144" s="254">
        <v>16</v>
      </c>
      <c r="J144" s="254">
        <v>2</v>
      </c>
      <c r="K144" s="254">
        <v>50</v>
      </c>
      <c r="L144" s="254">
        <v>6</v>
      </c>
      <c r="M144" s="254">
        <v>0</v>
      </c>
      <c r="N144" s="254">
        <v>0</v>
      </c>
      <c r="O144" s="254">
        <v>66</v>
      </c>
      <c r="P144" s="254">
        <v>8</v>
      </c>
      <c r="Q144" s="212" t="s">
        <v>267</v>
      </c>
      <c r="R144" s="256">
        <v>5</v>
      </c>
      <c r="S144" s="256">
        <v>0</v>
      </c>
      <c r="T144" s="256">
        <v>1</v>
      </c>
      <c r="U144" s="257"/>
    </row>
    <row r="145" spans="1:21" ht="20.100000000000001" customHeight="1" x14ac:dyDescent="0.35">
      <c r="A145" s="174">
        <v>38</v>
      </c>
      <c r="B145" s="175">
        <v>62020151</v>
      </c>
      <c r="C145" s="275" t="s">
        <v>132</v>
      </c>
      <c r="D145" s="249" t="s">
        <v>583</v>
      </c>
      <c r="E145" s="250" t="s">
        <v>564</v>
      </c>
      <c r="F145" s="276">
        <v>3</v>
      </c>
      <c r="G145" s="252" t="s">
        <v>578</v>
      </c>
      <c r="H145" s="277">
        <v>62120</v>
      </c>
      <c r="I145" s="254">
        <v>9</v>
      </c>
      <c r="J145" s="254">
        <v>3</v>
      </c>
      <c r="K145" s="254">
        <v>31</v>
      </c>
      <c r="L145" s="254">
        <v>6</v>
      </c>
      <c r="M145" s="254">
        <v>0</v>
      </c>
      <c r="N145" s="254">
        <v>0</v>
      </c>
      <c r="O145" s="254">
        <v>40</v>
      </c>
      <c r="P145" s="254">
        <v>9</v>
      </c>
      <c r="Q145" s="212" t="s">
        <v>267</v>
      </c>
      <c r="R145" s="256">
        <v>5</v>
      </c>
      <c r="S145" s="256">
        <v>1</v>
      </c>
      <c r="T145" s="256">
        <v>1</v>
      </c>
      <c r="U145" s="257"/>
    </row>
    <row r="146" spans="1:21" ht="20.100000000000001" customHeight="1" x14ac:dyDescent="0.35">
      <c r="A146" s="174">
        <v>39</v>
      </c>
      <c r="B146" s="175">
        <v>62020152</v>
      </c>
      <c r="C146" s="275" t="s">
        <v>133</v>
      </c>
      <c r="D146" s="249" t="s">
        <v>584</v>
      </c>
      <c r="E146" s="250" t="s">
        <v>577</v>
      </c>
      <c r="F146" s="276">
        <v>1</v>
      </c>
      <c r="G146" s="252" t="s">
        <v>578</v>
      </c>
      <c r="H146" s="277">
        <v>62120</v>
      </c>
      <c r="I146" s="254">
        <v>13</v>
      </c>
      <c r="J146" s="254">
        <v>3</v>
      </c>
      <c r="K146" s="254">
        <v>36</v>
      </c>
      <c r="L146" s="254">
        <v>6</v>
      </c>
      <c r="M146" s="254">
        <v>0</v>
      </c>
      <c r="N146" s="254">
        <v>0</v>
      </c>
      <c r="O146" s="254">
        <v>49</v>
      </c>
      <c r="P146" s="254">
        <v>9</v>
      </c>
      <c r="Q146" s="212" t="s">
        <v>267</v>
      </c>
      <c r="R146" s="256">
        <v>4</v>
      </c>
      <c r="S146" s="256">
        <v>1</v>
      </c>
      <c r="T146" s="256">
        <v>2</v>
      </c>
      <c r="U146" s="257"/>
    </row>
    <row r="147" spans="1:21" ht="20.100000000000001" customHeight="1" x14ac:dyDescent="0.35">
      <c r="A147" s="174">
        <v>40</v>
      </c>
      <c r="B147" s="175">
        <v>62020153</v>
      </c>
      <c r="C147" s="275" t="s">
        <v>134</v>
      </c>
      <c r="D147" s="249" t="s">
        <v>585</v>
      </c>
      <c r="E147" s="250" t="s">
        <v>731</v>
      </c>
      <c r="F147" s="276">
        <v>1</v>
      </c>
      <c r="G147" s="252" t="s">
        <v>586</v>
      </c>
      <c r="H147" s="277">
        <v>62120</v>
      </c>
      <c r="I147" s="254">
        <v>15</v>
      </c>
      <c r="J147" s="254">
        <v>3</v>
      </c>
      <c r="K147" s="254">
        <v>60</v>
      </c>
      <c r="L147" s="254">
        <v>6</v>
      </c>
      <c r="M147" s="254">
        <v>0</v>
      </c>
      <c r="N147" s="254">
        <v>0</v>
      </c>
      <c r="O147" s="254">
        <v>75</v>
      </c>
      <c r="P147" s="254">
        <v>9</v>
      </c>
      <c r="Q147" s="212" t="s">
        <v>267</v>
      </c>
      <c r="R147" s="256">
        <v>5</v>
      </c>
      <c r="S147" s="256">
        <v>1</v>
      </c>
      <c r="T147" s="256">
        <v>0</v>
      </c>
      <c r="U147" s="257" t="s">
        <v>587</v>
      </c>
    </row>
    <row r="148" spans="1:21" ht="20.100000000000001" customHeight="1" x14ac:dyDescent="0.35">
      <c r="A148" s="174">
        <v>41</v>
      </c>
      <c r="B148" s="175">
        <v>62020154</v>
      </c>
      <c r="C148" s="275" t="s">
        <v>135</v>
      </c>
      <c r="D148" s="249" t="s">
        <v>600</v>
      </c>
      <c r="E148" s="250" t="s">
        <v>601</v>
      </c>
      <c r="F148" s="276">
        <v>6</v>
      </c>
      <c r="G148" s="252" t="s">
        <v>586</v>
      </c>
      <c r="H148" s="277">
        <v>62120</v>
      </c>
      <c r="I148" s="254">
        <v>15</v>
      </c>
      <c r="J148" s="254">
        <v>3</v>
      </c>
      <c r="K148" s="254">
        <v>60</v>
      </c>
      <c r="L148" s="254">
        <v>6</v>
      </c>
      <c r="M148" s="254">
        <v>27</v>
      </c>
      <c r="N148" s="254">
        <v>3</v>
      </c>
      <c r="O148" s="254">
        <v>102</v>
      </c>
      <c r="P148" s="254">
        <v>12</v>
      </c>
      <c r="Q148" s="261" t="s">
        <v>268</v>
      </c>
      <c r="R148" s="256">
        <v>6</v>
      </c>
      <c r="S148" s="256">
        <v>0</v>
      </c>
      <c r="T148" s="256">
        <v>3</v>
      </c>
      <c r="U148" s="257"/>
    </row>
    <row r="149" spans="1:21" ht="20.100000000000001" customHeight="1" x14ac:dyDescent="0.35">
      <c r="A149" s="174">
        <v>42</v>
      </c>
      <c r="B149" s="175">
        <v>62020156</v>
      </c>
      <c r="C149" s="275" t="s">
        <v>136</v>
      </c>
      <c r="D149" s="249" t="s">
        <v>732</v>
      </c>
      <c r="E149" s="250" t="s">
        <v>524</v>
      </c>
      <c r="F149" s="276">
        <v>7</v>
      </c>
      <c r="G149" s="252" t="s">
        <v>586</v>
      </c>
      <c r="H149" s="277">
        <v>62120</v>
      </c>
      <c r="I149" s="254">
        <v>16</v>
      </c>
      <c r="J149" s="254">
        <v>2</v>
      </c>
      <c r="K149" s="254">
        <v>41</v>
      </c>
      <c r="L149" s="254">
        <v>6</v>
      </c>
      <c r="M149" s="254">
        <v>0</v>
      </c>
      <c r="N149" s="254">
        <v>0</v>
      </c>
      <c r="O149" s="254">
        <v>57</v>
      </c>
      <c r="P149" s="254">
        <v>8</v>
      </c>
      <c r="Q149" s="212" t="s">
        <v>267</v>
      </c>
      <c r="R149" s="256">
        <v>4</v>
      </c>
      <c r="S149" s="256">
        <v>0</v>
      </c>
      <c r="T149" s="256">
        <v>1</v>
      </c>
      <c r="U149" s="257"/>
    </row>
    <row r="150" spans="1:21" ht="18.75" x14ac:dyDescent="0.3">
      <c r="A150" s="488" t="s">
        <v>1539</v>
      </c>
      <c r="B150" s="489"/>
      <c r="C150" s="489"/>
      <c r="D150" s="489"/>
      <c r="E150" s="489"/>
      <c r="F150" s="489"/>
      <c r="G150" s="489"/>
      <c r="H150" s="490"/>
      <c r="I150" s="177">
        <f t="shared" ref="I150:P150" si="4">SUM(I108:I149)</f>
        <v>775</v>
      </c>
      <c r="J150" s="177">
        <f t="shared" si="4"/>
        <v>103</v>
      </c>
      <c r="K150" s="177">
        <f t="shared" si="4"/>
        <v>2680</v>
      </c>
      <c r="L150" s="177">
        <f t="shared" si="4"/>
        <v>251</v>
      </c>
      <c r="M150" s="177">
        <f t="shared" si="4"/>
        <v>531</v>
      </c>
      <c r="N150" s="177">
        <f t="shared" si="4"/>
        <v>30</v>
      </c>
      <c r="O150" s="177">
        <f t="shared" si="4"/>
        <v>3986</v>
      </c>
      <c r="P150" s="177">
        <f t="shared" si="4"/>
        <v>384</v>
      </c>
      <c r="Q150" s="173"/>
      <c r="R150" s="218">
        <f>SUM(R108:R149)</f>
        <v>257</v>
      </c>
      <c r="S150" s="218">
        <f t="shared" ref="S150:T150" si="5">SUM(S108:S149)</f>
        <v>30</v>
      </c>
      <c r="T150" s="218">
        <f t="shared" si="5"/>
        <v>51</v>
      </c>
      <c r="U150" s="247"/>
    </row>
    <row r="151" spans="1:21" ht="18.75" x14ac:dyDescent="0.3">
      <c r="A151" s="489"/>
      <c r="B151" s="489"/>
      <c r="C151" s="489"/>
      <c r="D151" s="489"/>
      <c r="E151" s="489"/>
      <c r="F151" s="489"/>
      <c r="G151" s="489"/>
      <c r="H151" s="489"/>
      <c r="I151" s="489"/>
      <c r="J151" s="489"/>
      <c r="K151" s="489"/>
      <c r="L151" s="489"/>
      <c r="M151" s="489"/>
      <c r="N151" s="489"/>
      <c r="O151" s="489"/>
      <c r="P151" s="489"/>
      <c r="Q151" s="489"/>
      <c r="R151" s="489"/>
      <c r="S151" s="489"/>
      <c r="T151" s="489"/>
      <c r="U151" s="489"/>
    </row>
    <row r="152" spans="1:21" ht="18.75" x14ac:dyDescent="0.2">
      <c r="A152" s="459" t="s">
        <v>311</v>
      </c>
      <c r="B152" s="491" t="s">
        <v>359</v>
      </c>
      <c r="C152" s="462" t="s">
        <v>1</v>
      </c>
      <c r="D152" s="465" t="s">
        <v>360</v>
      </c>
      <c r="E152" s="161" t="s">
        <v>361</v>
      </c>
      <c r="F152" s="468" t="s">
        <v>362</v>
      </c>
      <c r="G152" s="469"/>
      <c r="H152" s="470"/>
      <c r="I152" s="474" t="s">
        <v>193</v>
      </c>
      <c r="J152" s="474"/>
      <c r="K152" s="474"/>
      <c r="L152" s="474"/>
      <c r="M152" s="474"/>
      <c r="N152" s="474"/>
      <c r="O152" s="474"/>
      <c r="P152" s="475"/>
      <c r="Q152" s="476" t="s">
        <v>363</v>
      </c>
      <c r="R152" s="372" t="s">
        <v>194</v>
      </c>
      <c r="S152" s="210" t="s">
        <v>682</v>
      </c>
      <c r="T152" s="210" t="s">
        <v>691</v>
      </c>
      <c r="U152" s="477" t="s">
        <v>1587</v>
      </c>
    </row>
    <row r="153" spans="1:21" ht="27" x14ac:dyDescent="0.2">
      <c r="A153" s="461"/>
      <c r="B153" s="492"/>
      <c r="C153" s="464"/>
      <c r="D153" s="467"/>
      <c r="E153" s="162" t="s">
        <v>364</v>
      </c>
      <c r="F153" s="471"/>
      <c r="G153" s="472"/>
      <c r="H153" s="473"/>
      <c r="I153" s="474" t="s">
        <v>365</v>
      </c>
      <c r="J153" s="475"/>
      <c r="K153" s="484" t="s">
        <v>247</v>
      </c>
      <c r="L153" s="485"/>
      <c r="M153" s="480" t="s">
        <v>366</v>
      </c>
      <c r="N153" s="475"/>
      <c r="O153" s="480" t="s">
        <v>187</v>
      </c>
      <c r="P153" s="475"/>
      <c r="Q153" s="476"/>
      <c r="R153" s="494" t="s">
        <v>696</v>
      </c>
      <c r="S153" s="213" t="s">
        <v>693</v>
      </c>
      <c r="T153" s="213" t="s">
        <v>694</v>
      </c>
      <c r="U153" s="478"/>
    </row>
    <row r="154" spans="1:21" ht="18.75" x14ac:dyDescent="0.3">
      <c r="A154" s="486" t="s">
        <v>588</v>
      </c>
      <c r="B154" s="486"/>
      <c r="C154" s="486"/>
      <c r="D154" s="486"/>
      <c r="E154" s="163" t="s">
        <v>367</v>
      </c>
      <c r="F154" s="164" t="s">
        <v>368</v>
      </c>
      <c r="G154" s="165" t="s">
        <v>369</v>
      </c>
      <c r="H154" s="164" t="s">
        <v>370</v>
      </c>
      <c r="I154" s="166" t="s">
        <v>371</v>
      </c>
      <c r="J154" s="166" t="s">
        <v>312</v>
      </c>
      <c r="K154" s="166" t="s">
        <v>371</v>
      </c>
      <c r="L154" s="167" t="s">
        <v>312</v>
      </c>
      <c r="M154" s="167" t="s">
        <v>371</v>
      </c>
      <c r="N154" s="167" t="s">
        <v>312</v>
      </c>
      <c r="O154" s="167" t="s">
        <v>371</v>
      </c>
      <c r="P154" s="167" t="s">
        <v>312</v>
      </c>
      <c r="Q154" s="476"/>
      <c r="R154" s="495"/>
      <c r="S154" s="385" t="s">
        <v>697</v>
      </c>
      <c r="T154" s="214" t="s">
        <v>698</v>
      </c>
      <c r="U154" s="493"/>
    </row>
    <row r="155" spans="1:21" ht="18.95" customHeight="1" x14ac:dyDescent="0.35">
      <c r="A155" s="174">
        <v>1</v>
      </c>
      <c r="B155" s="175">
        <v>62020157</v>
      </c>
      <c r="C155" s="275" t="s">
        <v>137</v>
      </c>
      <c r="D155" s="249" t="s">
        <v>589</v>
      </c>
      <c r="E155" s="250" t="s">
        <v>590</v>
      </c>
      <c r="F155" s="276">
        <v>1</v>
      </c>
      <c r="G155" s="285" t="s">
        <v>591</v>
      </c>
      <c r="H155" s="277">
        <v>62190</v>
      </c>
      <c r="I155" s="254">
        <v>18</v>
      </c>
      <c r="J155" s="254">
        <v>2</v>
      </c>
      <c r="K155" s="254">
        <v>87</v>
      </c>
      <c r="L155" s="254">
        <v>6</v>
      </c>
      <c r="M155" s="254">
        <v>0</v>
      </c>
      <c r="N155" s="254">
        <v>0</v>
      </c>
      <c r="O155" s="254">
        <v>105</v>
      </c>
      <c r="P155" s="254">
        <v>8</v>
      </c>
      <c r="Q155" s="212" t="s">
        <v>267</v>
      </c>
      <c r="R155" s="256">
        <v>10</v>
      </c>
      <c r="S155" s="256">
        <v>0</v>
      </c>
      <c r="T155" s="256">
        <v>0</v>
      </c>
      <c r="U155" s="257" t="s">
        <v>592</v>
      </c>
    </row>
    <row r="156" spans="1:21" ht="18.95" customHeight="1" x14ac:dyDescent="0.35">
      <c r="A156" s="174">
        <v>2</v>
      </c>
      <c r="B156" s="175">
        <v>62020158</v>
      </c>
      <c r="C156" s="275" t="s">
        <v>138</v>
      </c>
      <c r="D156" s="249" t="s">
        <v>593</v>
      </c>
      <c r="E156" s="250" t="s">
        <v>594</v>
      </c>
      <c r="F156" s="276">
        <v>8</v>
      </c>
      <c r="G156" s="285" t="s">
        <v>591</v>
      </c>
      <c r="H156" s="277">
        <v>62190</v>
      </c>
      <c r="I156" s="254">
        <v>49</v>
      </c>
      <c r="J156" s="254">
        <v>2</v>
      </c>
      <c r="K156" s="254">
        <v>115</v>
      </c>
      <c r="L156" s="254">
        <v>6</v>
      </c>
      <c r="M156" s="254">
        <v>26</v>
      </c>
      <c r="N156" s="254">
        <v>3</v>
      </c>
      <c r="O156" s="254">
        <v>190</v>
      </c>
      <c r="P156" s="254">
        <v>11</v>
      </c>
      <c r="Q156" s="261" t="s">
        <v>268</v>
      </c>
      <c r="R156" s="256">
        <v>12</v>
      </c>
      <c r="S156" s="256">
        <v>0</v>
      </c>
      <c r="T156" s="256">
        <v>3</v>
      </c>
      <c r="U156" s="257"/>
    </row>
    <row r="157" spans="1:21" ht="18.95" customHeight="1" x14ac:dyDescent="0.35">
      <c r="A157" s="174">
        <v>3</v>
      </c>
      <c r="B157" s="175">
        <v>62020159</v>
      </c>
      <c r="C157" s="275" t="s">
        <v>139</v>
      </c>
      <c r="D157" s="249" t="s">
        <v>733</v>
      </c>
      <c r="E157" s="250" t="s">
        <v>599</v>
      </c>
      <c r="F157" s="276">
        <v>7</v>
      </c>
      <c r="G157" s="285" t="s">
        <v>595</v>
      </c>
      <c r="H157" s="277">
        <v>62190</v>
      </c>
      <c r="I157" s="254">
        <v>13</v>
      </c>
      <c r="J157" s="254">
        <v>2</v>
      </c>
      <c r="K157" s="254">
        <v>48</v>
      </c>
      <c r="L157" s="254">
        <v>6</v>
      </c>
      <c r="M157" s="254">
        <v>0</v>
      </c>
      <c r="N157" s="254">
        <v>0</v>
      </c>
      <c r="O157" s="254">
        <v>61</v>
      </c>
      <c r="P157" s="254">
        <v>8</v>
      </c>
      <c r="Q157" s="212" t="s">
        <v>267</v>
      </c>
      <c r="R157" s="256">
        <v>4</v>
      </c>
      <c r="S157" s="256">
        <v>1</v>
      </c>
      <c r="T157" s="256">
        <v>2</v>
      </c>
      <c r="U157" s="257" t="s">
        <v>596</v>
      </c>
    </row>
    <row r="158" spans="1:21" ht="18.95" customHeight="1" x14ac:dyDescent="0.35">
      <c r="A158" s="174">
        <v>4</v>
      </c>
      <c r="B158" s="175">
        <v>62020160</v>
      </c>
      <c r="C158" s="275" t="s">
        <v>140</v>
      </c>
      <c r="D158" s="249" t="s">
        <v>597</v>
      </c>
      <c r="E158" s="250" t="s">
        <v>598</v>
      </c>
      <c r="F158" s="276">
        <v>6</v>
      </c>
      <c r="G158" s="285" t="s">
        <v>595</v>
      </c>
      <c r="H158" s="277">
        <v>62190</v>
      </c>
      <c r="I158" s="254">
        <v>0</v>
      </c>
      <c r="J158" s="254">
        <v>0</v>
      </c>
      <c r="K158" s="254">
        <v>31</v>
      </c>
      <c r="L158" s="254">
        <v>6</v>
      </c>
      <c r="M158" s="254">
        <v>0</v>
      </c>
      <c r="N158" s="254">
        <v>0</v>
      </c>
      <c r="O158" s="254">
        <v>31</v>
      </c>
      <c r="P158" s="254">
        <v>6</v>
      </c>
      <c r="Q158" s="212" t="s">
        <v>267</v>
      </c>
      <c r="R158" s="256">
        <v>1</v>
      </c>
      <c r="S158" s="256">
        <v>1</v>
      </c>
      <c r="T158" s="256">
        <v>1</v>
      </c>
      <c r="U158" s="257"/>
    </row>
    <row r="159" spans="1:21" ht="18.95" customHeight="1" x14ac:dyDescent="0.35">
      <c r="A159" s="174">
        <v>5</v>
      </c>
      <c r="B159" s="175">
        <v>62020161</v>
      </c>
      <c r="C159" s="275" t="s">
        <v>141</v>
      </c>
      <c r="D159" s="249" t="s">
        <v>734</v>
      </c>
      <c r="E159" s="250" t="s">
        <v>599</v>
      </c>
      <c r="F159" s="276">
        <v>10</v>
      </c>
      <c r="G159" s="285" t="s">
        <v>595</v>
      </c>
      <c r="H159" s="277">
        <v>62190</v>
      </c>
      <c r="I159" s="254">
        <v>43</v>
      </c>
      <c r="J159" s="254">
        <v>2</v>
      </c>
      <c r="K159" s="254">
        <v>167</v>
      </c>
      <c r="L159" s="254">
        <v>6</v>
      </c>
      <c r="M159" s="254">
        <v>0</v>
      </c>
      <c r="N159" s="254">
        <v>0</v>
      </c>
      <c r="O159" s="254">
        <v>210</v>
      </c>
      <c r="P159" s="254">
        <v>8</v>
      </c>
      <c r="Q159" s="212" t="s">
        <v>267</v>
      </c>
      <c r="R159" s="256">
        <v>10</v>
      </c>
      <c r="S159" s="256">
        <v>0</v>
      </c>
      <c r="T159" s="256">
        <v>3</v>
      </c>
      <c r="U159" s="257" t="s">
        <v>237</v>
      </c>
    </row>
    <row r="160" spans="1:21" ht="18.95" customHeight="1" x14ac:dyDescent="0.35">
      <c r="A160" s="174">
        <v>6</v>
      </c>
      <c r="B160" s="175">
        <v>62020162</v>
      </c>
      <c r="C160" s="275" t="s">
        <v>142</v>
      </c>
      <c r="D160" s="249" t="s">
        <v>735</v>
      </c>
      <c r="E160" s="250" t="s">
        <v>603</v>
      </c>
      <c r="F160" s="276">
        <v>14</v>
      </c>
      <c r="G160" s="285" t="s">
        <v>595</v>
      </c>
      <c r="H160" s="277">
        <v>62190</v>
      </c>
      <c r="I160" s="254">
        <v>23</v>
      </c>
      <c r="J160" s="254">
        <v>2</v>
      </c>
      <c r="K160" s="254">
        <v>81</v>
      </c>
      <c r="L160" s="254">
        <v>6</v>
      </c>
      <c r="M160" s="254">
        <v>0</v>
      </c>
      <c r="N160" s="254">
        <v>0</v>
      </c>
      <c r="O160" s="254">
        <v>104</v>
      </c>
      <c r="P160" s="254">
        <v>8</v>
      </c>
      <c r="Q160" s="212" t="s">
        <v>267</v>
      </c>
      <c r="R160" s="256">
        <v>5</v>
      </c>
      <c r="S160" s="256">
        <v>2</v>
      </c>
      <c r="T160" s="256">
        <v>1</v>
      </c>
      <c r="U160" s="257"/>
    </row>
    <row r="161" spans="1:22" ht="18.95" customHeight="1" x14ac:dyDescent="0.35">
      <c r="A161" s="174">
        <v>7</v>
      </c>
      <c r="B161" s="175">
        <v>62020163</v>
      </c>
      <c r="C161" s="275" t="s">
        <v>143</v>
      </c>
      <c r="D161" s="249" t="s">
        <v>733</v>
      </c>
      <c r="E161" s="250" t="s">
        <v>599</v>
      </c>
      <c r="F161" s="276">
        <v>13</v>
      </c>
      <c r="G161" s="285" t="s">
        <v>595</v>
      </c>
      <c r="H161" s="277">
        <v>62190</v>
      </c>
      <c r="I161" s="254">
        <v>26</v>
      </c>
      <c r="J161" s="254">
        <v>2</v>
      </c>
      <c r="K161" s="254">
        <v>88</v>
      </c>
      <c r="L161" s="254">
        <v>6</v>
      </c>
      <c r="M161" s="254">
        <v>0</v>
      </c>
      <c r="N161" s="254">
        <v>0</v>
      </c>
      <c r="O161" s="254">
        <v>114</v>
      </c>
      <c r="P161" s="254">
        <v>8</v>
      </c>
      <c r="Q161" s="212" t="s">
        <v>267</v>
      </c>
      <c r="R161" s="256">
        <v>8</v>
      </c>
      <c r="S161" s="256">
        <v>0</v>
      </c>
      <c r="T161" s="256">
        <v>1</v>
      </c>
      <c r="U161" s="257"/>
    </row>
    <row r="162" spans="1:22" ht="18.95" customHeight="1" x14ac:dyDescent="0.35">
      <c r="A162" s="174">
        <v>8</v>
      </c>
      <c r="B162" s="175">
        <v>62020164</v>
      </c>
      <c r="C162" s="275" t="s">
        <v>144</v>
      </c>
      <c r="D162" s="249" t="s">
        <v>602</v>
      </c>
      <c r="E162" s="250" t="s">
        <v>603</v>
      </c>
      <c r="F162" s="276">
        <v>5</v>
      </c>
      <c r="G162" s="285" t="s">
        <v>591</v>
      </c>
      <c r="H162" s="277">
        <v>62190</v>
      </c>
      <c r="I162" s="254">
        <v>34</v>
      </c>
      <c r="J162" s="254">
        <v>2</v>
      </c>
      <c r="K162" s="254">
        <v>116</v>
      </c>
      <c r="L162" s="254">
        <v>17</v>
      </c>
      <c r="M162" s="254">
        <v>0</v>
      </c>
      <c r="N162" s="254">
        <v>0</v>
      </c>
      <c r="O162" s="254">
        <v>150</v>
      </c>
      <c r="P162" s="254">
        <v>19</v>
      </c>
      <c r="Q162" s="212" t="s">
        <v>267</v>
      </c>
      <c r="R162" s="256">
        <v>10</v>
      </c>
      <c r="S162" s="256">
        <v>0</v>
      </c>
      <c r="T162" s="256">
        <v>1</v>
      </c>
      <c r="U162" s="257" t="s">
        <v>604</v>
      </c>
    </row>
    <row r="163" spans="1:22" ht="18.95" customHeight="1" x14ac:dyDescent="0.35">
      <c r="A163" s="174">
        <v>9</v>
      </c>
      <c r="B163" s="175">
        <v>62020165</v>
      </c>
      <c r="C163" s="275" t="s">
        <v>145</v>
      </c>
      <c r="D163" s="249" t="s">
        <v>605</v>
      </c>
      <c r="E163" s="250" t="s">
        <v>606</v>
      </c>
      <c r="F163" s="276">
        <v>3</v>
      </c>
      <c r="G163" s="285" t="s">
        <v>591</v>
      </c>
      <c r="H163" s="277">
        <v>62190</v>
      </c>
      <c r="I163" s="254">
        <v>22</v>
      </c>
      <c r="J163" s="254">
        <v>2</v>
      </c>
      <c r="K163" s="254">
        <v>81</v>
      </c>
      <c r="L163" s="254">
        <v>6</v>
      </c>
      <c r="M163" s="254">
        <v>0</v>
      </c>
      <c r="N163" s="254">
        <v>0</v>
      </c>
      <c r="O163" s="254">
        <v>103</v>
      </c>
      <c r="P163" s="254">
        <v>8</v>
      </c>
      <c r="Q163" s="212" t="s">
        <v>267</v>
      </c>
      <c r="R163" s="256">
        <v>6</v>
      </c>
      <c r="S163" s="256">
        <v>0</v>
      </c>
      <c r="T163" s="256">
        <v>1</v>
      </c>
      <c r="U163" s="257" t="s">
        <v>607</v>
      </c>
    </row>
    <row r="164" spans="1:22" ht="18.95" customHeight="1" x14ac:dyDescent="0.35">
      <c r="A164" s="174">
        <v>10</v>
      </c>
      <c r="B164" s="175">
        <v>62020166</v>
      </c>
      <c r="C164" s="275" t="s">
        <v>146</v>
      </c>
      <c r="D164" s="249" t="s">
        <v>608</v>
      </c>
      <c r="E164" s="250" t="s">
        <v>598</v>
      </c>
      <c r="F164" s="276">
        <v>4</v>
      </c>
      <c r="G164" s="285" t="s">
        <v>609</v>
      </c>
      <c r="H164" s="277">
        <v>62190</v>
      </c>
      <c r="I164" s="254">
        <v>46</v>
      </c>
      <c r="J164" s="254">
        <v>2</v>
      </c>
      <c r="K164" s="254">
        <v>129</v>
      </c>
      <c r="L164" s="254">
        <v>6</v>
      </c>
      <c r="M164" s="254">
        <v>38</v>
      </c>
      <c r="N164" s="254">
        <v>3</v>
      </c>
      <c r="O164" s="254">
        <v>213</v>
      </c>
      <c r="P164" s="254">
        <v>11</v>
      </c>
      <c r="Q164" s="261" t="s">
        <v>268</v>
      </c>
      <c r="R164" s="256">
        <v>14</v>
      </c>
      <c r="S164" s="256">
        <v>0</v>
      </c>
      <c r="T164" s="256">
        <v>1</v>
      </c>
      <c r="U164" s="257" t="s">
        <v>610</v>
      </c>
    </row>
    <row r="165" spans="1:22" ht="18.95" customHeight="1" x14ac:dyDescent="0.35">
      <c r="A165" s="174">
        <v>11</v>
      </c>
      <c r="B165" s="211">
        <v>62020167</v>
      </c>
      <c r="C165" s="275" t="s">
        <v>147</v>
      </c>
      <c r="D165" s="249" t="s">
        <v>611</v>
      </c>
      <c r="E165" s="250" t="s">
        <v>612</v>
      </c>
      <c r="F165" s="276">
        <v>6</v>
      </c>
      <c r="G165" s="285" t="s">
        <v>609</v>
      </c>
      <c r="H165" s="277">
        <v>62190</v>
      </c>
      <c r="I165" s="254">
        <v>38</v>
      </c>
      <c r="J165" s="254">
        <v>2</v>
      </c>
      <c r="K165" s="254">
        <v>125</v>
      </c>
      <c r="L165" s="254">
        <v>6</v>
      </c>
      <c r="M165" s="254">
        <v>32</v>
      </c>
      <c r="N165" s="254">
        <v>3</v>
      </c>
      <c r="O165" s="254">
        <v>195</v>
      </c>
      <c r="P165" s="254">
        <v>11</v>
      </c>
      <c r="Q165" s="261" t="s">
        <v>268</v>
      </c>
      <c r="R165" s="256">
        <v>12</v>
      </c>
      <c r="S165" s="256">
        <v>0</v>
      </c>
      <c r="T165" s="256">
        <v>1</v>
      </c>
      <c r="U165" s="257"/>
    </row>
    <row r="166" spans="1:22" ht="18.95" customHeight="1" x14ac:dyDescent="0.35">
      <c r="A166" s="174">
        <v>12</v>
      </c>
      <c r="B166" s="211">
        <v>62020168</v>
      </c>
      <c r="C166" s="275" t="s">
        <v>148</v>
      </c>
      <c r="D166" s="249" t="s">
        <v>613</v>
      </c>
      <c r="E166" s="250" t="s">
        <v>614</v>
      </c>
      <c r="F166" s="276">
        <v>7</v>
      </c>
      <c r="G166" s="285" t="s">
        <v>609</v>
      </c>
      <c r="H166" s="277">
        <v>62190</v>
      </c>
      <c r="I166" s="254">
        <v>27</v>
      </c>
      <c r="J166" s="254">
        <v>3</v>
      </c>
      <c r="K166" s="254">
        <v>67</v>
      </c>
      <c r="L166" s="254">
        <v>6</v>
      </c>
      <c r="M166" s="254">
        <v>0</v>
      </c>
      <c r="N166" s="254">
        <v>0</v>
      </c>
      <c r="O166" s="254">
        <v>94</v>
      </c>
      <c r="P166" s="254">
        <v>9</v>
      </c>
      <c r="Q166" s="215" t="s">
        <v>267</v>
      </c>
      <c r="R166" s="256">
        <v>5</v>
      </c>
      <c r="S166" s="256">
        <v>2</v>
      </c>
      <c r="T166" s="256">
        <v>0</v>
      </c>
      <c r="U166" s="257"/>
    </row>
    <row r="167" spans="1:22" ht="18.95" customHeight="1" x14ac:dyDescent="0.3">
      <c r="A167" s="488" t="s">
        <v>1586</v>
      </c>
      <c r="B167" s="489"/>
      <c r="C167" s="489"/>
      <c r="D167" s="489"/>
      <c r="E167" s="489"/>
      <c r="F167" s="489"/>
      <c r="G167" s="489"/>
      <c r="H167" s="490"/>
      <c r="I167" s="177">
        <f>SUM(I155:I166)</f>
        <v>339</v>
      </c>
      <c r="J167" s="177">
        <f t="shared" ref="J167:P167" si="6">SUM(J155:J166)</f>
        <v>23</v>
      </c>
      <c r="K167" s="177">
        <f t="shared" si="6"/>
        <v>1135</v>
      </c>
      <c r="L167" s="177">
        <f t="shared" si="6"/>
        <v>83</v>
      </c>
      <c r="M167" s="177">
        <f t="shared" si="6"/>
        <v>96</v>
      </c>
      <c r="N167" s="177">
        <f t="shared" si="6"/>
        <v>9</v>
      </c>
      <c r="O167" s="177">
        <f t="shared" si="6"/>
        <v>1570</v>
      </c>
      <c r="P167" s="177">
        <f t="shared" si="6"/>
        <v>115</v>
      </c>
      <c r="Q167" s="173"/>
      <c r="R167" s="218">
        <f>SUM(R155:R166)</f>
        <v>97</v>
      </c>
      <c r="S167" s="218">
        <f t="shared" ref="S167:T167" si="7">SUM(S155:S166)</f>
        <v>6</v>
      </c>
      <c r="T167" s="218">
        <f t="shared" si="7"/>
        <v>15</v>
      </c>
      <c r="U167" s="247"/>
    </row>
    <row r="168" spans="1:22" s="264" customFormat="1" ht="21.95" customHeight="1" x14ac:dyDescent="0.2">
      <c r="A168" s="459" t="s">
        <v>311</v>
      </c>
      <c r="B168" s="491" t="s">
        <v>359</v>
      </c>
      <c r="C168" s="462" t="s">
        <v>1</v>
      </c>
      <c r="D168" s="465" t="s">
        <v>360</v>
      </c>
      <c r="E168" s="161" t="s">
        <v>361</v>
      </c>
      <c r="F168" s="468" t="s">
        <v>362</v>
      </c>
      <c r="G168" s="469"/>
      <c r="H168" s="470"/>
      <c r="I168" s="474" t="s">
        <v>193</v>
      </c>
      <c r="J168" s="474"/>
      <c r="K168" s="474"/>
      <c r="L168" s="474"/>
      <c r="M168" s="474"/>
      <c r="N168" s="474"/>
      <c r="O168" s="474"/>
      <c r="P168" s="475"/>
      <c r="Q168" s="476" t="s">
        <v>363</v>
      </c>
      <c r="R168" s="245" t="s">
        <v>194</v>
      </c>
      <c r="S168" s="210" t="s">
        <v>682</v>
      </c>
      <c r="T168" s="210" t="s">
        <v>691</v>
      </c>
      <c r="U168" s="477" t="s">
        <v>1587</v>
      </c>
      <c r="V168" s="263"/>
    </row>
    <row r="169" spans="1:22" ht="27" x14ac:dyDescent="0.2">
      <c r="A169" s="461"/>
      <c r="B169" s="492"/>
      <c r="C169" s="464"/>
      <c r="D169" s="467"/>
      <c r="E169" s="162" t="s">
        <v>364</v>
      </c>
      <c r="F169" s="471"/>
      <c r="G169" s="472"/>
      <c r="H169" s="473"/>
      <c r="I169" s="474" t="s">
        <v>365</v>
      </c>
      <c r="J169" s="475"/>
      <c r="K169" s="484" t="s">
        <v>247</v>
      </c>
      <c r="L169" s="485"/>
      <c r="M169" s="480" t="s">
        <v>366</v>
      </c>
      <c r="N169" s="475"/>
      <c r="O169" s="480" t="s">
        <v>187</v>
      </c>
      <c r="P169" s="475"/>
      <c r="Q169" s="476"/>
      <c r="R169" s="494" t="s">
        <v>696</v>
      </c>
      <c r="S169" s="213" t="s">
        <v>693</v>
      </c>
      <c r="T169" s="213" t="s">
        <v>694</v>
      </c>
      <c r="U169" s="478"/>
    </row>
    <row r="170" spans="1:22" ht="21.95" customHeight="1" x14ac:dyDescent="0.3">
      <c r="A170" s="486" t="s">
        <v>681</v>
      </c>
      <c r="B170" s="486"/>
      <c r="C170" s="486"/>
      <c r="D170" s="486"/>
      <c r="E170" s="163" t="s">
        <v>367</v>
      </c>
      <c r="F170" s="164" t="s">
        <v>368</v>
      </c>
      <c r="G170" s="165" t="s">
        <v>369</v>
      </c>
      <c r="H170" s="164" t="s">
        <v>370</v>
      </c>
      <c r="I170" s="166" t="s">
        <v>371</v>
      </c>
      <c r="J170" s="166" t="s">
        <v>312</v>
      </c>
      <c r="K170" s="166" t="s">
        <v>371</v>
      </c>
      <c r="L170" s="167" t="s">
        <v>312</v>
      </c>
      <c r="M170" s="167" t="s">
        <v>371</v>
      </c>
      <c r="N170" s="167" t="s">
        <v>312</v>
      </c>
      <c r="O170" s="167" t="s">
        <v>371</v>
      </c>
      <c r="P170" s="167" t="s">
        <v>312</v>
      </c>
      <c r="Q170" s="476"/>
      <c r="R170" s="495"/>
      <c r="S170" s="385" t="s">
        <v>697</v>
      </c>
      <c r="T170" s="214" t="s">
        <v>698</v>
      </c>
      <c r="U170" s="493"/>
    </row>
    <row r="171" spans="1:22" ht="23.1" customHeight="1" x14ac:dyDescent="0.35">
      <c r="A171" s="266">
        <v>1</v>
      </c>
      <c r="B171" s="267">
        <v>62020169</v>
      </c>
      <c r="C171" s="275" t="s">
        <v>149</v>
      </c>
      <c r="D171" s="249" t="s">
        <v>615</v>
      </c>
      <c r="E171" s="250" t="s">
        <v>616</v>
      </c>
      <c r="F171" s="278">
        <v>9</v>
      </c>
      <c r="G171" s="286" t="s">
        <v>617</v>
      </c>
      <c r="H171" s="279">
        <v>62120</v>
      </c>
      <c r="I171" s="254">
        <v>26</v>
      </c>
      <c r="J171" s="254">
        <v>2</v>
      </c>
      <c r="K171" s="254">
        <v>115</v>
      </c>
      <c r="L171" s="254">
        <v>6</v>
      </c>
      <c r="M171" s="254">
        <v>60</v>
      </c>
      <c r="N171" s="254">
        <v>3</v>
      </c>
      <c r="O171" s="254">
        <v>201</v>
      </c>
      <c r="P171" s="254">
        <v>11</v>
      </c>
      <c r="Q171" s="261" t="s">
        <v>268</v>
      </c>
      <c r="R171" s="256">
        <v>14</v>
      </c>
      <c r="S171" s="256">
        <v>1</v>
      </c>
      <c r="T171" s="256">
        <v>4</v>
      </c>
      <c r="U171" s="271"/>
    </row>
    <row r="172" spans="1:22" ht="23.1" customHeight="1" x14ac:dyDescent="0.35">
      <c r="A172" s="174">
        <v>2</v>
      </c>
      <c r="B172" s="175">
        <v>62020170</v>
      </c>
      <c r="C172" s="275" t="s">
        <v>150</v>
      </c>
      <c r="D172" s="249" t="s">
        <v>618</v>
      </c>
      <c r="E172" s="250" t="s">
        <v>619</v>
      </c>
      <c r="F172" s="276">
        <v>1</v>
      </c>
      <c r="G172" s="285" t="s">
        <v>617</v>
      </c>
      <c r="H172" s="277">
        <v>62120</v>
      </c>
      <c r="I172" s="254">
        <v>26</v>
      </c>
      <c r="J172" s="254">
        <v>2</v>
      </c>
      <c r="K172" s="254">
        <v>95</v>
      </c>
      <c r="L172" s="254">
        <v>6</v>
      </c>
      <c r="M172" s="254">
        <v>0</v>
      </c>
      <c r="N172" s="254">
        <v>0</v>
      </c>
      <c r="O172" s="254">
        <v>121</v>
      </c>
      <c r="P172" s="254">
        <v>8</v>
      </c>
      <c r="Q172" s="212" t="s">
        <v>267</v>
      </c>
      <c r="R172" s="256">
        <v>11</v>
      </c>
      <c r="S172" s="256">
        <v>0</v>
      </c>
      <c r="T172" s="256">
        <v>0</v>
      </c>
      <c r="U172" s="257"/>
    </row>
    <row r="173" spans="1:22" ht="23.1" customHeight="1" x14ac:dyDescent="0.35">
      <c r="A173" s="174">
        <v>3</v>
      </c>
      <c r="B173" s="175">
        <v>62020171</v>
      </c>
      <c r="C173" s="275" t="s">
        <v>151</v>
      </c>
      <c r="D173" s="249" t="s">
        <v>620</v>
      </c>
      <c r="E173" s="250" t="s">
        <v>619</v>
      </c>
      <c r="F173" s="276">
        <v>7</v>
      </c>
      <c r="G173" s="285" t="s">
        <v>617</v>
      </c>
      <c r="H173" s="277">
        <v>62120</v>
      </c>
      <c r="I173" s="254">
        <v>12</v>
      </c>
      <c r="J173" s="254">
        <v>3</v>
      </c>
      <c r="K173" s="254">
        <v>19</v>
      </c>
      <c r="L173" s="254">
        <v>6</v>
      </c>
      <c r="M173" s="254">
        <v>0</v>
      </c>
      <c r="N173" s="254">
        <v>0</v>
      </c>
      <c r="O173" s="254">
        <v>31</v>
      </c>
      <c r="P173" s="254">
        <v>9</v>
      </c>
      <c r="Q173" s="212" t="s">
        <v>267</v>
      </c>
      <c r="R173" s="256">
        <v>3</v>
      </c>
      <c r="S173" s="256">
        <v>1</v>
      </c>
      <c r="T173" s="256">
        <v>0</v>
      </c>
      <c r="U173" s="257" t="s">
        <v>621</v>
      </c>
    </row>
    <row r="174" spans="1:22" ht="23.1" customHeight="1" x14ac:dyDescent="0.35">
      <c r="A174" s="174">
        <v>4</v>
      </c>
      <c r="B174" s="175">
        <v>62020172</v>
      </c>
      <c r="C174" s="275" t="s">
        <v>152</v>
      </c>
      <c r="D174" s="249" t="s">
        <v>622</v>
      </c>
      <c r="E174" s="250" t="s">
        <v>736</v>
      </c>
      <c r="F174" s="276">
        <v>4</v>
      </c>
      <c r="G174" s="285" t="s">
        <v>617</v>
      </c>
      <c r="H174" s="277">
        <v>62120</v>
      </c>
      <c r="I174" s="254">
        <v>35</v>
      </c>
      <c r="J174" s="254">
        <v>2</v>
      </c>
      <c r="K174" s="254">
        <v>101</v>
      </c>
      <c r="L174" s="254">
        <v>6</v>
      </c>
      <c r="M174" s="254">
        <v>55</v>
      </c>
      <c r="N174" s="254">
        <v>3</v>
      </c>
      <c r="O174" s="254">
        <v>191</v>
      </c>
      <c r="P174" s="254">
        <v>11</v>
      </c>
      <c r="Q174" s="261" t="s">
        <v>268</v>
      </c>
      <c r="R174" s="256">
        <v>13</v>
      </c>
      <c r="S174" s="256">
        <v>0</v>
      </c>
      <c r="T174" s="256">
        <v>1</v>
      </c>
      <c r="U174" s="257"/>
      <c r="V174" s="244"/>
    </row>
    <row r="175" spans="1:22" ht="23.1" customHeight="1" x14ac:dyDescent="0.35">
      <c r="A175" s="174">
        <v>5</v>
      </c>
      <c r="B175" s="175">
        <v>62020173</v>
      </c>
      <c r="C175" s="275" t="s">
        <v>153</v>
      </c>
      <c r="D175" s="259" t="s">
        <v>623</v>
      </c>
      <c r="E175" s="260" t="s">
        <v>624</v>
      </c>
      <c r="F175" s="276">
        <v>5</v>
      </c>
      <c r="G175" s="285" t="s">
        <v>617</v>
      </c>
      <c r="H175" s="277">
        <v>62120</v>
      </c>
      <c r="I175" s="254">
        <v>8</v>
      </c>
      <c r="J175" s="254">
        <v>3</v>
      </c>
      <c r="K175" s="254">
        <v>45</v>
      </c>
      <c r="L175" s="254">
        <v>6</v>
      </c>
      <c r="M175" s="254">
        <v>0</v>
      </c>
      <c r="N175" s="254">
        <v>0</v>
      </c>
      <c r="O175" s="254">
        <v>53</v>
      </c>
      <c r="P175" s="254">
        <v>9</v>
      </c>
      <c r="Q175" s="212" t="s">
        <v>267</v>
      </c>
      <c r="R175" s="256">
        <v>3</v>
      </c>
      <c r="S175" s="256">
        <v>1</v>
      </c>
      <c r="T175" s="256">
        <v>0</v>
      </c>
      <c r="U175" s="257"/>
    </row>
    <row r="176" spans="1:22" ht="23.1" customHeight="1" x14ac:dyDescent="0.35">
      <c r="A176" s="174">
        <v>6</v>
      </c>
      <c r="B176" s="175">
        <v>62020174</v>
      </c>
      <c r="C176" s="275" t="s">
        <v>154</v>
      </c>
      <c r="D176" s="249" t="s">
        <v>737</v>
      </c>
      <c r="E176" s="250" t="s">
        <v>444</v>
      </c>
      <c r="F176" s="276">
        <v>2</v>
      </c>
      <c r="G176" s="285" t="s">
        <v>617</v>
      </c>
      <c r="H176" s="277">
        <v>62120</v>
      </c>
      <c r="I176" s="254">
        <v>23</v>
      </c>
      <c r="J176" s="254">
        <v>2</v>
      </c>
      <c r="K176" s="254">
        <v>101</v>
      </c>
      <c r="L176" s="254">
        <v>6</v>
      </c>
      <c r="M176" s="254">
        <v>54</v>
      </c>
      <c r="N176" s="254">
        <v>3</v>
      </c>
      <c r="O176" s="254">
        <v>178</v>
      </c>
      <c r="P176" s="254">
        <v>11</v>
      </c>
      <c r="Q176" s="261" t="s">
        <v>268</v>
      </c>
      <c r="R176" s="256">
        <v>13</v>
      </c>
      <c r="S176" s="256">
        <v>0</v>
      </c>
      <c r="T176" s="256">
        <v>2</v>
      </c>
      <c r="U176" s="257"/>
    </row>
    <row r="177" spans="1:22" ht="23.1" customHeight="1" x14ac:dyDescent="0.35">
      <c r="A177" s="174">
        <v>7</v>
      </c>
      <c r="B177" s="175">
        <v>62020175</v>
      </c>
      <c r="C177" s="275" t="s">
        <v>155</v>
      </c>
      <c r="D177" s="249" t="s">
        <v>738</v>
      </c>
      <c r="E177" s="250" t="s">
        <v>629</v>
      </c>
      <c r="F177" s="276">
        <v>9</v>
      </c>
      <c r="G177" s="285" t="s">
        <v>625</v>
      </c>
      <c r="H177" s="277">
        <v>62120</v>
      </c>
      <c r="I177" s="254">
        <v>11</v>
      </c>
      <c r="J177" s="254">
        <v>2</v>
      </c>
      <c r="K177" s="254">
        <v>52</v>
      </c>
      <c r="L177" s="254">
        <v>6</v>
      </c>
      <c r="M177" s="254">
        <v>0</v>
      </c>
      <c r="N177" s="254">
        <v>0</v>
      </c>
      <c r="O177" s="254">
        <v>63</v>
      </c>
      <c r="P177" s="254">
        <v>8</v>
      </c>
      <c r="Q177" s="212" t="s">
        <v>267</v>
      </c>
      <c r="R177" s="256">
        <v>4</v>
      </c>
      <c r="S177" s="256">
        <v>1</v>
      </c>
      <c r="T177" s="256">
        <v>1</v>
      </c>
      <c r="U177" s="257"/>
    </row>
    <row r="178" spans="1:22" ht="23.1" customHeight="1" x14ac:dyDescent="0.35">
      <c r="A178" s="174">
        <v>8</v>
      </c>
      <c r="B178" s="175">
        <v>62020176</v>
      </c>
      <c r="C178" s="275" t="s">
        <v>156</v>
      </c>
      <c r="D178" s="249" t="s">
        <v>626</v>
      </c>
      <c r="E178" s="250" t="s">
        <v>627</v>
      </c>
      <c r="F178" s="276">
        <v>3</v>
      </c>
      <c r="G178" s="285" t="s">
        <v>625</v>
      </c>
      <c r="H178" s="277">
        <v>62120</v>
      </c>
      <c r="I178" s="254">
        <v>29</v>
      </c>
      <c r="J178" s="254">
        <v>3</v>
      </c>
      <c r="K178" s="254">
        <v>91</v>
      </c>
      <c r="L178" s="254">
        <v>6</v>
      </c>
      <c r="M178" s="254">
        <v>35</v>
      </c>
      <c r="N178" s="254">
        <v>3</v>
      </c>
      <c r="O178" s="254">
        <v>155</v>
      </c>
      <c r="P178" s="254">
        <v>12</v>
      </c>
      <c r="Q178" s="261" t="s">
        <v>268</v>
      </c>
      <c r="R178" s="256">
        <v>13</v>
      </c>
      <c r="S178" s="256">
        <v>0</v>
      </c>
      <c r="T178" s="256">
        <v>2</v>
      </c>
      <c r="U178" s="257"/>
    </row>
    <row r="179" spans="1:22" s="264" customFormat="1" ht="23.1" customHeight="1" x14ac:dyDescent="0.35">
      <c r="A179" s="174">
        <v>9</v>
      </c>
      <c r="B179" s="175">
        <v>62020177</v>
      </c>
      <c r="C179" s="275" t="s">
        <v>157</v>
      </c>
      <c r="D179" s="249" t="s">
        <v>628</v>
      </c>
      <c r="E179" s="250" t="s">
        <v>627</v>
      </c>
      <c r="F179" s="276">
        <v>8</v>
      </c>
      <c r="G179" s="285" t="s">
        <v>625</v>
      </c>
      <c r="H179" s="277">
        <v>62120</v>
      </c>
      <c r="I179" s="254">
        <v>11</v>
      </c>
      <c r="J179" s="254">
        <v>3</v>
      </c>
      <c r="K179" s="254">
        <v>46</v>
      </c>
      <c r="L179" s="254">
        <v>6</v>
      </c>
      <c r="M179" s="254">
        <v>0</v>
      </c>
      <c r="N179" s="254">
        <v>0</v>
      </c>
      <c r="O179" s="254">
        <v>57</v>
      </c>
      <c r="P179" s="254">
        <v>9</v>
      </c>
      <c r="Q179" s="212" t="s">
        <v>267</v>
      </c>
      <c r="R179" s="256">
        <v>4</v>
      </c>
      <c r="S179" s="256">
        <v>0</v>
      </c>
      <c r="T179" s="256">
        <v>0</v>
      </c>
      <c r="U179" s="257"/>
      <c r="V179" s="263"/>
    </row>
    <row r="180" spans="1:22" ht="23.1" customHeight="1" x14ac:dyDescent="0.35">
      <c r="A180" s="174">
        <v>10</v>
      </c>
      <c r="B180" s="175">
        <v>62020179</v>
      </c>
      <c r="C180" s="275" t="s">
        <v>158</v>
      </c>
      <c r="D180" s="249" t="s">
        <v>739</v>
      </c>
      <c r="E180" s="250" t="s">
        <v>629</v>
      </c>
      <c r="F180" s="276">
        <v>4</v>
      </c>
      <c r="G180" s="285" t="s">
        <v>625</v>
      </c>
      <c r="H180" s="277">
        <v>62120</v>
      </c>
      <c r="I180" s="254">
        <v>15</v>
      </c>
      <c r="J180" s="254">
        <v>3</v>
      </c>
      <c r="K180" s="254">
        <v>46</v>
      </c>
      <c r="L180" s="254">
        <v>6</v>
      </c>
      <c r="M180" s="254">
        <v>0</v>
      </c>
      <c r="N180" s="254">
        <v>0</v>
      </c>
      <c r="O180" s="254">
        <v>61</v>
      </c>
      <c r="P180" s="254">
        <v>9</v>
      </c>
      <c r="Q180" s="212" t="s">
        <v>267</v>
      </c>
      <c r="R180" s="256">
        <v>3</v>
      </c>
      <c r="S180" s="256">
        <v>1</v>
      </c>
      <c r="T180" s="256">
        <v>0</v>
      </c>
      <c r="U180" s="257"/>
    </row>
    <row r="181" spans="1:22" ht="23.1" customHeight="1" x14ac:dyDescent="0.35">
      <c r="A181" s="174">
        <v>11</v>
      </c>
      <c r="B181" s="175">
        <v>62020181</v>
      </c>
      <c r="C181" s="275" t="s">
        <v>159</v>
      </c>
      <c r="D181" s="249" t="s">
        <v>740</v>
      </c>
      <c r="E181" s="250" t="s">
        <v>455</v>
      </c>
      <c r="F181" s="276">
        <v>5</v>
      </c>
      <c r="G181" s="285" t="s">
        <v>625</v>
      </c>
      <c r="H181" s="277">
        <v>62120</v>
      </c>
      <c r="I181" s="254">
        <v>57</v>
      </c>
      <c r="J181" s="254">
        <v>3</v>
      </c>
      <c r="K181" s="254">
        <v>208</v>
      </c>
      <c r="L181" s="254">
        <v>8</v>
      </c>
      <c r="M181" s="254">
        <v>0</v>
      </c>
      <c r="N181" s="254">
        <v>0</v>
      </c>
      <c r="O181" s="254">
        <v>265</v>
      </c>
      <c r="P181" s="254">
        <v>11</v>
      </c>
      <c r="Q181" s="212" t="s">
        <v>267</v>
      </c>
      <c r="R181" s="256">
        <v>11</v>
      </c>
      <c r="S181" s="256">
        <v>0</v>
      </c>
      <c r="T181" s="256">
        <v>3</v>
      </c>
      <c r="U181" s="257" t="s">
        <v>630</v>
      </c>
    </row>
    <row r="182" spans="1:22" ht="23.1" customHeight="1" x14ac:dyDescent="0.35">
      <c r="A182" s="266">
        <v>12</v>
      </c>
      <c r="B182" s="267">
        <v>62020182</v>
      </c>
      <c r="C182" s="275" t="s">
        <v>160</v>
      </c>
      <c r="D182" s="249" t="s">
        <v>741</v>
      </c>
      <c r="E182" s="250" t="s">
        <v>396</v>
      </c>
      <c r="F182" s="278">
        <v>1</v>
      </c>
      <c r="G182" s="286" t="s">
        <v>631</v>
      </c>
      <c r="H182" s="279">
        <v>62120</v>
      </c>
      <c r="I182" s="254">
        <v>45</v>
      </c>
      <c r="J182" s="254">
        <v>2</v>
      </c>
      <c r="K182" s="254">
        <v>192</v>
      </c>
      <c r="L182" s="254">
        <v>6</v>
      </c>
      <c r="M182" s="254">
        <v>69</v>
      </c>
      <c r="N182" s="254">
        <v>3</v>
      </c>
      <c r="O182" s="254">
        <v>306</v>
      </c>
      <c r="P182" s="254">
        <v>11</v>
      </c>
      <c r="Q182" s="261" t="s">
        <v>268</v>
      </c>
      <c r="R182" s="256">
        <v>13</v>
      </c>
      <c r="S182" s="256">
        <v>0</v>
      </c>
      <c r="T182" s="256">
        <v>2</v>
      </c>
      <c r="U182" s="271"/>
    </row>
    <row r="183" spans="1:22" ht="23.1" customHeight="1" x14ac:dyDescent="0.35">
      <c r="A183" s="174">
        <v>13</v>
      </c>
      <c r="B183" s="175">
        <v>62020183</v>
      </c>
      <c r="C183" s="275" t="s">
        <v>161</v>
      </c>
      <c r="D183" s="249" t="s">
        <v>628</v>
      </c>
      <c r="E183" s="250" t="s">
        <v>627</v>
      </c>
      <c r="F183" s="276">
        <v>6</v>
      </c>
      <c r="G183" s="285" t="s">
        <v>631</v>
      </c>
      <c r="H183" s="277">
        <v>62120</v>
      </c>
      <c r="I183" s="254">
        <v>18</v>
      </c>
      <c r="J183" s="254">
        <v>3</v>
      </c>
      <c r="K183" s="254">
        <v>54</v>
      </c>
      <c r="L183" s="254">
        <v>6</v>
      </c>
      <c r="M183" s="254">
        <v>0</v>
      </c>
      <c r="N183" s="254">
        <v>0</v>
      </c>
      <c r="O183" s="254">
        <v>72</v>
      </c>
      <c r="P183" s="254">
        <v>9</v>
      </c>
      <c r="Q183" s="212" t="s">
        <v>267</v>
      </c>
      <c r="R183" s="256">
        <v>4</v>
      </c>
      <c r="S183" s="256">
        <v>2</v>
      </c>
      <c r="T183" s="256">
        <v>3</v>
      </c>
      <c r="U183" s="257"/>
    </row>
    <row r="184" spans="1:22" ht="23.1" customHeight="1" x14ac:dyDescent="0.35">
      <c r="A184" s="174">
        <v>14</v>
      </c>
      <c r="B184" s="175">
        <v>62020184</v>
      </c>
      <c r="C184" s="275" t="s">
        <v>162</v>
      </c>
      <c r="D184" s="249" t="s">
        <v>634</v>
      </c>
      <c r="E184" s="287" t="s">
        <v>635</v>
      </c>
      <c r="F184" s="276">
        <v>4</v>
      </c>
      <c r="G184" s="285" t="s">
        <v>631</v>
      </c>
      <c r="H184" s="277">
        <v>62120</v>
      </c>
      <c r="I184" s="254">
        <v>25</v>
      </c>
      <c r="J184" s="254">
        <v>2</v>
      </c>
      <c r="K184" s="254">
        <v>61</v>
      </c>
      <c r="L184" s="254">
        <v>6</v>
      </c>
      <c r="M184" s="254">
        <v>0</v>
      </c>
      <c r="N184" s="254">
        <v>0</v>
      </c>
      <c r="O184" s="254">
        <v>86</v>
      </c>
      <c r="P184" s="254">
        <v>8</v>
      </c>
      <c r="Q184" s="212" t="s">
        <v>267</v>
      </c>
      <c r="R184" s="256">
        <v>5</v>
      </c>
      <c r="S184" s="256">
        <v>0</v>
      </c>
      <c r="T184" s="256">
        <v>2</v>
      </c>
      <c r="U184" s="257"/>
      <c r="V184" s="263"/>
    </row>
    <row r="185" spans="1:22" ht="23.1" customHeight="1" x14ac:dyDescent="0.35">
      <c r="A185" s="174">
        <v>15</v>
      </c>
      <c r="B185" s="175">
        <v>62020185</v>
      </c>
      <c r="C185" s="275" t="s">
        <v>163</v>
      </c>
      <c r="D185" s="249" t="s">
        <v>742</v>
      </c>
      <c r="E185" s="250" t="s">
        <v>382</v>
      </c>
      <c r="F185" s="276">
        <v>2</v>
      </c>
      <c r="G185" s="285" t="s">
        <v>631</v>
      </c>
      <c r="H185" s="277">
        <v>62120</v>
      </c>
      <c r="I185" s="254">
        <v>19</v>
      </c>
      <c r="J185" s="254">
        <v>2</v>
      </c>
      <c r="K185" s="254">
        <v>78</v>
      </c>
      <c r="L185" s="254">
        <v>6</v>
      </c>
      <c r="M185" s="254">
        <v>33</v>
      </c>
      <c r="N185" s="254">
        <v>3</v>
      </c>
      <c r="O185" s="254">
        <v>130</v>
      </c>
      <c r="P185" s="254">
        <v>11</v>
      </c>
      <c r="Q185" s="261" t="s">
        <v>268</v>
      </c>
      <c r="R185" s="256">
        <v>12</v>
      </c>
      <c r="S185" s="256">
        <v>1</v>
      </c>
      <c r="T185" s="256">
        <v>0</v>
      </c>
      <c r="U185" s="257"/>
    </row>
    <row r="186" spans="1:22" ht="23.1" customHeight="1" x14ac:dyDescent="0.35">
      <c r="A186" s="174">
        <v>16</v>
      </c>
      <c r="B186" s="175">
        <v>62020186</v>
      </c>
      <c r="C186" s="275" t="s">
        <v>164</v>
      </c>
      <c r="D186" s="249" t="s">
        <v>742</v>
      </c>
      <c r="E186" s="250" t="s">
        <v>382</v>
      </c>
      <c r="F186" s="276">
        <v>5</v>
      </c>
      <c r="G186" s="285" t="s">
        <v>631</v>
      </c>
      <c r="H186" s="277">
        <v>62120</v>
      </c>
      <c r="I186" s="254">
        <v>11</v>
      </c>
      <c r="J186" s="254">
        <v>2</v>
      </c>
      <c r="K186" s="254">
        <v>36</v>
      </c>
      <c r="L186" s="254">
        <v>6</v>
      </c>
      <c r="M186" s="254">
        <v>0</v>
      </c>
      <c r="N186" s="254">
        <v>0</v>
      </c>
      <c r="O186" s="254">
        <v>47</v>
      </c>
      <c r="P186" s="254">
        <v>8</v>
      </c>
      <c r="Q186" s="212" t="s">
        <v>267</v>
      </c>
      <c r="R186" s="256">
        <v>3</v>
      </c>
      <c r="S186" s="256">
        <v>0</v>
      </c>
      <c r="T186" s="256">
        <v>3</v>
      </c>
      <c r="U186" s="257"/>
      <c r="V186" s="263"/>
    </row>
    <row r="187" spans="1:22" ht="23.1" customHeight="1" x14ac:dyDescent="0.35">
      <c r="A187" s="174">
        <v>17</v>
      </c>
      <c r="B187" s="175">
        <v>62020187</v>
      </c>
      <c r="C187" s="275" t="s">
        <v>165</v>
      </c>
      <c r="D187" s="249" t="s">
        <v>743</v>
      </c>
      <c r="E187" s="250" t="s">
        <v>396</v>
      </c>
      <c r="F187" s="276">
        <v>10</v>
      </c>
      <c r="G187" s="285" t="s">
        <v>631</v>
      </c>
      <c r="H187" s="277">
        <v>62120</v>
      </c>
      <c r="I187" s="254">
        <v>14</v>
      </c>
      <c r="J187" s="254">
        <v>2</v>
      </c>
      <c r="K187" s="254">
        <v>69</v>
      </c>
      <c r="L187" s="254">
        <v>6</v>
      </c>
      <c r="M187" s="254">
        <v>0</v>
      </c>
      <c r="N187" s="254">
        <v>0</v>
      </c>
      <c r="O187" s="254">
        <v>83</v>
      </c>
      <c r="P187" s="254">
        <v>8</v>
      </c>
      <c r="Q187" s="212" t="s">
        <v>267</v>
      </c>
      <c r="R187" s="256">
        <v>6</v>
      </c>
      <c r="S187" s="256">
        <v>0</v>
      </c>
      <c r="T187" s="256">
        <v>2</v>
      </c>
      <c r="U187" s="257" t="s">
        <v>638</v>
      </c>
    </row>
    <row r="188" spans="1:22" ht="23.1" customHeight="1" x14ac:dyDescent="0.35">
      <c r="A188" s="174">
        <v>18</v>
      </c>
      <c r="B188" s="175">
        <v>62020188</v>
      </c>
      <c r="C188" s="275" t="s">
        <v>166</v>
      </c>
      <c r="D188" s="249" t="s">
        <v>744</v>
      </c>
      <c r="E188" s="250" t="s">
        <v>379</v>
      </c>
      <c r="F188" s="276">
        <v>8</v>
      </c>
      <c r="G188" s="285" t="s">
        <v>631</v>
      </c>
      <c r="H188" s="277">
        <v>62120</v>
      </c>
      <c r="I188" s="254">
        <v>36</v>
      </c>
      <c r="J188" s="254">
        <v>2</v>
      </c>
      <c r="K188" s="254">
        <v>84</v>
      </c>
      <c r="L188" s="254">
        <v>6</v>
      </c>
      <c r="M188" s="254">
        <v>52</v>
      </c>
      <c r="N188" s="254">
        <v>3</v>
      </c>
      <c r="O188" s="254">
        <v>172</v>
      </c>
      <c r="P188" s="254">
        <v>11</v>
      </c>
      <c r="Q188" s="261" t="s">
        <v>268</v>
      </c>
      <c r="R188" s="256">
        <v>12</v>
      </c>
      <c r="S188" s="256">
        <v>0</v>
      </c>
      <c r="T188" s="256">
        <v>2</v>
      </c>
      <c r="U188" s="257"/>
    </row>
    <row r="189" spans="1:22" ht="23.1" customHeight="1" x14ac:dyDescent="0.35">
      <c r="A189" s="174">
        <v>19</v>
      </c>
      <c r="B189" s="175">
        <v>62020189</v>
      </c>
      <c r="C189" s="275" t="s">
        <v>167</v>
      </c>
      <c r="D189" s="249" t="s">
        <v>745</v>
      </c>
      <c r="E189" s="250" t="s">
        <v>455</v>
      </c>
      <c r="F189" s="276">
        <v>9</v>
      </c>
      <c r="G189" s="285" t="s">
        <v>631</v>
      </c>
      <c r="H189" s="277">
        <v>62120</v>
      </c>
      <c r="I189" s="254">
        <v>14</v>
      </c>
      <c r="J189" s="254">
        <v>2</v>
      </c>
      <c r="K189" s="254">
        <v>37</v>
      </c>
      <c r="L189" s="254">
        <v>6</v>
      </c>
      <c r="M189" s="254">
        <v>0</v>
      </c>
      <c r="N189" s="254">
        <v>0</v>
      </c>
      <c r="O189" s="254">
        <v>51</v>
      </c>
      <c r="P189" s="254">
        <v>8</v>
      </c>
      <c r="Q189" s="212" t="s">
        <v>267</v>
      </c>
      <c r="R189" s="256">
        <v>3</v>
      </c>
      <c r="S189" s="256">
        <v>1</v>
      </c>
      <c r="T189" s="256">
        <v>2</v>
      </c>
      <c r="U189" s="216" t="s">
        <v>639</v>
      </c>
    </row>
    <row r="190" spans="1:22" ht="23.1" customHeight="1" x14ac:dyDescent="0.3">
      <c r="A190" s="488" t="s">
        <v>1542</v>
      </c>
      <c r="B190" s="489"/>
      <c r="C190" s="489"/>
      <c r="D190" s="489"/>
      <c r="E190" s="489"/>
      <c r="F190" s="489"/>
      <c r="G190" s="489"/>
      <c r="H190" s="490"/>
      <c r="I190" s="177">
        <f t="shared" ref="I190:P190" si="8">SUM(I171:I189)</f>
        <v>435</v>
      </c>
      <c r="J190" s="177">
        <f t="shared" si="8"/>
        <v>45</v>
      </c>
      <c r="K190" s="177">
        <f t="shared" si="8"/>
        <v>1530</v>
      </c>
      <c r="L190" s="177">
        <f t="shared" si="8"/>
        <v>116</v>
      </c>
      <c r="M190" s="177">
        <f t="shared" si="8"/>
        <v>358</v>
      </c>
      <c r="N190" s="177">
        <f t="shared" si="8"/>
        <v>21</v>
      </c>
      <c r="O190" s="177">
        <f t="shared" si="8"/>
        <v>2323</v>
      </c>
      <c r="P190" s="177">
        <f t="shared" si="8"/>
        <v>182</v>
      </c>
      <c r="Q190" s="173"/>
      <c r="R190" s="218">
        <f>SUM(R171:R189)</f>
        <v>150</v>
      </c>
      <c r="S190" s="218">
        <f t="shared" ref="S190:T190" si="9">SUM(S171:S189)</f>
        <v>9</v>
      </c>
      <c r="T190" s="218">
        <f t="shared" si="9"/>
        <v>29</v>
      </c>
      <c r="U190" s="247"/>
    </row>
    <row r="191" spans="1:22" ht="23.1" customHeight="1" x14ac:dyDescent="0.3">
      <c r="A191" s="489"/>
      <c r="B191" s="489"/>
      <c r="C191" s="489"/>
      <c r="D191" s="489"/>
      <c r="E191" s="489"/>
      <c r="F191" s="489"/>
      <c r="G191" s="489"/>
      <c r="H191" s="489"/>
      <c r="I191" s="489"/>
      <c r="J191" s="489"/>
      <c r="K191" s="489"/>
      <c r="L191" s="489"/>
      <c r="M191" s="489"/>
      <c r="N191" s="489"/>
      <c r="O191" s="489"/>
      <c r="P191" s="489"/>
      <c r="Q191" s="489"/>
      <c r="R191" s="489"/>
      <c r="S191" s="489"/>
      <c r="T191" s="489"/>
      <c r="U191" s="489"/>
    </row>
    <row r="192" spans="1:22" ht="18.75" x14ac:dyDescent="0.2">
      <c r="A192" s="459" t="s">
        <v>311</v>
      </c>
      <c r="B192" s="491" t="s">
        <v>359</v>
      </c>
      <c r="C192" s="462" t="s">
        <v>1</v>
      </c>
      <c r="D192" s="465" t="s">
        <v>360</v>
      </c>
      <c r="E192" s="161" t="s">
        <v>361</v>
      </c>
      <c r="F192" s="468" t="s">
        <v>362</v>
      </c>
      <c r="G192" s="469"/>
      <c r="H192" s="470"/>
      <c r="I192" s="474" t="s">
        <v>193</v>
      </c>
      <c r="J192" s="474"/>
      <c r="K192" s="474"/>
      <c r="L192" s="474"/>
      <c r="M192" s="474"/>
      <c r="N192" s="474"/>
      <c r="O192" s="474"/>
      <c r="P192" s="475"/>
      <c r="Q192" s="476" t="s">
        <v>363</v>
      </c>
      <c r="R192" s="372" t="s">
        <v>194</v>
      </c>
      <c r="S192" s="210" t="s">
        <v>682</v>
      </c>
      <c r="T192" s="210" t="s">
        <v>691</v>
      </c>
      <c r="U192" s="477" t="s">
        <v>1587</v>
      </c>
    </row>
    <row r="193" spans="1:22" ht="27" x14ac:dyDescent="0.2">
      <c r="A193" s="461"/>
      <c r="B193" s="492"/>
      <c r="C193" s="464"/>
      <c r="D193" s="467"/>
      <c r="E193" s="162" t="s">
        <v>364</v>
      </c>
      <c r="F193" s="471"/>
      <c r="G193" s="472"/>
      <c r="H193" s="473"/>
      <c r="I193" s="474" t="s">
        <v>365</v>
      </c>
      <c r="J193" s="475"/>
      <c r="K193" s="484" t="s">
        <v>247</v>
      </c>
      <c r="L193" s="485"/>
      <c r="M193" s="480" t="s">
        <v>366</v>
      </c>
      <c r="N193" s="475"/>
      <c r="O193" s="480" t="s">
        <v>187</v>
      </c>
      <c r="P193" s="475"/>
      <c r="Q193" s="476"/>
      <c r="R193" s="494" t="s">
        <v>696</v>
      </c>
      <c r="S193" s="213" t="s">
        <v>693</v>
      </c>
      <c r="T193" s="213" t="s">
        <v>694</v>
      </c>
      <c r="U193" s="478"/>
    </row>
    <row r="194" spans="1:22" ht="18.75" x14ac:dyDescent="0.3">
      <c r="A194" s="486" t="s">
        <v>640</v>
      </c>
      <c r="B194" s="486"/>
      <c r="C194" s="486"/>
      <c r="D194" s="486"/>
      <c r="E194" s="163" t="s">
        <v>367</v>
      </c>
      <c r="F194" s="164" t="s">
        <v>368</v>
      </c>
      <c r="G194" s="165" t="s">
        <v>369</v>
      </c>
      <c r="H194" s="164" t="s">
        <v>370</v>
      </c>
      <c r="I194" s="166" t="s">
        <v>371</v>
      </c>
      <c r="J194" s="166" t="s">
        <v>312</v>
      </c>
      <c r="K194" s="166" t="s">
        <v>371</v>
      </c>
      <c r="L194" s="167" t="s">
        <v>312</v>
      </c>
      <c r="M194" s="167" t="s">
        <v>371</v>
      </c>
      <c r="N194" s="167" t="s">
        <v>312</v>
      </c>
      <c r="O194" s="167" t="s">
        <v>371</v>
      </c>
      <c r="P194" s="167" t="s">
        <v>312</v>
      </c>
      <c r="Q194" s="476"/>
      <c r="R194" s="495"/>
      <c r="S194" s="385" t="s">
        <v>697</v>
      </c>
      <c r="T194" s="214" t="s">
        <v>698</v>
      </c>
      <c r="U194" s="479"/>
    </row>
    <row r="195" spans="1:22" ht="21" x14ac:dyDescent="0.35">
      <c r="A195" s="386">
        <v>1</v>
      </c>
      <c r="B195" s="387">
        <v>62020190</v>
      </c>
      <c r="C195" s="388" t="s">
        <v>168</v>
      </c>
      <c r="D195" s="389" t="s">
        <v>641</v>
      </c>
      <c r="E195" s="390" t="s">
        <v>642</v>
      </c>
      <c r="F195" s="391">
        <v>6</v>
      </c>
      <c r="G195" s="392" t="s">
        <v>643</v>
      </c>
      <c r="H195" s="393">
        <v>62210</v>
      </c>
      <c r="I195" s="394">
        <v>9</v>
      </c>
      <c r="J195" s="394">
        <v>3</v>
      </c>
      <c r="K195" s="394">
        <v>25</v>
      </c>
      <c r="L195" s="394">
        <v>6</v>
      </c>
      <c r="M195" s="394">
        <v>0</v>
      </c>
      <c r="N195" s="394">
        <v>0</v>
      </c>
      <c r="O195" s="394">
        <v>34</v>
      </c>
      <c r="P195" s="394">
        <v>9</v>
      </c>
      <c r="Q195" s="395" t="s">
        <v>267</v>
      </c>
      <c r="R195" s="396">
        <v>2</v>
      </c>
      <c r="S195" s="396">
        <v>0</v>
      </c>
      <c r="T195" s="396">
        <v>2</v>
      </c>
      <c r="U195" s="397" t="s">
        <v>644</v>
      </c>
    </row>
    <row r="196" spans="1:22" ht="21" x14ac:dyDescent="0.35">
      <c r="A196" s="174">
        <v>2</v>
      </c>
      <c r="B196" s="175">
        <v>62020191</v>
      </c>
      <c r="C196" s="275" t="s">
        <v>169</v>
      </c>
      <c r="D196" s="288" t="s">
        <v>645</v>
      </c>
      <c r="E196" s="250" t="s">
        <v>646</v>
      </c>
      <c r="F196" s="276">
        <v>2</v>
      </c>
      <c r="G196" s="285" t="s">
        <v>643</v>
      </c>
      <c r="H196" s="289">
        <v>62210</v>
      </c>
      <c r="I196" s="254">
        <v>13</v>
      </c>
      <c r="J196" s="254">
        <v>3</v>
      </c>
      <c r="K196" s="254">
        <v>29</v>
      </c>
      <c r="L196" s="254">
        <v>6</v>
      </c>
      <c r="M196" s="254">
        <v>0</v>
      </c>
      <c r="N196" s="254">
        <v>0</v>
      </c>
      <c r="O196" s="254">
        <v>42</v>
      </c>
      <c r="P196" s="254">
        <v>9</v>
      </c>
      <c r="Q196" s="176" t="s">
        <v>267</v>
      </c>
      <c r="R196" s="256">
        <v>2</v>
      </c>
      <c r="S196" s="256">
        <v>1</v>
      </c>
      <c r="T196" s="256">
        <v>2</v>
      </c>
      <c r="U196" s="216" t="s">
        <v>647</v>
      </c>
    </row>
    <row r="197" spans="1:22" ht="21" x14ac:dyDescent="0.35">
      <c r="A197" s="174">
        <v>3</v>
      </c>
      <c r="B197" s="175">
        <v>62020192</v>
      </c>
      <c r="C197" s="275" t="s">
        <v>170</v>
      </c>
      <c r="D197" s="288" t="s">
        <v>641</v>
      </c>
      <c r="E197" s="250" t="s">
        <v>642</v>
      </c>
      <c r="F197" s="276">
        <v>8</v>
      </c>
      <c r="G197" s="285" t="s">
        <v>643</v>
      </c>
      <c r="H197" s="289">
        <v>62210</v>
      </c>
      <c r="I197" s="254">
        <v>5</v>
      </c>
      <c r="J197" s="254">
        <v>2</v>
      </c>
      <c r="K197" s="254">
        <v>41</v>
      </c>
      <c r="L197" s="254">
        <v>6</v>
      </c>
      <c r="M197" s="254">
        <v>0</v>
      </c>
      <c r="N197" s="254">
        <v>0</v>
      </c>
      <c r="O197" s="254">
        <v>46</v>
      </c>
      <c r="P197" s="254">
        <v>8</v>
      </c>
      <c r="Q197" s="176" t="s">
        <v>267</v>
      </c>
      <c r="R197" s="256">
        <v>3</v>
      </c>
      <c r="S197" s="256">
        <v>0</v>
      </c>
      <c r="T197" s="256">
        <v>1</v>
      </c>
      <c r="U197" s="216" t="s">
        <v>648</v>
      </c>
    </row>
    <row r="198" spans="1:22" ht="21" x14ac:dyDescent="0.35">
      <c r="A198" s="174">
        <v>4</v>
      </c>
      <c r="B198" s="175">
        <v>62020193</v>
      </c>
      <c r="C198" s="275" t="s">
        <v>171</v>
      </c>
      <c r="D198" s="288" t="s">
        <v>649</v>
      </c>
      <c r="E198" s="250" t="s">
        <v>650</v>
      </c>
      <c r="F198" s="276">
        <v>5</v>
      </c>
      <c r="G198" s="285" t="s">
        <v>643</v>
      </c>
      <c r="H198" s="289">
        <v>62210</v>
      </c>
      <c r="I198" s="254">
        <v>26</v>
      </c>
      <c r="J198" s="254">
        <v>2</v>
      </c>
      <c r="K198" s="254">
        <v>68</v>
      </c>
      <c r="L198" s="254">
        <v>6</v>
      </c>
      <c r="M198" s="254">
        <v>0</v>
      </c>
      <c r="N198" s="254">
        <v>0</v>
      </c>
      <c r="O198" s="254">
        <v>94</v>
      </c>
      <c r="P198" s="254">
        <v>8</v>
      </c>
      <c r="Q198" s="176" t="s">
        <v>267</v>
      </c>
      <c r="R198" s="256">
        <v>5</v>
      </c>
      <c r="S198" s="256">
        <v>1</v>
      </c>
      <c r="T198" s="256">
        <v>1</v>
      </c>
      <c r="U198" s="216" t="s">
        <v>651</v>
      </c>
    </row>
    <row r="199" spans="1:22" ht="21" x14ac:dyDescent="0.35">
      <c r="A199" s="174">
        <v>5</v>
      </c>
      <c r="B199" s="175">
        <v>62020194</v>
      </c>
      <c r="C199" s="275" t="s">
        <v>172</v>
      </c>
      <c r="D199" s="288" t="s">
        <v>652</v>
      </c>
      <c r="E199" s="250" t="s">
        <v>642</v>
      </c>
      <c r="F199" s="276">
        <v>4</v>
      </c>
      <c r="G199" s="285" t="s">
        <v>643</v>
      </c>
      <c r="H199" s="289">
        <v>62210</v>
      </c>
      <c r="I199" s="254">
        <v>29</v>
      </c>
      <c r="J199" s="254">
        <v>3</v>
      </c>
      <c r="K199" s="254">
        <v>72</v>
      </c>
      <c r="L199" s="254">
        <v>6</v>
      </c>
      <c r="M199" s="254">
        <v>0</v>
      </c>
      <c r="N199" s="254">
        <v>0</v>
      </c>
      <c r="O199" s="254">
        <v>101</v>
      </c>
      <c r="P199" s="254">
        <v>9</v>
      </c>
      <c r="Q199" s="176" t="s">
        <v>267</v>
      </c>
      <c r="R199" s="256">
        <v>8</v>
      </c>
      <c r="S199" s="256">
        <v>0</v>
      </c>
      <c r="T199" s="256">
        <v>1</v>
      </c>
      <c r="U199" s="216" t="s">
        <v>653</v>
      </c>
    </row>
    <row r="200" spans="1:22" ht="21" x14ac:dyDescent="0.35">
      <c r="A200" s="174">
        <v>6</v>
      </c>
      <c r="B200" s="175">
        <v>62020195</v>
      </c>
      <c r="C200" s="275" t="s">
        <v>173</v>
      </c>
      <c r="D200" s="288" t="s">
        <v>654</v>
      </c>
      <c r="E200" s="250" t="s">
        <v>655</v>
      </c>
      <c r="F200" s="276">
        <v>5</v>
      </c>
      <c r="G200" s="285" t="s">
        <v>255</v>
      </c>
      <c r="H200" s="289">
        <v>62210</v>
      </c>
      <c r="I200" s="254">
        <v>18</v>
      </c>
      <c r="J200" s="254">
        <v>3</v>
      </c>
      <c r="K200" s="254">
        <v>73</v>
      </c>
      <c r="L200" s="254">
        <v>6</v>
      </c>
      <c r="M200" s="254">
        <v>41</v>
      </c>
      <c r="N200" s="254">
        <v>3</v>
      </c>
      <c r="O200" s="254">
        <v>132</v>
      </c>
      <c r="P200" s="254">
        <v>12</v>
      </c>
      <c r="Q200" s="179" t="s">
        <v>268</v>
      </c>
      <c r="R200" s="256">
        <v>12</v>
      </c>
      <c r="S200" s="256">
        <v>0</v>
      </c>
      <c r="T200" s="256">
        <v>1</v>
      </c>
      <c r="U200" s="216" t="s">
        <v>656</v>
      </c>
    </row>
    <row r="201" spans="1:22" ht="21" x14ac:dyDescent="0.35">
      <c r="A201" s="174">
        <v>7</v>
      </c>
      <c r="B201" s="175">
        <v>62020196</v>
      </c>
      <c r="C201" s="275" t="s">
        <v>174</v>
      </c>
      <c r="D201" s="288" t="s">
        <v>657</v>
      </c>
      <c r="E201" s="250" t="s">
        <v>658</v>
      </c>
      <c r="F201" s="276">
        <v>11</v>
      </c>
      <c r="G201" s="285" t="s">
        <v>255</v>
      </c>
      <c r="H201" s="289">
        <v>62210</v>
      </c>
      <c r="I201" s="254">
        <v>13</v>
      </c>
      <c r="J201" s="254">
        <v>3</v>
      </c>
      <c r="K201" s="254">
        <v>30</v>
      </c>
      <c r="L201" s="254">
        <v>6</v>
      </c>
      <c r="M201" s="254">
        <v>0</v>
      </c>
      <c r="N201" s="254">
        <v>0</v>
      </c>
      <c r="O201" s="254">
        <v>43</v>
      </c>
      <c r="P201" s="254">
        <v>9</v>
      </c>
      <c r="Q201" s="176" t="s">
        <v>267</v>
      </c>
      <c r="R201" s="256">
        <v>2</v>
      </c>
      <c r="S201" s="256">
        <v>0</v>
      </c>
      <c r="T201" s="256">
        <v>0</v>
      </c>
      <c r="U201" s="216" t="s">
        <v>659</v>
      </c>
    </row>
    <row r="202" spans="1:22" ht="21" x14ac:dyDescent="0.35">
      <c r="A202" s="174">
        <v>8</v>
      </c>
      <c r="B202" s="175">
        <v>62020197</v>
      </c>
      <c r="C202" s="275" t="s">
        <v>175</v>
      </c>
      <c r="D202" s="288" t="s">
        <v>660</v>
      </c>
      <c r="E202" s="250" t="s">
        <v>646</v>
      </c>
      <c r="F202" s="276">
        <v>7</v>
      </c>
      <c r="G202" s="285" t="s">
        <v>661</v>
      </c>
      <c r="H202" s="289">
        <v>62210</v>
      </c>
      <c r="I202" s="254">
        <v>38</v>
      </c>
      <c r="J202" s="254">
        <v>2</v>
      </c>
      <c r="K202" s="254">
        <v>113</v>
      </c>
      <c r="L202" s="254">
        <v>6</v>
      </c>
      <c r="M202" s="254">
        <v>0</v>
      </c>
      <c r="N202" s="254">
        <v>0</v>
      </c>
      <c r="O202" s="254">
        <v>151</v>
      </c>
      <c r="P202" s="254">
        <v>8</v>
      </c>
      <c r="Q202" s="176" t="s">
        <v>267</v>
      </c>
      <c r="R202" s="256">
        <v>9</v>
      </c>
      <c r="S202" s="256">
        <v>1</v>
      </c>
      <c r="T202" s="256">
        <v>2</v>
      </c>
      <c r="U202" s="216" t="s">
        <v>662</v>
      </c>
    </row>
    <row r="203" spans="1:22" ht="21" x14ac:dyDescent="0.35">
      <c r="A203" s="174">
        <v>9</v>
      </c>
      <c r="B203" s="175">
        <v>62020198</v>
      </c>
      <c r="C203" s="275" t="s">
        <v>176</v>
      </c>
      <c r="D203" s="288" t="s">
        <v>663</v>
      </c>
      <c r="E203" s="250" t="s">
        <v>664</v>
      </c>
      <c r="F203" s="276">
        <v>1</v>
      </c>
      <c r="G203" s="285" t="s">
        <v>661</v>
      </c>
      <c r="H203" s="289">
        <v>62210</v>
      </c>
      <c r="I203" s="254">
        <v>23</v>
      </c>
      <c r="J203" s="254">
        <v>2</v>
      </c>
      <c r="K203" s="254">
        <v>62</v>
      </c>
      <c r="L203" s="254">
        <v>6</v>
      </c>
      <c r="M203" s="254">
        <v>0</v>
      </c>
      <c r="N203" s="254">
        <v>0</v>
      </c>
      <c r="O203" s="254">
        <v>85</v>
      </c>
      <c r="P203" s="254">
        <v>8</v>
      </c>
      <c r="Q203" s="176" t="s">
        <v>267</v>
      </c>
      <c r="R203" s="256">
        <v>5</v>
      </c>
      <c r="S203" s="256">
        <v>1</v>
      </c>
      <c r="T203" s="256">
        <v>1</v>
      </c>
      <c r="U203" s="216" t="s">
        <v>665</v>
      </c>
    </row>
    <row r="204" spans="1:22" ht="21" x14ac:dyDescent="0.35">
      <c r="A204" s="174">
        <v>10</v>
      </c>
      <c r="B204" s="175">
        <v>62020199</v>
      </c>
      <c r="C204" s="275" t="s">
        <v>177</v>
      </c>
      <c r="D204" s="288" t="s">
        <v>666</v>
      </c>
      <c r="E204" s="250" t="s">
        <v>667</v>
      </c>
      <c r="F204" s="276">
        <v>6</v>
      </c>
      <c r="G204" s="285" t="s">
        <v>255</v>
      </c>
      <c r="H204" s="289">
        <v>62210</v>
      </c>
      <c r="I204" s="254">
        <v>28</v>
      </c>
      <c r="J204" s="254">
        <v>2</v>
      </c>
      <c r="K204" s="254">
        <v>68</v>
      </c>
      <c r="L204" s="254">
        <v>6</v>
      </c>
      <c r="M204" s="254">
        <v>0</v>
      </c>
      <c r="N204" s="254">
        <v>0</v>
      </c>
      <c r="O204" s="254">
        <v>96</v>
      </c>
      <c r="P204" s="254">
        <v>8</v>
      </c>
      <c r="Q204" s="176" t="s">
        <v>267</v>
      </c>
      <c r="R204" s="256">
        <v>6</v>
      </c>
      <c r="S204" s="256">
        <v>0</v>
      </c>
      <c r="T204" s="256">
        <v>2</v>
      </c>
      <c r="U204" s="216" t="s">
        <v>668</v>
      </c>
    </row>
    <row r="205" spans="1:22" ht="21" x14ac:dyDescent="0.35">
      <c r="A205" s="174">
        <v>11</v>
      </c>
      <c r="B205" s="175">
        <v>62020200</v>
      </c>
      <c r="C205" s="275" t="s">
        <v>178</v>
      </c>
      <c r="D205" s="288" t="s">
        <v>669</v>
      </c>
      <c r="E205" s="250" t="s">
        <v>664</v>
      </c>
      <c r="F205" s="276">
        <v>2</v>
      </c>
      <c r="G205" s="285" t="s">
        <v>670</v>
      </c>
      <c r="H205" s="289">
        <v>62210</v>
      </c>
      <c r="I205" s="254">
        <v>32</v>
      </c>
      <c r="J205" s="254">
        <v>2</v>
      </c>
      <c r="K205" s="254">
        <v>100</v>
      </c>
      <c r="L205" s="254">
        <v>6</v>
      </c>
      <c r="M205" s="254">
        <v>83</v>
      </c>
      <c r="N205" s="254">
        <v>3</v>
      </c>
      <c r="O205" s="254">
        <v>215</v>
      </c>
      <c r="P205" s="254">
        <v>11</v>
      </c>
      <c r="Q205" s="173" t="s">
        <v>268</v>
      </c>
      <c r="R205" s="256">
        <v>13</v>
      </c>
      <c r="S205" s="256">
        <v>1</v>
      </c>
      <c r="T205" s="256">
        <v>1</v>
      </c>
      <c r="U205" s="216" t="s">
        <v>671</v>
      </c>
    </row>
    <row r="206" spans="1:22" ht="21" x14ac:dyDescent="0.35">
      <c r="A206" s="174">
        <v>12</v>
      </c>
      <c r="B206" s="175">
        <v>62020201</v>
      </c>
      <c r="C206" s="275" t="s">
        <v>179</v>
      </c>
      <c r="D206" s="288" t="s">
        <v>672</v>
      </c>
      <c r="E206" s="250" t="s">
        <v>673</v>
      </c>
      <c r="F206" s="276">
        <v>10</v>
      </c>
      <c r="G206" s="285" t="s">
        <v>670</v>
      </c>
      <c r="H206" s="289">
        <v>62210</v>
      </c>
      <c r="I206" s="254">
        <v>27</v>
      </c>
      <c r="J206" s="254">
        <v>2</v>
      </c>
      <c r="K206" s="254">
        <v>98</v>
      </c>
      <c r="L206" s="254">
        <v>6</v>
      </c>
      <c r="M206" s="254">
        <v>62</v>
      </c>
      <c r="N206" s="254">
        <v>3</v>
      </c>
      <c r="O206" s="254">
        <v>187</v>
      </c>
      <c r="P206" s="254">
        <v>11</v>
      </c>
      <c r="Q206" s="173" t="s">
        <v>268</v>
      </c>
      <c r="R206" s="256">
        <v>14</v>
      </c>
      <c r="S206" s="256">
        <v>0</v>
      </c>
      <c r="T206" s="256">
        <v>1</v>
      </c>
      <c r="U206" s="247" t="s">
        <v>674</v>
      </c>
      <c r="V206" s="263"/>
    </row>
    <row r="207" spans="1:22" ht="21" x14ac:dyDescent="0.35">
      <c r="A207" s="174">
        <v>13</v>
      </c>
      <c r="B207" s="175">
        <v>62020202</v>
      </c>
      <c r="C207" s="275" t="s">
        <v>180</v>
      </c>
      <c r="D207" s="288" t="s">
        <v>675</v>
      </c>
      <c r="E207" s="250" t="s">
        <v>673</v>
      </c>
      <c r="F207" s="276">
        <v>5</v>
      </c>
      <c r="G207" s="285" t="s">
        <v>670</v>
      </c>
      <c r="H207" s="289">
        <v>62210</v>
      </c>
      <c r="I207" s="254">
        <v>23</v>
      </c>
      <c r="J207" s="254">
        <v>2</v>
      </c>
      <c r="K207" s="254">
        <v>66</v>
      </c>
      <c r="L207" s="254">
        <v>6</v>
      </c>
      <c r="M207" s="254">
        <v>0</v>
      </c>
      <c r="N207" s="254">
        <v>0</v>
      </c>
      <c r="O207" s="254">
        <v>89</v>
      </c>
      <c r="P207" s="254">
        <v>8</v>
      </c>
      <c r="Q207" s="176" t="s">
        <v>267</v>
      </c>
      <c r="R207" s="256">
        <v>6</v>
      </c>
      <c r="S207" s="256">
        <v>0</v>
      </c>
      <c r="T207" s="256">
        <v>0</v>
      </c>
      <c r="U207" s="216" t="s">
        <v>676</v>
      </c>
    </row>
    <row r="208" spans="1:22" ht="21" x14ac:dyDescent="0.35">
      <c r="A208" s="174">
        <v>14</v>
      </c>
      <c r="B208" s="175">
        <v>62020203</v>
      </c>
      <c r="C208" s="275" t="s">
        <v>181</v>
      </c>
      <c r="D208" s="288" t="s">
        <v>677</v>
      </c>
      <c r="E208" s="250" t="s">
        <v>746</v>
      </c>
      <c r="F208" s="276">
        <v>8</v>
      </c>
      <c r="G208" s="285" t="s">
        <v>670</v>
      </c>
      <c r="H208" s="289">
        <v>62210</v>
      </c>
      <c r="I208" s="254">
        <v>12</v>
      </c>
      <c r="J208" s="254">
        <v>3</v>
      </c>
      <c r="K208" s="254">
        <v>21</v>
      </c>
      <c r="L208" s="254">
        <v>6</v>
      </c>
      <c r="M208" s="254">
        <v>0</v>
      </c>
      <c r="N208" s="254">
        <v>0</v>
      </c>
      <c r="O208" s="254">
        <v>33</v>
      </c>
      <c r="P208" s="254">
        <v>9</v>
      </c>
      <c r="Q208" s="176" t="s">
        <v>267</v>
      </c>
      <c r="R208" s="256">
        <v>3</v>
      </c>
      <c r="S208" s="256">
        <v>1</v>
      </c>
      <c r="T208" s="256">
        <v>1</v>
      </c>
      <c r="U208" s="247" t="s">
        <v>678</v>
      </c>
    </row>
    <row r="209" spans="1:21" ht="21" x14ac:dyDescent="0.35">
      <c r="A209" s="174">
        <v>15</v>
      </c>
      <c r="B209" s="175">
        <v>62020204</v>
      </c>
      <c r="C209" s="275" t="s">
        <v>182</v>
      </c>
      <c r="D209" s="290" t="s">
        <v>747</v>
      </c>
      <c r="E209" s="260" t="s">
        <v>748</v>
      </c>
      <c r="F209" s="276">
        <v>4</v>
      </c>
      <c r="G209" s="285" t="s">
        <v>670</v>
      </c>
      <c r="H209" s="289">
        <v>62210</v>
      </c>
      <c r="I209" s="254">
        <v>23</v>
      </c>
      <c r="J209" s="254">
        <v>3</v>
      </c>
      <c r="K209" s="254">
        <v>51</v>
      </c>
      <c r="L209" s="254">
        <v>6</v>
      </c>
      <c r="M209" s="254">
        <v>0</v>
      </c>
      <c r="N209" s="254">
        <v>0</v>
      </c>
      <c r="O209" s="254">
        <v>74</v>
      </c>
      <c r="P209" s="254">
        <v>9</v>
      </c>
      <c r="Q209" s="176" t="s">
        <v>267</v>
      </c>
      <c r="R209" s="256">
        <v>4</v>
      </c>
      <c r="S209" s="256">
        <v>1</v>
      </c>
      <c r="T209" s="256">
        <v>1</v>
      </c>
      <c r="U209" s="216" t="s">
        <v>679</v>
      </c>
    </row>
    <row r="210" spans="1:21" ht="21" x14ac:dyDescent="0.35">
      <c r="A210" s="174">
        <v>16</v>
      </c>
      <c r="B210" s="175">
        <v>62020205</v>
      </c>
      <c r="C210" s="275" t="s">
        <v>183</v>
      </c>
      <c r="D210" s="290" t="s">
        <v>749</v>
      </c>
      <c r="E210" s="260" t="s">
        <v>750</v>
      </c>
      <c r="F210" s="276">
        <v>9</v>
      </c>
      <c r="G210" s="285" t="s">
        <v>255</v>
      </c>
      <c r="H210" s="289">
        <v>62210</v>
      </c>
      <c r="I210" s="254">
        <v>41</v>
      </c>
      <c r="J210" s="254">
        <v>2</v>
      </c>
      <c r="K210" s="254">
        <v>113</v>
      </c>
      <c r="L210" s="254">
        <v>6</v>
      </c>
      <c r="M210" s="254">
        <v>68</v>
      </c>
      <c r="N210" s="254">
        <v>3</v>
      </c>
      <c r="O210" s="254">
        <v>222</v>
      </c>
      <c r="P210" s="254">
        <v>11</v>
      </c>
      <c r="Q210" s="173" t="s">
        <v>268</v>
      </c>
      <c r="R210" s="256">
        <v>12</v>
      </c>
      <c r="S210" s="256">
        <v>0</v>
      </c>
      <c r="T210" s="256">
        <v>1</v>
      </c>
      <c r="U210" s="247"/>
    </row>
    <row r="211" spans="1:21" ht="18.75" x14ac:dyDescent="0.3">
      <c r="A211" s="488" t="s">
        <v>1553</v>
      </c>
      <c r="B211" s="489"/>
      <c r="C211" s="489"/>
      <c r="D211" s="489"/>
      <c r="E211" s="489"/>
      <c r="F211" s="489"/>
      <c r="G211" s="489"/>
      <c r="H211" s="490"/>
      <c r="I211" s="177">
        <f>SUM(I195:I210)</f>
        <v>360</v>
      </c>
      <c r="J211" s="177">
        <f t="shared" ref="J211:P211" si="10">SUM(J195:J210)</f>
        <v>39</v>
      </c>
      <c r="K211" s="177">
        <f t="shared" si="10"/>
        <v>1030</v>
      </c>
      <c r="L211" s="177">
        <f t="shared" si="10"/>
        <v>96</v>
      </c>
      <c r="M211" s="177">
        <f t="shared" si="10"/>
        <v>254</v>
      </c>
      <c r="N211" s="177">
        <f t="shared" si="10"/>
        <v>12</v>
      </c>
      <c r="O211" s="177">
        <f>SUM(O195:O210)</f>
        <v>1644</v>
      </c>
      <c r="P211" s="177">
        <f t="shared" si="10"/>
        <v>147</v>
      </c>
      <c r="Q211" s="173"/>
      <c r="R211" s="218">
        <f>SUM(R195:R210)</f>
        <v>106</v>
      </c>
      <c r="S211" s="218">
        <f t="shared" ref="S211:T211" si="11">SUM(S195:S210)</f>
        <v>7</v>
      </c>
      <c r="T211" s="218">
        <f t="shared" si="11"/>
        <v>18</v>
      </c>
      <c r="U211" s="247"/>
    </row>
    <row r="212" spans="1:21" ht="23.25" x14ac:dyDescent="0.3">
      <c r="A212" s="488" t="s">
        <v>234</v>
      </c>
      <c r="B212" s="489"/>
      <c r="C212" s="489"/>
      <c r="D212" s="489"/>
      <c r="E212" s="489"/>
      <c r="F212" s="489"/>
      <c r="G212" s="489"/>
      <c r="H212" s="490"/>
      <c r="I212" s="180">
        <f t="shared" ref="I212:P212" si="12">SUM(I41+I103+I150+I167+I190+I211)</f>
        <v>4081</v>
      </c>
      <c r="J212" s="180">
        <f t="shared" si="12"/>
        <v>438</v>
      </c>
      <c r="K212" s="180">
        <f t="shared" si="12"/>
        <v>13531</v>
      </c>
      <c r="L212" s="180">
        <f t="shared" si="12"/>
        <v>1107</v>
      </c>
      <c r="M212" s="180">
        <f t="shared" si="12"/>
        <v>2527</v>
      </c>
      <c r="N212" s="180">
        <f t="shared" si="12"/>
        <v>146</v>
      </c>
      <c r="O212" s="219">
        <f t="shared" si="12"/>
        <v>20139</v>
      </c>
      <c r="P212" s="177">
        <f t="shared" si="12"/>
        <v>1691</v>
      </c>
      <c r="Q212" s="177"/>
      <c r="R212" s="217">
        <f>SUM(R41+R103+R150+R167+R190+R211)</f>
        <v>1281</v>
      </c>
      <c r="S212" s="217">
        <f>SUM(S41+S103+S150+S167+S190+S211)</f>
        <v>103</v>
      </c>
      <c r="T212" s="217">
        <f>SUM(T41+T103+T150+T167+T190+T211)</f>
        <v>225</v>
      </c>
      <c r="U212" s="247"/>
    </row>
  </sheetData>
  <mergeCells count="96">
    <mergeCell ref="A42:U42"/>
    <mergeCell ref="A152:A153"/>
    <mergeCell ref="B152:B153"/>
    <mergeCell ref="C152:C153"/>
    <mergeCell ref="D152:D153"/>
    <mergeCell ref="F152:H153"/>
    <mergeCell ref="I152:P152"/>
    <mergeCell ref="Q152:Q154"/>
    <mergeCell ref="I153:J153"/>
    <mergeCell ref="K153:L153"/>
    <mergeCell ref="M153:N153"/>
    <mergeCell ref="O153:P153"/>
    <mergeCell ref="R153:R154"/>
    <mergeCell ref="A154:D154"/>
    <mergeCell ref="I105:P105"/>
    <mergeCell ref="Q105:Q107"/>
    <mergeCell ref="I106:J106"/>
    <mergeCell ref="R193:R194"/>
    <mergeCell ref="U192:U194"/>
    <mergeCell ref="I192:P192"/>
    <mergeCell ref="Q192:Q194"/>
    <mergeCell ref="I193:J193"/>
    <mergeCell ref="K193:L193"/>
    <mergeCell ref="M193:N193"/>
    <mergeCell ref="O193:P193"/>
    <mergeCell ref="U152:U154"/>
    <mergeCell ref="M169:N169"/>
    <mergeCell ref="O169:P169"/>
    <mergeCell ref="R169:R170"/>
    <mergeCell ref="R106:R107"/>
    <mergeCell ref="C43:C44"/>
    <mergeCell ref="D43:D44"/>
    <mergeCell ref="R44:R45"/>
    <mergeCell ref="A45:D45"/>
    <mergeCell ref="U43:U45"/>
    <mergeCell ref="I43:P43"/>
    <mergeCell ref="Q43:Q45"/>
    <mergeCell ref="I44:J44"/>
    <mergeCell ref="K44:L44"/>
    <mergeCell ref="M44:N44"/>
    <mergeCell ref="O44:P44"/>
    <mergeCell ref="A170:D170"/>
    <mergeCell ref="A190:H190"/>
    <mergeCell ref="A211:H211"/>
    <mergeCell ref="A212:H212"/>
    <mergeCell ref="A192:A193"/>
    <mergeCell ref="B192:B193"/>
    <mergeCell ref="C192:C193"/>
    <mergeCell ref="D192:D193"/>
    <mergeCell ref="F192:H193"/>
    <mergeCell ref="A194:D194"/>
    <mergeCell ref="A191:U191"/>
    <mergeCell ref="U168:U170"/>
    <mergeCell ref="I168:P168"/>
    <mergeCell ref="Q168:Q170"/>
    <mergeCell ref="I169:J169"/>
    <mergeCell ref="K169:L169"/>
    <mergeCell ref="A107:D107"/>
    <mergeCell ref="A150:H150"/>
    <mergeCell ref="A167:H167"/>
    <mergeCell ref="A168:A169"/>
    <mergeCell ref="B168:B169"/>
    <mergeCell ref="C168:C169"/>
    <mergeCell ref="D168:D169"/>
    <mergeCell ref="F168:H169"/>
    <mergeCell ref="A151:U151"/>
    <mergeCell ref="A6:D6"/>
    <mergeCell ref="A41:H41"/>
    <mergeCell ref="A103:H103"/>
    <mergeCell ref="A105:A106"/>
    <mergeCell ref="B105:B106"/>
    <mergeCell ref="C105:C106"/>
    <mergeCell ref="D105:D106"/>
    <mergeCell ref="F105:H106"/>
    <mergeCell ref="F43:H44"/>
    <mergeCell ref="A104:U104"/>
    <mergeCell ref="A43:A44"/>
    <mergeCell ref="K106:L106"/>
    <mergeCell ref="M106:N106"/>
    <mergeCell ref="O106:P106"/>
    <mergeCell ref="U105:U107"/>
    <mergeCell ref="B43:B44"/>
    <mergeCell ref="A1:U1"/>
    <mergeCell ref="A2:U2"/>
    <mergeCell ref="A3:A5"/>
    <mergeCell ref="C3:C5"/>
    <mergeCell ref="D3:D5"/>
    <mergeCell ref="F3:H4"/>
    <mergeCell ref="I3:P3"/>
    <mergeCell ref="Q3:Q5"/>
    <mergeCell ref="U3:U5"/>
    <mergeCell ref="I4:J4"/>
    <mergeCell ref="M4:N4"/>
    <mergeCell ref="O4:P4"/>
    <mergeCell ref="R3:R5"/>
    <mergeCell ref="K4:L4"/>
  </mergeCells>
  <pageMargins left="0.70866141732283472" right="0.15748031496062992" top="0.51181102362204722" bottom="0.27" header="0.31496062992125984" footer="0.24"/>
  <pageSetup paperSize="9" scale="85" firstPageNumber="4" orientation="landscape" useFirstPageNumber="1" horizontalDpi="0" verticalDpi="0" r:id="rId1"/>
  <headerFooter alignWithMargins="0">
    <oddFooter>&amp;R&amp;"-,ตัวหนา"&amp;14&amp;P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82"/>
  <sheetViews>
    <sheetView tabSelected="1" zoomScaleNormal="100" zoomScaleSheetLayoutView="100" workbookViewId="0">
      <pane ySplit="2" topLeftCell="A12" activePane="bottomLeft" state="frozen"/>
      <selection pane="bottomLeft" activeCell="H18" sqref="H18"/>
    </sheetView>
  </sheetViews>
  <sheetFormatPr defaultRowHeight="21" x14ac:dyDescent="0.35"/>
  <cols>
    <col min="1" max="1" width="3.875" style="340" customWidth="1"/>
    <col min="2" max="3" width="6.375" style="124" customWidth="1"/>
    <col min="4" max="4" width="9.25" style="124" customWidth="1"/>
    <col min="5" max="5" width="22.125" style="150" customWidth="1"/>
    <col min="6" max="6" width="16.625" style="150" customWidth="1"/>
    <col min="7" max="7" width="9.625" style="150" customWidth="1"/>
    <col min="8" max="8" width="3.25" style="340" customWidth="1"/>
    <col min="9" max="9" width="6.25" style="150" customWidth="1"/>
    <col min="10" max="10" width="5.875" style="150" customWidth="1"/>
    <col min="11" max="11" width="5.75" style="150" customWidth="1"/>
    <col min="12" max="12" width="4.875" style="150" customWidth="1"/>
    <col min="13" max="13" width="6.125" style="150" customWidth="1"/>
    <col min="14" max="14" width="8.875" style="124" customWidth="1"/>
    <col min="15" max="15" width="7.375" style="124" customWidth="1"/>
    <col min="16" max="16" width="9.5" style="124" customWidth="1"/>
    <col min="17" max="16384" width="9" style="149"/>
  </cols>
  <sheetData>
    <row r="1" spans="1:16" x14ac:dyDescent="0.35">
      <c r="A1" s="497" t="s">
        <v>1577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</row>
    <row r="2" spans="1:16" s="331" customFormat="1" x14ac:dyDescent="0.35">
      <c r="A2" s="329" t="s">
        <v>311</v>
      </c>
      <c r="B2" s="330" t="s">
        <v>778</v>
      </c>
      <c r="C2" s="330" t="s">
        <v>779</v>
      </c>
      <c r="D2" s="330" t="s">
        <v>780</v>
      </c>
      <c r="E2" s="330" t="s">
        <v>1</v>
      </c>
      <c r="F2" s="330" t="s">
        <v>781</v>
      </c>
      <c r="G2" s="330" t="s">
        <v>782</v>
      </c>
      <c r="H2" s="329" t="s">
        <v>783</v>
      </c>
      <c r="I2" s="330" t="s">
        <v>369</v>
      </c>
      <c r="J2" s="330" t="s">
        <v>240</v>
      </c>
      <c r="K2" s="330" t="s">
        <v>784</v>
      </c>
      <c r="L2" s="330" t="s">
        <v>785</v>
      </c>
      <c r="M2" s="330" t="s">
        <v>786</v>
      </c>
      <c r="N2" s="330" t="s">
        <v>787</v>
      </c>
      <c r="O2" s="330" t="s">
        <v>788</v>
      </c>
      <c r="P2" s="330" t="s">
        <v>1554</v>
      </c>
    </row>
    <row r="3" spans="1:16" x14ac:dyDescent="0.35">
      <c r="A3" s="154">
        <v>1</v>
      </c>
      <c r="B3" s="130" t="s">
        <v>789</v>
      </c>
      <c r="C3" s="130" t="s">
        <v>790</v>
      </c>
      <c r="D3" s="130" t="s">
        <v>791</v>
      </c>
      <c r="E3" s="153" t="s">
        <v>5</v>
      </c>
      <c r="F3" s="332" t="s">
        <v>699</v>
      </c>
      <c r="G3" s="333" t="s">
        <v>373</v>
      </c>
      <c r="H3" s="154" t="s">
        <v>238</v>
      </c>
      <c r="I3" s="153" t="s">
        <v>374</v>
      </c>
      <c r="J3" s="153" t="s">
        <v>244</v>
      </c>
      <c r="K3" s="153" t="s">
        <v>792</v>
      </c>
      <c r="L3" s="153" t="s">
        <v>793</v>
      </c>
      <c r="M3" s="143">
        <v>23</v>
      </c>
      <c r="N3" s="130" t="s">
        <v>267</v>
      </c>
      <c r="O3" s="130" t="s">
        <v>794</v>
      </c>
      <c r="P3" s="143">
        <v>59</v>
      </c>
    </row>
    <row r="4" spans="1:16" x14ac:dyDescent="0.35">
      <c r="A4" s="154">
        <v>2</v>
      </c>
      <c r="B4" s="130" t="s">
        <v>795</v>
      </c>
      <c r="C4" s="130" t="s">
        <v>796</v>
      </c>
      <c r="D4" s="130" t="s">
        <v>797</v>
      </c>
      <c r="E4" s="153" t="s">
        <v>6</v>
      </c>
      <c r="F4" s="332" t="s">
        <v>375</v>
      </c>
      <c r="G4" s="333" t="s">
        <v>700</v>
      </c>
      <c r="H4" s="154" t="s">
        <v>798</v>
      </c>
      <c r="I4" s="153" t="s">
        <v>374</v>
      </c>
      <c r="J4" s="153" t="s">
        <v>244</v>
      </c>
      <c r="K4" s="153" t="s">
        <v>792</v>
      </c>
      <c r="L4" s="153" t="s">
        <v>793</v>
      </c>
      <c r="M4" s="143">
        <v>116</v>
      </c>
      <c r="N4" s="130" t="s">
        <v>267</v>
      </c>
      <c r="O4" s="130" t="s">
        <v>799</v>
      </c>
      <c r="P4" s="143">
        <v>55</v>
      </c>
    </row>
    <row r="5" spans="1:16" x14ac:dyDescent="0.35">
      <c r="A5" s="154">
        <v>3</v>
      </c>
      <c r="B5" s="130" t="s">
        <v>800</v>
      </c>
      <c r="C5" s="130" t="s">
        <v>801</v>
      </c>
      <c r="D5" s="130" t="s">
        <v>802</v>
      </c>
      <c r="E5" s="153" t="s">
        <v>7</v>
      </c>
      <c r="F5" s="332" t="s">
        <v>701</v>
      </c>
      <c r="G5" s="333" t="s">
        <v>373</v>
      </c>
      <c r="H5" s="154" t="s">
        <v>803</v>
      </c>
      <c r="I5" s="153" t="s">
        <v>374</v>
      </c>
      <c r="J5" s="153" t="s">
        <v>244</v>
      </c>
      <c r="K5" s="153" t="s">
        <v>792</v>
      </c>
      <c r="L5" s="153" t="s">
        <v>793</v>
      </c>
      <c r="M5" s="143">
        <v>34</v>
      </c>
      <c r="N5" s="130" t="s">
        <v>267</v>
      </c>
      <c r="O5" s="130" t="s">
        <v>804</v>
      </c>
      <c r="P5" s="143">
        <v>54</v>
      </c>
    </row>
    <row r="6" spans="1:16" x14ac:dyDescent="0.35">
      <c r="A6" s="154">
        <v>4</v>
      </c>
      <c r="B6" s="130" t="s">
        <v>805</v>
      </c>
      <c r="C6" s="130" t="s">
        <v>806</v>
      </c>
      <c r="D6" s="130" t="s">
        <v>807</v>
      </c>
      <c r="E6" s="153" t="s">
        <v>8</v>
      </c>
      <c r="F6" s="334" t="s">
        <v>377</v>
      </c>
      <c r="G6" s="335" t="s">
        <v>378</v>
      </c>
      <c r="H6" s="154" t="s">
        <v>808</v>
      </c>
      <c r="I6" s="153" t="s">
        <v>374</v>
      </c>
      <c r="J6" s="153" t="s">
        <v>244</v>
      </c>
      <c r="K6" s="153" t="s">
        <v>792</v>
      </c>
      <c r="L6" s="153" t="s">
        <v>793</v>
      </c>
      <c r="M6" s="143">
        <v>166</v>
      </c>
      <c r="N6" s="130" t="s">
        <v>268</v>
      </c>
      <c r="O6" s="130" t="s">
        <v>809</v>
      </c>
      <c r="P6" s="143">
        <v>60</v>
      </c>
    </row>
    <row r="7" spans="1:16" x14ac:dyDescent="0.35">
      <c r="A7" s="154">
        <v>5</v>
      </c>
      <c r="B7" s="130" t="s">
        <v>810</v>
      </c>
      <c r="C7" s="130" t="s">
        <v>811</v>
      </c>
      <c r="D7" s="130" t="s">
        <v>812</v>
      </c>
      <c r="E7" s="153" t="s">
        <v>9</v>
      </c>
      <c r="F7" s="332" t="s">
        <v>702</v>
      </c>
      <c r="G7" s="333" t="s">
        <v>703</v>
      </c>
      <c r="H7" s="154" t="s">
        <v>813</v>
      </c>
      <c r="I7" s="153" t="s">
        <v>374</v>
      </c>
      <c r="J7" s="153" t="s">
        <v>244</v>
      </c>
      <c r="K7" s="153" t="s">
        <v>792</v>
      </c>
      <c r="L7" s="153" t="s">
        <v>793</v>
      </c>
      <c r="M7" s="143">
        <v>67</v>
      </c>
      <c r="N7" s="130" t="s">
        <v>267</v>
      </c>
      <c r="O7" s="130" t="s">
        <v>814</v>
      </c>
      <c r="P7" s="143">
        <v>51</v>
      </c>
    </row>
    <row r="8" spans="1:16" x14ac:dyDescent="0.35">
      <c r="A8" s="154">
        <v>6</v>
      </c>
      <c r="B8" s="130" t="s">
        <v>815</v>
      </c>
      <c r="C8" s="130" t="s">
        <v>816</v>
      </c>
      <c r="D8" s="130" t="s">
        <v>817</v>
      </c>
      <c r="E8" s="153" t="s">
        <v>10</v>
      </c>
      <c r="F8" s="334" t="s">
        <v>380</v>
      </c>
      <c r="G8" s="335" t="s">
        <v>378</v>
      </c>
      <c r="H8" s="154" t="s">
        <v>818</v>
      </c>
      <c r="I8" s="153" t="s">
        <v>374</v>
      </c>
      <c r="J8" s="153" t="s">
        <v>244</v>
      </c>
      <c r="K8" s="153" t="s">
        <v>792</v>
      </c>
      <c r="L8" s="153" t="s">
        <v>793</v>
      </c>
      <c r="M8" s="143">
        <v>503</v>
      </c>
      <c r="N8" s="130" t="s">
        <v>267</v>
      </c>
      <c r="O8" s="130" t="s">
        <v>819</v>
      </c>
      <c r="P8" s="143">
        <v>50</v>
      </c>
    </row>
    <row r="9" spans="1:16" x14ac:dyDescent="0.35">
      <c r="A9" s="154">
        <v>7</v>
      </c>
      <c r="B9" s="130" t="s">
        <v>820</v>
      </c>
      <c r="C9" s="130" t="s">
        <v>821</v>
      </c>
      <c r="D9" s="130" t="s">
        <v>822</v>
      </c>
      <c r="E9" s="153" t="s">
        <v>11</v>
      </c>
      <c r="F9" s="332" t="s">
        <v>704</v>
      </c>
      <c r="G9" s="333" t="s">
        <v>703</v>
      </c>
      <c r="H9" s="154" t="s">
        <v>235</v>
      </c>
      <c r="I9" s="153" t="s">
        <v>374</v>
      </c>
      <c r="J9" s="153" t="s">
        <v>244</v>
      </c>
      <c r="K9" s="153" t="s">
        <v>792</v>
      </c>
      <c r="L9" s="153" t="s">
        <v>793</v>
      </c>
      <c r="M9" s="143">
        <v>155</v>
      </c>
      <c r="N9" s="130" t="s">
        <v>268</v>
      </c>
      <c r="O9" s="130" t="s">
        <v>823</v>
      </c>
      <c r="P9" s="143">
        <v>43</v>
      </c>
    </row>
    <row r="10" spans="1:16" x14ac:dyDescent="0.35">
      <c r="A10" s="154">
        <v>8</v>
      </c>
      <c r="B10" s="130" t="s">
        <v>824</v>
      </c>
      <c r="C10" s="130" t="s">
        <v>825</v>
      </c>
      <c r="D10" s="130" t="s">
        <v>826</v>
      </c>
      <c r="E10" s="153" t="s">
        <v>12</v>
      </c>
      <c r="F10" s="334" t="s">
        <v>377</v>
      </c>
      <c r="G10" s="335" t="s">
        <v>378</v>
      </c>
      <c r="H10" s="154" t="s">
        <v>827</v>
      </c>
      <c r="I10" s="153" t="s">
        <v>374</v>
      </c>
      <c r="J10" s="153" t="s">
        <v>244</v>
      </c>
      <c r="K10" s="153" t="s">
        <v>792</v>
      </c>
      <c r="L10" s="153" t="s">
        <v>793</v>
      </c>
      <c r="M10" s="143">
        <v>44</v>
      </c>
      <c r="N10" s="130" t="s">
        <v>267</v>
      </c>
      <c r="O10" s="130" t="s">
        <v>828</v>
      </c>
      <c r="P10" s="143">
        <v>50</v>
      </c>
    </row>
    <row r="11" spans="1:16" x14ac:dyDescent="0.35">
      <c r="A11" s="154">
        <v>9</v>
      </c>
      <c r="B11" s="130" t="s">
        <v>829</v>
      </c>
      <c r="C11" s="130" t="s">
        <v>830</v>
      </c>
      <c r="D11" s="130" t="s">
        <v>831</v>
      </c>
      <c r="E11" s="153" t="s">
        <v>13</v>
      </c>
      <c r="F11" s="332" t="s">
        <v>383</v>
      </c>
      <c r="G11" s="333" t="s">
        <v>384</v>
      </c>
      <c r="H11" s="154" t="s">
        <v>229</v>
      </c>
      <c r="I11" s="153" t="s">
        <v>374</v>
      </c>
      <c r="J11" s="153" t="s">
        <v>244</v>
      </c>
      <c r="K11" s="153" t="s">
        <v>792</v>
      </c>
      <c r="L11" s="153" t="s">
        <v>793</v>
      </c>
      <c r="M11" s="143">
        <v>101</v>
      </c>
      <c r="N11" s="130" t="s">
        <v>267</v>
      </c>
      <c r="O11" s="130" t="s">
        <v>832</v>
      </c>
      <c r="P11" s="143">
        <v>46</v>
      </c>
    </row>
    <row r="12" spans="1:16" x14ac:dyDescent="0.35">
      <c r="A12" s="154">
        <v>10</v>
      </c>
      <c r="B12" s="130" t="s">
        <v>833</v>
      </c>
      <c r="C12" s="130" t="s">
        <v>834</v>
      </c>
      <c r="D12" s="130" t="s">
        <v>835</v>
      </c>
      <c r="E12" s="153" t="s">
        <v>14</v>
      </c>
      <c r="F12" s="332" t="s">
        <v>372</v>
      </c>
      <c r="G12" s="333" t="s">
        <v>373</v>
      </c>
      <c r="H12" s="154" t="s">
        <v>232</v>
      </c>
      <c r="I12" s="153" t="s">
        <v>374</v>
      </c>
      <c r="J12" s="153" t="s">
        <v>244</v>
      </c>
      <c r="K12" s="153" t="s">
        <v>792</v>
      </c>
      <c r="L12" s="153" t="s">
        <v>793</v>
      </c>
      <c r="M12" s="143">
        <v>103</v>
      </c>
      <c r="N12" s="130" t="s">
        <v>268</v>
      </c>
      <c r="O12" s="130" t="s">
        <v>836</v>
      </c>
      <c r="P12" s="143">
        <v>54</v>
      </c>
    </row>
    <row r="13" spans="1:16" x14ac:dyDescent="0.35">
      <c r="A13" s="154">
        <v>11</v>
      </c>
      <c r="B13" s="130" t="s">
        <v>837</v>
      </c>
      <c r="C13" s="130" t="s">
        <v>838</v>
      </c>
      <c r="D13" s="130" t="s">
        <v>839</v>
      </c>
      <c r="E13" s="153" t="s">
        <v>15</v>
      </c>
      <c r="F13" s="332" t="s">
        <v>386</v>
      </c>
      <c r="G13" s="333" t="s">
        <v>387</v>
      </c>
      <c r="H13" s="154" t="s">
        <v>840</v>
      </c>
      <c r="I13" s="153" t="s">
        <v>388</v>
      </c>
      <c r="J13" s="153" t="s">
        <v>244</v>
      </c>
      <c r="K13" s="153" t="s">
        <v>792</v>
      </c>
      <c r="L13" s="153" t="s">
        <v>793</v>
      </c>
      <c r="M13" s="143">
        <v>120</v>
      </c>
      <c r="N13" s="130" t="s">
        <v>267</v>
      </c>
      <c r="O13" s="130" t="s">
        <v>841</v>
      </c>
      <c r="P13" s="143">
        <v>50</v>
      </c>
    </row>
    <row r="14" spans="1:16" x14ac:dyDescent="0.35">
      <c r="A14" s="154">
        <v>12</v>
      </c>
      <c r="B14" s="130" t="s">
        <v>842</v>
      </c>
      <c r="C14" s="130" t="s">
        <v>843</v>
      </c>
      <c r="D14" s="130" t="s">
        <v>844</v>
      </c>
      <c r="E14" s="153" t="s">
        <v>16</v>
      </c>
      <c r="F14" s="332" t="s">
        <v>393</v>
      </c>
      <c r="G14" s="333" t="s">
        <v>394</v>
      </c>
      <c r="H14" s="154" t="s">
        <v>226</v>
      </c>
      <c r="I14" s="153" t="s">
        <v>388</v>
      </c>
      <c r="J14" s="153" t="s">
        <v>244</v>
      </c>
      <c r="K14" s="153" t="s">
        <v>792</v>
      </c>
      <c r="L14" s="153" t="s">
        <v>793</v>
      </c>
      <c r="M14" s="143">
        <v>145</v>
      </c>
      <c r="N14" s="130" t="s">
        <v>268</v>
      </c>
      <c r="O14" s="130" t="s">
        <v>832</v>
      </c>
      <c r="P14" s="143">
        <v>50</v>
      </c>
    </row>
    <row r="15" spans="1:16" x14ac:dyDescent="0.35">
      <c r="A15" s="154">
        <v>13</v>
      </c>
      <c r="B15" s="130" t="s">
        <v>845</v>
      </c>
      <c r="C15" s="130" t="s">
        <v>846</v>
      </c>
      <c r="D15" s="130" t="s">
        <v>847</v>
      </c>
      <c r="E15" s="153" t="s">
        <v>17</v>
      </c>
      <c r="F15" s="334" t="s">
        <v>389</v>
      </c>
      <c r="G15" s="335" t="s">
        <v>390</v>
      </c>
      <c r="H15" s="154" t="s">
        <v>848</v>
      </c>
      <c r="I15" s="153" t="s">
        <v>388</v>
      </c>
      <c r="J15" s="153" t="s">
        <v>244</v>
      </c>
      <c r="K15" s="153" t="s">
        <v>792</v>
      </c>
      <c r="L15" s="153" t="s">
        <v>793</v>
      </c>
      <c r="M15" s="143">
        <v>164</v>
      </c>
      <c r="N15" s="130" t="s">
        <v>268</v>
      </c>
      <c r="O15" s="130" t="s">
        <v>849</v>
      </c>
      <c r="P15" s="143">
        <v>45</v>
      </c>
    </row>
    <row r="16" spans="1:16" x14ac:dyDescent="0.35">
      <c r="A16" s="154">
        <v>14</v>
      </c>
      <c r="B16" s="130" t="s">
        <v>850</v>
      </c>
      <c r="C16" s="130" t="s">
        <v>851</v>
      </c>
      <c r="D16" s="130" t="s">
        <v>852</v>
      </c>
      <c r="E16" s="153" t="s">
        <v>18</v>
      </c>
      <c r="F16" s="334" t="s">
        <v>391</v>
      </c>
      <c r="G16" s="336" t="s">
        <v>392</v>
      </c>
      <c r="H16" s="154" t="s">
        <v>827</v>
      </c>
      <c r="I16" s="153" t="s">
        <v>388</v>
      </c>
      <c r="J16" s="153" t="s">
        <v>244</v>
      </c>
      <c r="K16" s="153" t="s">
        <v>792</v>
      </c>
      <c r="L16" s="153" t="s">
        <v>793</v>
      </c>
      <c r="M16" s="143">
        <v>45</v>
      </c>
      <c r="N16" s="130" t="s">
        <v>267</v>
      </c>
      <c r="O16" s="130" t="s">
        <v>853</v>
      </c>
      <c r="P16" s="143">
        <v>43</v>
      </c>
    </row>
    <row r="17" spans="1:16" x14ac:dyDescent="0.35">
      <c r="A17" s="154">
        <v>15</v>
      </c>
      <c r="B17" s="130" t="s">
        <v>854</v>
      </c>
      <c r="C17" s="130" t="s">
        <v>855</v>
      </c>
      <c r="D17" s="130" t="s">
        <v>856</v>
      </c>
      <c r="E17" s="153" t="s">
        <v>19</v>
      </c>
      <c r="F17" s="332" t="s">
        <v>705</v>
      </c>
      <c r="G17" s="333" t="s">
        <v>398</v>
      </c>
      <c r="H17" s="154" t="s">
        <v>232</v>
      </c>
      <c r="I17" s="153" t="s">
        <v>388</v>
      </c>
      <c r="J17" s="153" t="s">
        <v>244</v>
      </c>
      <c r="K17" s="153" t="s">
        <v>792</v>
      </c>
      <c r="L17" s="153" t="s">
        <v>793</v>
      </c>
      <c r="M17" s="143">
        <v>95</v>
      </c>
      <c r="N17" s="130" t="s">
        <v>267</v>
      </c>
      <c r="O17" s="130" t="s">
        <v>857</v>
      </c>
      <c r="P17" s="143">
        <v>53</v>
      </c>
    </row>
    <row r="18" spans="1:16" x14ac:dyDescent="0.35">
      <c r="A18" s="154">
        <v>16</v>
      </c>
      <c r="B18" s="130" t="s">
        <v>858</v>
      </c>
      <c r="C18" s="130" t="s">
        <v>859</v>
      </c>
      <c r="D18" s="130" t="s">
        <v>860</v>
      </c>
      <c r="E18" s="153" t="s">
        <v>20</v>
      </c>
      <c r="F18" s="332" t="s">
        <v>706</v>
      </c>
      <c r="G18" s="333" t="s">
        <v>707</v>
      </c>
      <c r="H18" s="154" t="s">
        <v>861</v>
      </c>
      <c r="I18" s="153" t="s">
        <v>388</v>
      </c>
      <c r="J18" s="153" t="s">
        <v>244</v>
      </c>
      <c r="K18" s="153" t="s">
        <v>792</v>
      </c>
      <c r="L18" s="153" t="s">
        <v>793</v>
      </c>
      <c r="M18" s="143">
        <v>688</v>
      </c>
      <c r="N18" s="130" t="s">
        <v>267</v>
      </c>
      <c r="O18" s="130" t="s">
        <v>862</v>
      </c>
      <c r="P18" s="143">
        <v>57</v>
      </c>
    </row>
    <row r="19" spans="1:16" x14ac:dyDescent="0.35">
      <c r="A19" s="154">
        <v>17</v>
      </c>
      <c r="B19" s="130" t="s">
        <v>863</v>
      </c>
      <c r="C19" s="130" t="s">
        <v>864</v>
      </c>
      <c r="D19" s="130" t="s">
        <v>865</v>
      </c>
      <c r="E19" s="153" t="s">
        <v>21</v>
      </c>
      <c r="F19" s="332" t="s">
        <v>708</v>
      </c>
      <c r="G19" s="333" t="s">
        <v>401</v>
      </c>
      <c r="H19" s="154" t="s">
        <v>229</v>
      </c>
      <c r="I19" s="153" t="s">
        <v>388</v>
      </c>
      <c r="J19" s="153" t="s">
        <v>244</v>
      </c>
      <c r="K19" s="153" t="s">
        <v>792</v>
      </c>
      <c r="L19" s="153" t="s">
        <v>793</v>
      </c>
      <c r="M19" s="143">
        <v>148</v>
      </c>
      <c r="N19" s="130" t="s">
        <v>268</v>
      </c>
      <c r="O19" s="130" t="s">
        <v>866</v>
      </c>
      <c r="P19" s="143">
        <v>50</v>
      </c>
    </row>
    <row r="20" spans="1:16" x14ac:dyDescent="0.35">
      <c r="A20" s="154">
        <v>18</v>
      </c>
      <c r="B20" s="130" t="s">
        <v>867</v>
      </c>
      <c r="C20" s="130" t="s">
        <v>868</v>
      </c>
      <c r="D20" s="130" t="s">
        <v>869</v>
      </c>
      <c r="E20" s="153" t="s">
        <v>22</v>
      </c>
      <c r="F20" s="332" t="s">
        <v>397</v>
      </c>
      <c r="G20" s="333" t="s">
        <v>398</v>
      </c>
      <c r="H20" s="154" t="s">
        <v>238</v>
      </c>
      <c r="I20" s="153" t="s">
        <v>388</v>
      </c>
      <c r="J20" s="153" t="s">
        <v>244</v>
      </c>
      <c r="K20" s="153" t="s">
        <v>792</v>
      </c>
      <c r="L20" s="153" t="s">
        <v>793</v>
      </c>
      <c r="M20" s="143">
        <v>196</v>
      </c>
      <c r="N20" s="130" t="s">
        <v>267</v>
      </c>
      <c r="O20" s="130" t="s">
        <v>870</v>
      </c>
      <c r="P20" s="143">
        <v>54</v>
      </c>
    </row>
    <row r="21" spans="1:16" x14ac:dyDescent="0.35">
      <c r="A21" s="154">
        <v>19</v>
      </c>
      <c r="B21" s="130" t="s">
        <v>871</v>
      </c>
      <c r="C21" s="130" t="s">
        <v>872</v>
      </c>
      <c r="D21" s="130" t="s">
        <v>873</v>
      </c>
      <c r="E21" s="153" t="s">
        <v>23</v>
      </c>
      <c r="F21" s="332" t="s">
        <v>399</v>
      </c>
      <c r="G21" s="335" t="s">
        <v>400</v>
      </c>
      <c r="H21" s="154" t="s">
        <v>874</v>
      </c>
      <c r="I21" s="153" t="s">
        <v>388</v>
      </c>
      <c r="J21" s="153" t="s">
        <v>244</v>
      </c>
      <c r="K21" s="153" t="s">
        <v>792</v>
      </c>
      <c r="L21" s="153" t="s">
        <v>793</v>
      </c>
      <c r="M21" s="143">
        <v>166</v>
      </c>
      <c r="N21" s="130" t="s">
        <v>268</v>
      </c>
      <c r="O21" s="130" t="s">
        <v>875</v>
      </c>
      <c r="P21" s="143">
        <v>58</v>
      </c>
    </row>
    <row r="22" spans="1:16" x14ac:dyDescent="0.35">
      <c r="A22" s="154">
        <v>20</v>
      </c>
      <c r="B22" s="130" t="s">
        <v>876</v>
      </c>
      <c r="C22" s="130" t="s">
        <v>877</v>
      </c>
      <c r="D22" s="130" t="s">
        <v>878</v>
      </c>
      <c r="E22" s="153" t="s">
        <v>24</v>
      </c>
      <c r="F22" s="332" t="s">
        <v>709</v>
      </c>
      <c r="G22" s="335" t="s">
        <v>400</v>
      </c>
      <c r="H22" s="154" t="s">
        <v>813</v>
      </c>
      <c r="I22" s="153" t="s">
        <v>388</v>
      </c>
      <c r="J22" s="153" t="s">
        <v>244</v>
      </c>
      <c r="K22" s="153" t="s">
        <v>792</v>
      </c>
      <c r="L22" s="153" t="s">
        <v>793</v>
      </c>
      <c r="M22" s="143">
        <v>105</v>
      </c>
      <c r="N22" s="130" t="s">
        <v>267</v>
      </c>
      <c r="O22" s="130" t="s">
        <v>879</v>
      </c>
      <c r="P22" s="143">
        <v>61</v>
      </c>
    </row>
    <row r="23" spans="1:16" x14ac:dyDescent="0.35">
      <c r="A23" s="154">
        <v>21</v>
      </c>
      <c r="B23" s="130" t="s">
        <v>880</v>
      </c>
      <c r="C23" s="130" t="s">
        <v>881</v>
      </c>
      <c r="D23" s="130" t="s">
        <v>882</v>
      </c>
      <c r="E23" s="153" t="s">
        <v>25</v>
      </c>
      <c r="F23" s="332" t="s">
        <v>402</v>
      </c>
      <c r="G23" s="333" t="s">
        <v>403</v>
      </c>
      <c r="H23" s="154" t="s">
        <v>818</v>
      </c>
      <c r="I23" s="153" t="s">
        <v>404</v>
      </c>
      <c r="J23" s="153" t="s">
        <v>244</v>
      </c>
      <c r="K23" s="153" t="s">
        <v>792</v>
      </c>
      <c r="L23" s="153" t="s">
        <v>793</v>
      </c>
      <c r="M23" s="143">
        <v>214</v>
      </c>
      <c r="N23" s="130" t="s">
        <v>268</v>
      </c>
      <c r="O23" s="130" t="s">
        <v>883</v>
      </c>
      <c r="P23" s="143">
        <v>70</v>
      </c>
    </row>
    <row r="24" spans="1:16" x14ac:dyDescent="0.35">
      <c r="A24" s="154">
        <v>22</v>
      </c>
      <c r="B24" s="130" t="s">
        <v>884</v>
      </c>
      <c r="C24" s="130" t="s">
        <v>885</v>
      </c>
      <c r="D24" s="130" t="s">
        <v>886</v>
      </c>
      <c r="E24" s="153" t="s">
        <v>26</v>
      </c>
      <c r="F24" s="332" t="s">
        <v>710</v>
      </c>
      <c r="G24" s="333" t="s">
        <v>403</v>
      </c>
      <c r="H24" s="154" t="s">
        <v>229</v>
      </c>
      <c r="I24" s="153" t="s">
        <v>404</v>
      </c>
      <c r="J24" s="153" t="s">
        <v>244</v>
      </c>
      <c r="K24" s="153" t="s">
        <v>792</v>
      </c>
      <c r="L24" s="153" t="s">
        <v>793</v>
      </c>
      <c r="M24" s="143">
        <v>36</v>
      </c>
      <c r="N24" s="130" t="s">
        <v>267</v>
      </c>
      <c r="O24" s="130" t="s">
        <v>887</v>
      </c>
      <c r="P24" s="143">
        <v>60</v>
      </c>
    </row>
    <row r="25" spans="1:16" x14ac:dyDescent="0.35">
      <c r="A25" s="154">
        <v>23</v>
      </c>
      <c r="B25" s="130" t="s">
        <v>888</v>
      </c>
      <c r="C25" s="130" t="s">
        <v>889</v>
      </c>
      <c r="D25" s="130" t="s">
        <v>890</v>
      </c>
      <c r="E25" s="153" t="s">
        <v>27</v>
      </c>
      <c r="F25" s="332" t="s">
        <v>406</v>
      </c>
      <c r="G25" s="333" t="s">
        <v>407</v>
      </c>
      <c r="H25" s="154" t="s">
        <v>232</v>
      </c>
      <c r="I25" s="153" t="s">
        <v>404</v>
      </c>
      <c r="J25" s="153" t="s">
        <v>244</v>
      </c>
      <c r="K25" s="153" t="s">
        <v>792</v>
      </c>
      <c r="L25" s="153" t="s">
        <v>793</v>
      </c>
      <c r="M25" s="143">
        <v>18</v>
      </c>
      <c r="N25" s="130" t="s">
        <v>267</v>
      </c>
      <c r="O25" s="130" t="s">
        <v>891</v>
      </c>
      <c r="P25" s="143">
        <v>64</v>
      </c>
    </row>
    <row r="26" spans="1:16" x14ac:dyDescent="0.35">
      <c r="A26" s="154">
        <v>24</v>
      </c>
      <c r="B26" s="130" t="s">
        <v>892</v>
      </c>
      <c r="C26" s="130" t="s">
        <v>893</v>
      </c>
      <c r="D26" s="130" t="s">
        <v>894</v>
      </c>
      <c r="E26" s="153" t="s">
        <v>28</v>
      </c>
      <c r="F26" s="332" t="s">
        <v>406</v>
      </c>
      <c r="G26" s="333" t="s">
        <v>407</v>
      </c>
      <c r="H26" s="154" t="s">
        <v>238</v>
      </c>
      <c r="I26" s="153" t="s">
        <v>404</v>
      </c>
      <c r="J26" s="153" t="s">
        <v>244</v>
      </c>
      <c r="K26" s="153" t="s">
        <v>792</v>
      </c>
      <c r="L26" s="153" t="s">
        <v>793</v>
      </c>
      <c r="M26" s="143">
        <v>67</v>
      </c>
      <c r="N26" s="130" t="s">
        <v>267</v>
      </c>
      <c r="O26" s="130" t="s">
        <v>895</v>
      </c>
      <c r="P26" s="143">
        <v>67</v>
      </c>
    </row>
    <row r="27" spans="1:16" x14ac:dyDescent="0.35">
      <c r="A27" s="154">
        <v>25</v>
      </c>
      <c r="B27" s="130" t="s">
        <v>896</v>
      </c>
      <c r="C27" s="130" t="s">
        <v>897</v>
      </c>
      <c r="D27" s="130" t="s">
        <v>898</v>
      </c>
      <c r="E27" s="153" t="s">
        <v>29</v>
      </c>
      <c r="F27" s="332" t="s">
        <v>408</v>
      </c>
      <c r="G27" s="333" t="s">
        <v>409</v>
      </c>
      <c r="H27" s="154" t="s">
        <v>226</v>
      </c>
      <c r="I27" s="153" t="s">
        <v>404</v>
      </c>
      <c r="J27" s="153" t="s">
        <v>244</v>
      </c>
      <c r="K27" s="153" t="s">
        <v>792</v>
      </c>
      <c r="L27" s="153" t="s">
        <v>793</v>
      </c>
      <c r="M27" s="143">
        <v>135</v>
      </c>
      <c r="N27" s="130" t="s">
        <v>268</v>
      </c>
      <c r="O27" s="130" t="s">
        <v>899</v>
      </c>
      <c r="P27" s="143">
        <v>70</v>
      </c>
    </row>
    <row r="28" spans="1:16" x14ac:dyDescent="0.35">
      <c r="A28" s="154">
        <v>26</v>
      </c>
      <c r="B28" s="130" t="s">
        <v>900</v>
      </c>
      <c r="C28" s="130" t="s">
        <v>901</v>
      </c>
      <c r="D28" s="130" t="s">
        <v>902</v>
      </c>
      <c r="E28" s="153" t="s">
        <v>30</v>
      </c>
      <c r="F28" s="332" t="s">
        <v>408</v>
      </c>
      <c r="G28" s="333" t="s">
        <v>409</v>
      </c>
      <c r="H28" s="154" t="s">
        <v>813</v>
      </c>
      <c r="I28" s="153" t="s">
        <v>404</v>
      </c>
      <c r="J28" s="153" t="s">
        <v>244</v>
      </c>
      <c r="K28" s="153" t="s">
        <v>792</v>
      </c>
      <c r="L28" s="153" t="s">
        <v>793</v>
      </c>
      <c r="M28" s="143">
        <v>106</v>
      </c>
      <c r="N28" s="130" t="s">
        <v>267</v>
      </c>
      <c r="O28" s="130" t="s">
        <v>903</v>
      </c>
      <c r="P28" s="143">
        <v>77</v>
      </c>
    </row>
    <row r="29" spans="1:16" x14ac:dyDescent="0.35">
      <c r="A29" s="154">
        <v>27</v>
      </c>
      <c r="B29" s="130" t="s">
        <v>904</v>
      </c>
      <c r="C29" s="130" t="s">
        <v>905</v>
      </c>
      <c r="D29" s="130" t="s">
        <v>906</v>
      </c>
      <c r="E29" s="153" t="s">
        <v>31</v>
      </c>
      <c r="F29" s="332" t="s">
        <v>408</v>
      </c>
      <c r="G29" s="333" t="s">
        <v>409</v>
      </c>
      <c r="H29" s="154" t="s">
        <v>874</v>
      </c>
      <c r="I29" s="153" t="s">
        <v>404</v>
      </c>
      <c r="J29" s="153" t="s">
        <v>244</v>
      </c>
      <c r="K29" s="153" t="s">
        <v>792</v>
      </c>
      <c r="L29" s="153" t="s">
        <v>793</v>
      </c>
      <c r="M29" s="143">
        <v>188</v>
      </c>
      <c r="N29" s="130" t="s">
        <v>267</v>
      </c>
      <c r="O29" s="130" t="s">
        <v>907</v>
      </c>
      <c r="P29" s="143">
        <v>112</v>
      </c>
    </row>
    <row r="30" spans="1:16" x14ac:dyDescent="0.35">
      <c r="A30" s="154">
        <v>28</v>
      </c>
      <c r="B30" s="130" t="s">
        <v>908</v>
      </c>
      <c r="C30" s="130" t="s">
        <v>909</v>
      </c>
      <c r="D30" s="130" t="s">
        <v>910</v>
      </c>
      <c r="E30" s="153" t="s">
        <v>32</v>
      </c>
      <c r="F30" s="332" t="s">
        <v>711</v>
      </c>
      <c r="G30" s="333" t="s">
        <v>412</v>
      </c>
      <c r="H30" s="154" t="s">
        <v>226</v>
      </c>
      <c r="I30" s="153" t="s">
        <v>410</v>
      </c>
      <c r="J30" s="153" t="s">
        <v>244</v>
      </c>
      <c r="K30" s="153" t="s">
        <v>792</v>
      </c>
      <c r="L30" s="153" t="s">
        <v>793</v>
      </c>
      <c r="M30" s="143">
        <v>82</v>
      </c>
      <c r="N30" s="130" t="s">
        <v>267</v>
      </c>
      <c r="O30" s="130" t="s">
        <v>911</v>
      </c>
      <c r="P30" s="143">
        <v>60</v>
      </c>
    </row>
    <row r="31" spans="1:16" x14ac:dyDescent="0.35">
      <c r="A31" s="154">
        <v>29</v>
      </c>
      <c r="B31" s="130" t="s">
        <v>912</v>
      </c>
      <c r="C31" s="130" t="s">
        <v>913</v>
      </c>
      <c r="D31" s="130" t="s">
        <v>914</v>
      </c>
      <c r="E31" s="153" t="s">
        <v>33</v>
      </c>
      <c r="F31" s="332" t="s">
        <v>411</v>
      </c>
      <c r="G31" s="333" t="s">
        <v>412</v>
      </c>
      <c r="H31" s="154" t="s">
        <v>818</v>
      </c>
      <c r="I31" s="153" t="s">
        <v>410</v>
      </c>
      <c r="J31" s="153" t="s">
        <v>244</v>
      </c>
      <c r="K31" s="153" t="s">
        <v>792</v>
      </c>
      <c r="L31" s="153" t="s">
        <v>793</v>
      </c>
      <c r="M31" s="143">
        <v>106</v>
      </c>
      <c r="N31" s="130" t="s">
        <v>267</v>
      </c>
      <c r="O31" s="130" t="s">
        <v>915</v>
      </c>
      <c r="P31" s="143">
        <v>70</v>
      </c>
    </row>
    <row r="32" spans="1:16" x14ac:dyDescent="0.35">
      <c r="A32" s="154">
        <v>30</v>
      </c>
      <c r="B32" s="130" t="s">
        <v>916</v>
      </c>
      <c r="C32" s="130" t="s">
        <v>917</v>
      </c>
      <c r="D32" s="130" t="s">
        <v>918</v>
      </c>
      <c r="E32" s="153" t="s">
        <v>34</v>
      </c>
      <c r="F32" s="332" t="s">
        <v>413</v>
      </c>
      <c r="G32" s="333" t="s">
        <v>414</v>
      </c>
      <c r="H32" s="154" t="s">
        <v>232</v>
      </c>
      <c r="I32" s="153" t="s">
        <v>410</v>
      </c>
      <c r="J32" s="153" t="s">
        <v>244</v>
      </c>
      <c r="K32" s="153" t="s">
        <v>792</v>
      </c>
      <c r="L32" s="153" t="s">
        <v>793</v>
      </c>
      <c r="M32" s="143">
        <v>166</v>
      </c>
      <c r="N32" s="130" t="s">
        <v>268</v>
      </c>
      <c r="O32" s="130" t="s">
        <v>919</v>
      </c>
      <c r="P32" s="143">
        <v>55</v>
      </c>
    </row>
    <row r="33" spans="1:16" x14ac:dyDescent="0.35">
      <c r="A33" s="154">
        <v>31</v>
      </c>
      <c r="B33" s="130" t="s">
        <v>920</v>
      </c>
      <c r="C33" s="130" t="s">
        <v>921</v>
      </c>
      <c r="D33" s="130" t="s">
        <v>922</v>
      </c>
      <c r="E33" s="153" t="s">
        <v>35</v>
      </c>
      <c r="F33" s="332" t="s">
        <v>712</v>
      </c>
      <c r="G33" s="333" t="s">
        <v>417</v>
      </c>
      <c r="H33" s="154" t="s">
        <v>813</v>
      </c>
      <c r="I33" s="153" t="s">
        <v>410</v>
      </c>
      <c r="J33" s="153" t="s">
        <v>244</v>
      </c>
      <c r="K33" s="153" t="s">
        <v>792</v>
      </c>
      <c r="L33" s="153" t="s">
        <v>793</v>
      </c>
      <c r="M33" s="143">
        <v>77</v>
      </c>
      <c r="N33" s="130" t="s">
        <v>267</v>
      </c>
      <c r="O33" s="130" t="s">
        <v>923</v>
      </c>
      <c r="P33" s="143">
        <v>60</v>
      </c>
    </row>
    <row r="34" spans="1:16" x14ac:dyDescent="0.35">
      <c r="A34" s="154">
        <v>32</v>
      </c>
      <c r="B34" s="130" t="s">
        <v>924</v>
      </c>
      <c r="C34" s="130" t="s">
        <v>925</v>
      </c>
      <c r="D34" s="130" t="s">
        <v>926</v>
      </c>
      <c r="E34" s="153" t="s">
        <v>36</v>
      </c>
      <c r="F34" s="332" t="s">
        <v>416</v>
      </c>
      <c r="G34" s="333" t="s">
        <v>417</v>
      </c>
      <c r="H34" s="154" t="s">
        <v>238</v>
      </c>
      <c r="I34" s="153" t="s">
        <v>410</v>
      </c>
      <c r="J34" s="153" t="s">
        <v>244</v>
      </c>
      <c r="K34" s="153" t="s">
        <v>792</v>
      </c>
      <c r="L34" s="153" t="s">
        <v>793</v>
      </c>
      <c r="M34" s="143">
        <v>191</v>
      </c>
      <c r="N34" s="130" t="s">
        <v>268</v>
      </c>
      <c r="O34" s="130" t="s">
        <v>927</v>
      </c>
      <c r="P34" s="143">
        <v>53</v>
      </c>
    </row>
    <row r="35" spans="1:16" x14ac:dyDescent="0.35">
      <c r="A35" s="154">
        <v>33</v>
      </c>
      <c r="B35" s="130" t="s">
        <v>928</v>
      </c>
      <c r="C35" s="130" t="s">
        <v>929</v>
      </c>
      <c r="D35" s="130" t="s">
        <v>930</v>
      </c>
      <c r="E35" s="153" t="s">
        <v>37</v>
      </c>
      <c r="F35" s="332" t="s">
        <v>418</v>
      </c>
      <c r="G35" s="333" t="s">
        <v>407</v>
      </c>
      <c r="H35" s="154" t="s">
        <v>861</v>
      </c>
      <c r="I35" s="153" t="s">
        <v>410</v>
      </c>
      <c r="J35" s="153" t="s">
        <v>244</v>
      </c>
      <c r="K35" s="153" t="s">
        <v>792</v>
      </c>
      <c r="L35" s="153" t="s">
        <v>793</v>
      </c>
      <c r="M35" s="143">
        <v>147</v>
      </c>
      <c r="N35" s="130" t="s">
        <v>268</v>
      </c>
      <c r="O35" s="130" t="s">
        <v>931</v>
      </c>
      <c r="P35" s="143">
        <v>60</v>
      </c>
    </row>
    <row r="36" spans="1:16" x14ac:dyDescent="0.35">
      <c r="A36" s="154">
        <v>34</v>
      </c>
      <c r="B36" s="130" t="s">
        <v>932</v>
      </c>
      <c r="C36" s="130" t="s">
        <v>933</v>
      </c>
      <c r="D36" s="130" t="s">
        <v>934</v>
      </c>
      <c r="E36" s="153" t="s">
        <v>38</v>
      </c>
      <c r="F36" s="332" t="s">
        <v>713</v>
      </c>
      <c r="G36" s="333" t="s">
        <v>414</v>
      </c>
      <c r="H36" s="154" t="s">
        <v>229</v>
      </c>
      <c r="I36" s="153" t="s">
        <v>410</v>
      </c>
      <c r="J36" s="153" t="s">
        <v>244</v>
      </c>
      <c r="K36" s="153" t="s">
        <v>792</v>
      </c>
      <c r="L36" s="153" t="s">
        <v>793</v>
      </c>
      <c r="M36" s="143">
        <v>33</v>
      </c>
      <c r="N36" s="130" t="s">
        <v>267</v>
      </c>
      <c r="O36" s="130" t="s">
        <v>935</v>
      </c>
      <c r="P36" s="143">
        <v>64</v>
      </c>
    </row>
    <row r="37" spans="1:16" x14ac:dyDescent="0.35">
      <c r="A37" s="154">
        <v>35</v>
      </c>
      <c r="B37" s="130" t="s">
        <v>936</v>
      </c>
      <c r="C37" s="130" t="s">
        <v>937</v>
      </c>
      <c r="D37" s="130" t="s">
        <v>938</v>
      </c>
      <c r="E37" s="153" t="s">
        <v>39</v>
      </c>
      <c r="F37" s="332" t="s">
        <v>420</v>
      </c>
      <c r="G37" s="333" t="s">
        <v>421</v>
      </c>
      <c r="H37" s="154" t="s">
        <v>229</v>
      </c>
      <c r="I37" s="153" t="s">
        <v>422</v>
      </c>
      <c r="J37" s="153" t="s">
        <v>248</v>
      </c>
      <c r="K37" s="153" t="s">
        <v>792</v>
      </c>
      <c r="L37" s="153" t="s">
        <v>939</v>
      </c>
      <c r="M37" s="143">
        <v>51</v>
      </c>
      <c r="N37" s="130" t="s">
        <v>267</v>
      </c>
      <c r="O37" s="130" t="s">
        <v>940</v>
      </c>
      <c r="P37" s="143">
        <v>27</v>
      </c>
    </row>
    <row r="38" spans="1:16" x14ac:dyDescent="0.35">
      <c r="A38" s="154">
        <v>36</v>
      </c>
      <c r="B38" s="130" t="s">
        <v>941</v>
      </c>
      <c r="C38" s="130" t="s">
        <v>942</v>
      </c>
      <c r="D38" s="130" t="s">
        <v>943</v>
      </c>
      <c r="E38" s="153" t="s">
        <v>40</v>
      </c>
      <c r="F38" s="332" t="s">
        <v>423</v>
      </c>
      <c r="G38" s="333" t="s">
        <v>424</v>
      </c>
      <c r="H38" s="154" t="s">
        <v>818</v>
      </c>
      <c r="I38" s="153" t="s">
        <v>422</v>
      </c>
      <c r="J38" s="153" t="s">
        <v>248</v>
      </c>
      <c r="K38" s="153" t="s">
        <v>792</v>
      </c>
      <c r="L38" s="153" t="s">
        <v>939</v>
      </c>
      <c r="M38" s="143">
        <v>122</v>
      </c>
      <c r="N38" s="130" t="s">
        <v>267</v>
      </c>
      <c r="O38" s="130" t="s">
        <v>944</v>
      </c>
      <c r="P38" s="143">
        <v>27</v>
      </c>
    </row>
    <row r="39" spans="1:16" x14ac:dyDescent="0.35">
      <c r="A39" s="154">
        <v>37</v>
      </c>
      <c r="B39" s="130" t="s">
        <v>945</v>
      </c>
      <c r="C39" s="130" t="s">
        <v>946</v>
      </c>
      <c r="D39" s="130" t="s">
        <v>947</v>
      </c>
      <c r="E39" s="153" t="s">
        <v>41</v>
      </c>
      <c r="F39" s="332" t="s">
        <v>948</v>
      </c>
      <c r="G39" s="333" t="s">
        <v>428</v>
      </c>
      <c r="H39" s="154" t="s">
        <v>861</v>
      </c>
      <c r="I39" s="153" t="s">
        <v>425</v>
      </c>
      <c r="J39" s="153" t="s">
        <v>248</v>
      </c>
      <c r="K39" s="153" t="s">
        <v>792</v>
      </c>
      <c r="L39" s="153" t="s">
        <v>949</v>
      </c>
      <c r="M39" s="143">
        <v>61</v>
      </c>
      <c r="N39" s="130" t="s">
        <v>267</v>
      </c>
      <c r="O39" s="130" t="s">
        <v>950</v>
      </c>
      <c r="P39" s="143">
        <v>16</v>
      </c>
    </row>
    <row r="40" spans="1:16" x14ac:dyDescent="0.35">
      <c r="A40" s="154">
        <v>38</v>
      </c>
      <c r="B40" s="130" t="s">
        <v>951</v>
      </c>
      <c r="C40" s="130" t="s">
        <v>952</v>
      </c>
      <c r="D40" s="130" t="s">
        <v>953</v>
      </c>
      <c r="E40" s="153" t="s">
        <v>42</v>
      </c>
      <c r="F40" s="332" t="s">
        <v>427</v>
      </c>
      <c r="G40" s="333" t="s">
        <v>428</v>
      </c>
      <c r="H40" s="154" t="s">
        <v>226</v>
      </c>
      <c r="I40" s="153" t="s">
        <v>425</v>
      </c>
      <c r="J40" s="153" t="s">
        <v>248</v>
      </c>
      <c r="K40" s="153" t="s">
        <v>792</v>
      </c>
      <c r="L40" s="153" t="s">
        <v>949</v>
      </c>
      <c r="M40" s="143">
        <v>127</v>
      </c>
      <c r="N40" s="130" t="s">
        <v>267</v>
      </c>
      <c r="O40" s="130" t="s">
        <v>954</v>
      </c>
      <c r="P40" s="143">
        <v>19</v>
      </c>
    </row>
    <row r="41" spans="1:16" x14ac:dyDescent="0.35">
      <c r="A41" s="154">
        <v>39</v>
      </c>
      <c r="B41" s="130" t="s">
        <v>955</v>
      </c>
      <c r="C41" s="130" t="s">
        <v>956</v>
      </c>
      <c r="D41" s="130" t="s">
        <v>957</v>
      </c>
      <c r="E41" s="153" t="s">
        <v>43</v>
      </c>
      <c r="F41" s="332" t="s">
        <v>714</v>
      </c>
      <c r="G41" s="333" t="s">
        <v>629</v>
      </c>
      <c r="H41" s="154" t="s">
        <v>958</v>
      </c>
      <c r="I41" s="153" t="s">
        <v>425</v>
      </c>
      <c r="J41" s="153" t="s">
        <v>248</v>
      </c>
      <c r="K41" s="153" t="s">
        <v>792</v>
      </c>
      <c r="L41" s="153" t="s">
        <v>949</v>
      </c>
      <c r="M41" s="143">
        <v>79</v>
      </c>
      <c r="N41" s="130" t="s">
        <v>267</v>
      </c>
      <c r="O41" s="130" t="s">
        <v>959</v>
      </c>
      <c r="P41" s="143">
        <v>28</v>
      </c>
    </row>
    <row r="42" spans="1:16" x14ac:dyDescent="0.35">
      <c r="A42" s="154">
        <v>40</v>
      </c>
      <c r="B42" s="130" t="s">
        <v>960</v>
      </c>
      <c r="C42" s="130" t="s">
        <v>961</v>
      </c>
      <c r="D42" s="130" t="s">
        <v>962</v>
      </c>
      <c r="E42" s="153" t="s">
        <v>44</v>
      </c>
      <c r="F42" s="332" t="s">
        <v>431</v>
      </c>
      <c r="G42" s="333" t="s">
        <v>432</v>
      </c>
      <c r="H42" s="154" t="s">
        <v>861</v>
      </c>
      <c r="I42" s="153" t="s">
        <v>433</v>
      </c>
      <c r="J42" s="153" t="s">
        <v>248</v>
      </c>
      <c r="K42" s="153" t="s">
        <v>792</v>
      </c>
      <c r="L42" s="153" t="s">
        <v>949</v>
      </c>
      <c r="M42" s="143">
        <v>69</v>
      </c>
      <c r="N42" s="130" t="s">
        <v>267</v>
      </c>
      <c r="O42" s="130" t="s">
        <v>963</v>
      </c>
      <c r="P42" s="143">
        <v>25</v>
      </c>
    </row>
    <row r="43" spans="1:16" x14ac:dyDescent="0.35">
      <c r="A43" s="154">
        <v>41</v>
      </c>
      <c r="B43" s="130" t="s">
        <v>964</v>
      </c>
      <c r="C43" s="130" t="s">
        <v>965</v>
      </c>
      <c r="D43" s="130" t="s">
        <v>966</v>
      </c>
      <c r="E43" s="153" t="s">
        <v>45</v>
      </c>
      <c r="F43" s="332" t="s">
        <v>435</v>
      </c>
      <c r="G43" s="333" t="s">
        <v>715</v>
      </c>
      <c r="H43" s="154" t="s">
        <v>818</v>
      </c>
      <c r="I43" s="153" t="s">
        <v>433</v>
      </c>
      <c r="J43" s="153" t="s">
        <v>248</v>
      </c>
      <c r="K43" s="153" t="s">
        <v>792</v>
      </c>
      <c r="L43" s="153" t="s">
        <v>949</v>
      </c>
      <c r="M43" s="143">
        <v>63</v>
      </c>
      <c r="N43" s="130" t="s">
        <v>267</v>
      </c>
      <c r="O43" s="130" t="s">
        <v>967</v>
      </c>
      <c r="P43" s="143">
        <v>21</v>
      </c>
    </row>
    <row r="44" spans="1:16" x14ac:dyDescent="0.35">
      <c r="A44" s="154">
        <v>42</v>
      </c>
      <c r="B44" s="130" t="s">
        <v>968</v>
      </c>
      <c r="C44" s="130" t="s">
        <v>969</v>
      </c>
      <c r="D44" s="130" t="s">
        <v>970</v>
      </c>
      <c r="E44" s="153" t="s">
        <v>46</v>
      </c>
      <c r="F44" s="332" t="s">
        <v>436</v>
      </c>
      <c r="G44" s="333" t="s">
        <v>437</v>
      </c>
      <c r="H44" s="154" t="s">
        <v>226</v>
      </c>
      <c r="I44" s="153" t="s">
        <v>433</v>
      </c>
      <c r="J44" s="153" t="s">
        <v>248</v>
      </c>
      <c r="K44" s="153" t="s">
        <v>792</v>
      </c>
      <c r="L44" s="153" t="s">
        <v>949</v>
      </c>
      <c r="M44" s="143">
        <v>88</v>
      </c>
      <c r="N44" s="130" t="s">
        <v>267</v>
      </c>
      <c r="O44" s="130" t="s">
        <v>971</v>
      </c>
      <c r="P44" s="143">
        <v>18</v>
      </c>
    </row>
    <row r="45" spans="1:16" x14ac:dyDescent="0.35">
      <c r="A45" s="154">
        <v>43</v>
      </c>
      <c r="B45" s="130" t="s">
        <v>972</v>
      </c>
      <c r="C45" s="130" t="s">
        <v>973</v>
      </c>
      <c r="D45" s="130" t="s">
        <v>974</v>
      </c>
      <c r="E45" s="153" t="s">
        <v>47</v>
      </c>
      <c r="F45" s="332" t="s">
        <v>716</v>
      </c>
      <c r="G45" s="333" t="s">
        <v>490</v>
      </c>
      <c r="H45" s="154" t="s">
        <v>818</v>
      </c>
      <c r="I45" s="153" t="s">
        <v>439</v>
      </c>
      <c r="J45" s="153" t="s">
        <v>248</v>
      </c>
      <c r="K45" s="153" t="s">
        <v>792</v>
      </c>
      <c r="L45" s="153" t="s">
        <v>949</v>
      </c>
      <c r="M45" s="143">
        <v>175</v>
      </c>
      <c r="N45" s="130" t="s">
        <v>268</v>
      </c>
      <c r="O45" s="130" t="s">
        <v>975</v>
      </c>
      <c r="P45" s="143">
        <v>35</v>
      </c>
    </row>
    <row r="46" spans="1:16" x14ac:dyDescent="0.35">
      <c r="A46" s="154">
        <v>44</v>
      </c>
      <c r="B46" s="130" t="s">
        <v>976</v>
      </c>
      <c r="C46" s="130" t="s">
        <v>977</v>
      </c>
      <c r="D46" s="130" t="s">
        <v>978</v>
      </c>
      <c r="E46" s="153" t="s">
        <v>48</v>
      </c>
      <c r="F46" s="332" t="s">
        <v>441</v>
      </c>
      <c r="G46" s="333" t="s">
        <v>442</v>
      </c>
      <c r="H46" s="154" t="s">
        <v>840</v>
      </c>
      <c r="I46" s="153" t="s">
        <v>439</v>
      </c>
      <c r="J46" s="153" t="s">
        <v>248</v>
      </c>
      <c r="K46" s="153" t="s">
        <v>792</v>
      </c>
      <c r="L46" s="153" t="s">
        <v>949</v>
      </c>
      <c r="M46" s="143">
        <v>80</v>
      </c>
      <c r="N46" s="130" t="s">
        <v>267</v>
      </c>
      <c r="O46" s="130" t="s">
        <v>979</v>
      </c>
      <c r="P46" s="143">
        <v>46</v>
      </c>
    </row>
    <row r="47" spans="1:16" x14ac:dyDescent="0.35">
      <c r="A47" s="154">
        <v>45</v>
      </c>
      <c r="B47" s="130" t="s">
        <v>980</v>
      </c>
      <c r="C47" s="130" t="s">
        <v>981</v>
      </c>
      <c r="D47" s="130" t="s">
        <v>982</v>
      </c>
      <c r="E47" s="153" t="s">
        <v>49</v>
      </c>
      <c r="F47" s="332" t="s">
        <v>983</v>
      </c>
      <c r="G47" s="333" t="s">
        <v>490</v>
      </c>
      <c r="H47" s="154" t="s">
        <v>813</v>
      </c>
      <c r="I47" s="153" t="s">
        <v>439</v>
      </c>
      <c r="J47" s="153" t="s">
        <v>248</v>
      </c>
      <c r="K47" s="153" t="s">
        <v>792</v>
      </c>
      <c r="L47" s="153" t="s">
        <v>949</v>
      </c>
      <c r="M47" s="143">
        <v>76</v>
      </c>
      <c r="N47" s="130" t="s">
        <v>267</v>
      </c>
      <c r="O47" s="130" t="s">
        <v>984</v>
      </c>
      <c r="P47" s="143">
        <v>45</v>
      </c>
    </row>
    <row r="48" spans="1:16" x14ac:dyDescent="0.35">
      <c r="A48" s="154">
        <v>46</v>
      </c>
      <c r="B48" s="130" t="s">
        <v>985</v>
      </c>
      <c r="C48" s="130" t="s">
        <v>986</v>
      </c>
      <c r="D48" s="130" t="s">
        <v>987</v>
      </c>
      <c r="E48" s="153" t="s">
        <v>50</v>
      </c>
      <c r="F48" s="332" t="s">
        <v>443</v>
      </c>
      <c r="G48" s="333" t="s">
        <v>442</v>
      </c>
      <c r="H48" s="154" t="s">
        <v>235</v>
      </c>
      <c r="I48" s="153" t="s">
        <v>439</v>
      </c>
      <c r="J48" s="153" t="s">
        <v>248</v>
      </c>
      <c r="K48" s="153" t="s">
        <v>792</v>
      </c>
      <c r="L48" s="153" t="s">
        <v>949</v>
      </c>
      <c r="M48" s="143">
        <v>156</v>
      </c>
      <c r="N48" s="130" t="s">
        <v>267</v>
      </c>
      <c r="O48" s="130" t="s">
        <v>988</v>
      </c>
      <c r="P48" s="143">
        <v>40</v>
      </c>
    </row>
    <row r="49" spans="1:16" x14ac:dyDescent="0.35">
      <c r="A49" s="154">
        <v>47</v>
      </c>
      <c r="B49" s="130" t="s">
        <v>989</v>
      </c>
      <c r="C49" s="130" t="s">
        <v>990</v>
      </c>
      <c r="D49" s="130" t="s">
        <v>991</v>
      </c>
      <c r="E49" s="153" t="s">
        <v>51</v>
      </c>
      <c r="F49" s="332" t="s">
        <v>441</v>
      </c>
      <c r="G49" s="333" t="s">
        <v>442</v>
      </c>
      <c r="H49" s="154" t="s">
        <v>798</v>
      </c>
      <c r="I49" s="153" t="s">
        <v>439</v>
      </c>
      <c r="J49" s="153" t="s">
        <v>248</v>
      </c>
      <c r="K49" s="153" t="s">
        <v>792</v>
      </c>
      <c r="L49" s="153" t="s">
        <v>949</v>
      </c>
      <c r="M49" s="143">
        <v>104</v>
      </c>
      <c r="N49" s="130" t="s">
        <v>267</v>
      </c>
      <c r="O49" s="130" t="s">
        <v>992</v>
      </c>
      <c r="P49" s="143">
        <v>43</v>
      </c>
    </row>
    <row r="50" spans="1:16" x14ac:dyDescent="0.35">
      <c r="A50" s="154">
        <v>48</v>
      </c>
      <c r="B50" s="130" t="s">
        <v>993</v>
      </c>
      <c r="C50" s="130" t="s">
        <v>994</v>
      </c>
      <c r="D50" s="130" t="s">
        <v>995</v>
      </c>
      <c r="E50" s="153" t="s">
        <v>52</v>
      </c>
      <c r="F50" s="332" t="s">
        <v>717</v>
      </c>
      <c r="G50" s="333" t="s">
        <v>457</v>
      </c>
      <c r="H50" s="154" t="s">
        <v>798</v>
      </c>
      <c r="I50" s="153" t="s">
        <v>445</v>
      </c>
      <c r="J50" s="153" t="s">
        <v>248</v>
      </c>
      <c r="K50" s="153" t="s">
        <v>792</v>
      </c>
      <c r="L50" s="153" t="s">
        <v>949</v>
      </c>
      <c r="M50" s="143">
        <v>83</v>
      </c>
      <c r="N50" s="130" t="s">
        <v>267</v>
      </c>
      <c r="O50" s="130" t="s">
        <v>996</v>
      </c>
      <c r="P50" s="143">
        <v>75</v>
      </c>
    </row>
    <row r="51" spans="1:16" x14ac:dyDescent="0.35">
      <c r="A51" s="154">
        <v>49</v>
      </c>
      <c r="B51" s="130" t="s">
        <v>997</v>
      </c>
      <c r="C51" s="130" t="s">
        <v>998</v>
      </c>
      <c r="D51" s="130" t="s">
        <v>999</v>
      </c>
      <c r="E51" s="153" t="s">
        <v>53</v>
      </c>
      <c r="F51" s="332" t="s">
        <v>446</v>
      </c>
      <c r="G51" s="333" t="s">
        <v>447</v>
      </c>
      <c r="H51" s="154" t="s">
        <v>1000</v>
      </c>
      <c r="I51" s="153" t="s">
        <v>445</v>
      </c>
      <c r="J51" s="153" t="s">
        <v>248</v>
      </c>
      <c r="K51" s="153" t="s">
        <v>792</v>
      </c>
      <c r="L51" s="153" t="s">
        <v>949</v>
      </c>
      <c r="M51" s="143">
        <v>106</v>
      </c>
      <c r="N51" s="130" t="s">
        <v>267</v>
      </c>
      <c r="O51" s="130" t="s">
        <v>891</v>
      </c>
      <c r="P51" s="143">
        <v>72</v>
      </c>
    </row>
    <row r="52" spans="1:16" x14ac:dyDescent="0.35">
      <c r="A52" s="154">
        <v>50</v>
      </c>
      <c r="B52" s="130" t="s">
        <v>1001</v>
      </c>
      <c r="C52" s="130" t="s">
        <v>1002</v>
      </c>
      <c r="D52" s="130" t="s">
        <v>1003</v>
      </c>
      <c r="E52" s="153" t="s">
        <v>54</v>
      </c>
      <c r="F52" s="332" t="s">
        <v>448</v>
      </c>
      <c r="G52" s="333" t="s">
        <v>718</v>
      </c>
      <c r="H52" s="154" t="s">
        <v>1004</v>
      </c>
      <c r="I52" s="153" t="s">
        <v>445</v>
      </c>
      <c r="J52" s="153" t="s">
        <v>248</v>
      </c>
      <c r="K52" s="153" t="s">
        <v>792</v>
      </c>
      <c r="L52" s="153" t="s">
        <v>949</v>
      </c>
      <c r="M52" s="143">
        <v>45</v>
      </c>
      <c r="N52" s="130" t="s">
        <v>267</v>
      </c>
      <c r="O52" s="130" t="s">
        <v>1005</v>
      </c>
      <c r="P52" s="143">
        <v>69</v>
      </c>
    </row>
    <row r="53" spans="1:16" x14ac:dyDescent="0.35">
      <c r="A53" s="154">
        <v>51</v>
      </c>
      <c r="B53" s="130" t="s">
        <v>1006</v>
      </c>
      <c r="C53" s="130" t="s">
        <v>1007</v>
      </c>
      <c r="D53" s="130" t="s">
        <v>1008</v>
      </c>
      <c r="E53" s="153" t="s">
        <v>55</v>
      </c>
      <c r="F53" s="332" t="s">
        <v>449</v>
      </c>
      <c r="G53" s="333" t="s">
        <v>447</v>
      </c>
      <c r="H53" s="154" t="s">
        <v>848</v>
      </c>
      <c r="I53" s="153" t="s">
        <v>445</v>
      </c>
      <c r="J53" s="153" t="s">
        <v>248</v>
      </c>
      <c r="K53" s="153" t="s">
        <v>792</v>
      </c>
      <c r="L53" s="153" t="s">
        <v>949</v>
      </c>
      <c r="M53" s="143">
        <v>98</v>
      </c>
      <c r="N53" s="130" t="s">
        <v>267</v>
      </c>
      <c r="O53" s="130" t="s">
        <v>1009</v>
      </c>
      <c r="P53" s="143">
        <v>60</v>
      </c>
    </row>
    <row r="54" spans="1:16" x14ac:dyDescent="0.35">
      <c r="A54" s="154">
        <v>52</v>
      </c>
      <c r="B54" s="130" t="s">
        <v>1010</v>
      </c>
      <c r="C54" s="130" t="s">
        <v>1011</v>
      </c>
      <c r="D54" s="130" t="s">
        <v>1012</v>
      </c>
      <c r="E54" s="153" t="s">
        <v>56</v>
      </c>
      <c r="F54" s="332" t="s">
        <v>450</v>
      </c>
      <c r="G54" s="333" t="s">
        <v>451</v>
      </c>
      <c r="H54" s="154" t="s">
        <v>232</v>
      </c>
      <c r="I54" s="153" t="s">
        <v>445</v>
      </c>
      <c r="J54" s="153" t="s">
        <v>248</v>
      </c>
      <c r="K54" s="153" t="s">
        <v>792</v>
      </c>
      <c r="L54" s="153" t="s">
        <v>949</v>
      </c>
      <c r="M54" s="143">
        <v>131</v>
      </c>
      <c r="N54" s="130" t="s">
        <v>267</v>
      </c>
      <c r="O54" s="130" t="s">
        <v>1013</v>
      </c>
      <c r="P54" s="143">
        <v>65</v>
      </c>
    </row>
    <row r="55" spans="1:16" x14ac:dyDescent="0.35">
      <c r="A55" s="154">
        <v>53</v>
      </c>
      <c r="B55" s="130" t="s">
        <v>1014</v>
      </c>
      <c r="C55" s="130" t="s">
        <v>1015</v>
      </c>
      <c r="D55" s="130" t="s">
        <v>1016</v>
      </c>
      <c r="E55" s="153" t="s">
        <v>57</v>
      </c>
      <c r="F55" s="332" t="s">
        <v>632</v>
      </c>
      <c r="G55" s="333" t="s">
        <v>633</v>
      </c>
      <c r="H55" s="154" t="s">
        <v>229</v>
      </c>
      <c r="I55" s="153" t="s">
        <v>445</v>
      </c>
      <c r="J55" s="153" t="s">
        <v>248</v>
      </c>
      <c r="K55" s="153" t="s">
        <v>792</v>
      </c>
      <c r="L55" s="153" t="s">
        <v>949</v>
      </c>
      <c r="M55" s="143">
        <v>234</v>
      </c>
      <c r="N55" s="130" t="s">
        <v>268</v>
      </c>
      <c r="O55" s="130" t="s">
        <v>927</v>
      </c>
      <c r="P55" s="143">
        <v>60</v>
      </c>
    </row>
    <row r="56" spans="1:16" x14ac:dyDescent="0.35">
      <c r="A56" s="154">
        <v>54</v>
      </c>
      <c r="B56" s="130" t="s">
        <v>1017</v>
      </c>
      <c r="C56" s="130" t="s">
        <v>1018</v>
      </c>
      <c r="D56" s="130" t="s">
        <v>1019</v>
      </c>
      <c r="E56" s="153" t="s">
        <v>58</v>
      </c>
      <c r="F56" s="332" t="s">
        <v>453</v>
      </c>
      <c r="G56" s="333" t="s">
        <v>454</v>
      </c>
      <c r="H56" s="154" t="s">
        <v>813</v>
      </c>
      <c r="I56" s="153" t="s">
        <v>445</v>
      </c>
      <c r="J56" s="153" t="s">
        <v>248</v>
      </c>
      <c r="K56" s="153" t="s">
        <v>792</v>
      </c>
      <c r="L56" s="153" t="s">
        <v>949</v>
      </c>
      <c r="M56" s="143">
        <v>199</v>
      </c>
      <c r="N56" s="130" t="s">
        <v>268</v>
      </c>
      <c r="O56" s="130" t="s">
        <v>1020</v>
      </c>
      <c r="P56" s="143">
        <v>61</v>
      </c>
    </row>
    <row r="57" spans="1:16" x14ac:dyDescent="0.35">
      <c r="A57" s="154">
        <v>55</v>
      </c>
      <c r="B57" s="130" t="s">
        <v>1021</v>
      </c>
      <c r="C57" s="130" t="s">
        <v>1022</v>
      </c>
      <c r="D57" s="130" t="s">
        <v>1023</v>
      </c>
      <c r="E57" s="153" t="s">
        <v>59</v>
      </c>
      <c r="F57" s="332" t="s">
        <v>719</v>
      </c>
      <c r="G57" s="333" t="s">
        <v>460</v>
      </c>
      <c r="H57" s="154" t="s">
        <v>1024</v>
      </c>
      <c r="I57" s="153" t="s">
        <v>445</v>
      </c>
      <c r="J57" s="153" t="s">
        <v>248</v>
      </c>
      <c r="K57" s="153" t="s">
        <v>792</v>
      </c>
      <c r="L57" s="153" t="s">
        <v>949</v>
      </c>
      <c r="M57" s="143">
        <v>77</v>
      </c>
      <c r="N57" s="130" t="s">
        <v>267</v>
      </c>
      <c r="O57" s="130" t="s">
        <v>1025</v>
      </c>
      <c r="P57" s="143">
        <v>57</v>
      </c>
    </row>
    <row r="58" spans="1:16" x14ac:dyDescent="0.35">
      <c r="A58" s="154">
        <v>56</v>
      </c>
      <c r="B58" s="130" t="s">
        <v>1026</v>
      </c>
      <c r="C58" s="130" t="s">
        <v>1027</v>
      </c>
      <c r="D58" s="130" t="s">
        <v>1028</v>
      </c>
      <c r="E58" s="153" t="s">
        <v>60</v>
      </c>
      <c r="F58" s="332" t="s">
        <v>456</v>
      </c>
      <c r="G58" s="333" t="s">
        <v>457</v>
      </c>
      <c r="H58" s="154" t="s">
        <v>861</v>
      </c>
      <c r="I58" s="153" t="s">
        <v>445</v>
      </c>
      <c r="J58" s="153" t="s">
        <v>248</v>
      </c>
      <c r="K58" s="153" t="s">
        <v>792</v>
      </c>
      <c r="L58" s="153" t="s">
        <v>949</v>
      </c>
      <c r="M58" s="143">
        <v>64</v>
      </c>
      <c r="N58" s="130" t="s">
        <v>267</v>
      </c>
      <c r="O58" s="130" t="s">
        <v>1029</v>
      </c>
      <c r="P58" s="143">
        <v>55</v>
      </c>
    </row>
    <row r="59" spans="1:16" x14ac:dyDescent="0.35">
      <c r="A59" s="154">
        <v>57</v>
      </c>
      <c r="B59" s="130" t="s">
        <v>1030</v>
      </c>
      <c r="C59" s="130" t="s">
        <v>1031</v>
      </c>
      <c r="D59" s="130" t="s">
        <v>1032</v>
      </c>
      <c r="E59" s="153" t="s">
        <v>61</v>
      </c>
      <c r="F59" s="332" t="s">
        <v>458</v>
      </c>
      <c r="G59" s="333" t="s">
        <v>718</v>
      </c>
      <c r="H59" s="154" t="s">
        <v>1033</v>
      </c>
      <c r="I59" s="153" t="s">
        <v>445</v>
      </c>
      <c r="J59" s="153" t="s">
        <v>248</v>
      </c>
      <c r="K59" s="153" t="s">
        <v>792</v>
      </c>
      <c r="L59" s="153" t="s">
        <v>949</v>
      </c>
      <c r="M59" s="143">
        <v>90</v>
      </c>
      <c r="N59" s="130" t="s">
        <v>267</v>
      </c>
      <c r="O59" s="130" t="s">
        <v>887</v>
      </c>
      <c r="P59" s="143">
        <v>57</v>
      </c>
    </row>
    <row r="60" spans="1:16" x14ac:dyDescent="0.35">
      <c r="A60" s="154">
        <v>58</v>
      </c>
      <c r="B60" s="130" t="s">
        <v>1034</v>
      </c>
      <c r="C60" s="130" t="s">
        <v>1035</v>
      </c>
      <c r="D60" s="130" t="s">
        <v>1036</v>
      </c>
      <c r="E60" s="153" t="s">
        <v>62</v>
      </c>
      <c r="F60" s="332" t="s">
        <v>459</v>
      </c>
      <c r="G60" s="333" t="s">
        <v>460</v>
      </c>
      <c r="H60" s="154" t="s">
        <v>818</v>
      </c>
      <c r="I60" s="153" t="s">
        <v>445</v>
      </c>
      <c r="J60" s="153" t="s">
        <v>248</v>
      </c>
      <c r="K60" s="153" t="s">
        <v>792</v>
      </c>
      <c r="L60" s="153" t="s">
        <v>949</v>
      </c>
      <c r="M60" s="143">
        <v>209</v>
      </c>
      <c r="N60" s="130" t="s">
        <v>268</v>
      </c>
      <c r="O60" s="130" t="s">
        <v>836</v>
      </c>
      <c r="P60" s="143">
        <v>50</v>
      </c>
    </row>
    <row r="61" spans="1:16" x14ac:dyDescent="0.35">
      <c r="A61" s="154">
        <v>59</v>
      </c>
      <c r="B61" s="130" t="s">
        <v>1037</v>
      </c>
      <c r="C61" s="130" t="s">
        <v>1038</v>
      </c>
      <c r="D61" s="130" t="s">
        <v>1039</v>
      </c>
      <c r="E61" s="153" t="s">
        <v>63</v>
      </c>
      <c r="F61" s="332" t="s">
        <v>448</v>
      </c>
      <c r="G61" s="333" t="s">
        <v>718</v>
      </c>
      <c r="H61" s="154" t="s">
        <v>808</v>
      </c>
      <c r="I61" s="153" t="s">
        <v>445</v>
      </c>
      <c r="J61" s="153" t="s">
        <v>248</v>
      </c>
      <c r="K61" s="153" t="s">
        <v>792</v>
      </c>
      <c r="L61" s="153" t="s">
        <v>949</v>
      </c>
      <c r="M61" s="143">
        <v>29</v>
      </c>
      <c r="N61" s="130" t="s">
        <v>267</v>
      </c>
      <c r="O61" s="130" t="s">
        <v>1040</v>
      </c>
      <c r="P61" s="143">
        <v>51</v>
      </c>
    </row>
    <row r="62" spans="1:16" x14ac:dyDescent="0.35">
      <c r="A62" s="154">
        <v>60</v>
      </c>
      <c r="B62" s="130" t="s">
        <v>1041</v>
      </c>
      <c r="C62" s="130" t="s">
        <v>1042</v>
      </c>
      <c r="D62" s="130" t="s">
        <v>1043</v>
      </c>
      <c r="E62" s="153" t="s">
        <v>64</v>
      </c>
      <c r="F62" s="332" t="s">
        <v>461</v>
      </c>
      <c r="G62" s="333" t="s">
        <v>454</v>
      </c>
      <c r="H62" s="154" t="s">
        <v>827</v>
      </c>
      <c r="I62" s="153" t="s">
        <v>445</v>
      </c>
      <c r="J62" s="153" t="s">
        <v>248</v>
      </c>
      <c r="K62" s="153" t="s">
        <v>792</v>
      </c>
      <c r="L62" s="153" t="s">
        <v>949</v>
      </c>
      <c r="M62" s="143">
        <v>103</v>
      </c>
      <c r="N62" s="130" t="s">
        <v>268</v>
      </c>
      <c r="O62" s="130" t="s">
        <v>1044</v>
      </c>
      <c r="P62" s="143">
        <v>47</v>
      </c>
    </row>
    <row r="63" spans="1:16" x14ac:dyDescent="0.35">
      <c r="A63" s="154">
        <v>61</v>
      </c>
      <c r="B63" s="130" t="s">
        <v>1045</v>
      </c>
      <c r="C63" s="130" t="s">
        <v>1046</v>
      </c>
      <c r="D63" s="130" t="s">
        <v>1047</v>
      </c>
      <c r="E63" s="153" t="s">
        <v>65</v>
      </c>
      <c r="F63" s="332" t="s">
        <v>462</v>
      </c>
      <c r="G63" s="333" t="s">
        <v>463</v>
      </c>
      <c r="H63" s="154" t="s">
        <v>235</v>
      </c>
      <c r="I63" s="153" t="s">
        <v>445</v>
      </c>
      <c r="J63" s="153" t="s">
        <v>248</v>
      </c>
      <c r="K63" s="153" t="s">
        <v>792</v>
      </c>
      <c r="L63" s="153" t="s">
        <v>949</v>
      </c>
      <c r="M63" s="143">
        <v>233</v>
      </c>
      <c r="N63" s="130" t="s">
        <v>268</v>
      </c>
      <c r="O63" s="130" t="s">
        <v>1048</v>
      </c>
      <c r="P63" s="143">
        <v>72</v>
      </c>
    </row>
    <row r="64" spans="1:16" x14ac:dyDescent="0.35">
      <c r="A64" s="154">
        <v>62</v>
      </c>
      <c r="B64" s="130" t="s">
        <v>1049</v>
      </c>
      <c r="C64" s="130" t="s">
        <v>1050</v>
      </c>
      <c r="D64" s="130" t="s">
        <v>1051</v>
      </c>
      <c r="E64" s="153" t="s">
        <v>66</v>
      </c>
      <c r="F64" s="332" t="s">
        <v>464</v>
      </c>
      <c r="G64" s="333" t="s">
        <v>465</v>
      </c>
      <c r="H64" s="154" t="s">
        <v>958</v>
      </c>
      <c r="I64" s="153" t="s">
        <v>466</v>
      </c>
      <c r="J64" s="153" t="s">
        <v>248</v>
      </c>
      <c r="K64" s="153" t="s">
        <v>792</v>
      </c>
      <c r="L64" s="153" t="s">
        <v>939</v>
      </c>
      <c r="M64" s="143">
        <v>41</v>
      </c>
      <c r="N64" s="130" t="s">
        <v>267</v>
      </c>
      <c r="O64" s="130" t="s">
        <v>1052</v>
      </c>
      <c r="P64" s="143">
        <v>29</v>
      </c>
    </row>
    <row r="65" spans="1:16" x14ac:dyDescent="0.35">
      <c r="A65" s="154">
        <v>63</v>
      </c>
      <c r="B65" s="130" t="s">
        <v>1053</v>
      </c>
      <c r="C65" s="130" t="s">
        <v>1054</v>
      </c>
      <c r="D65" s="130" t="s">
        <v>1055</v>
      </c>
      <c r="E65" s="153" t="s">
        <v>67</v>
      </c>
      <c r="F65" s="332" t="s">
        <v>467</v>
      </c>
      <c r="G65" s="333" t="s">
        <v>468</v>
      </c>
      <c r="H65" s="154" t="s">
        <v>235</v>
      </c>
      <c r="I65" s="153" t="s">
        <v>466</v>
      </c>
      <c r="J65" s="153" t="s">
        <v>248</v>
      </c>
      <c r="K65" s="153" t="s">
        <v>792</v>
      </c>
      <c r="L65" s="153" t="s">
        <v>939</v>
      </c>
      <c r="M65" s="143">
        <v>33</v>
      </c>
      <c r="N65" s="130" t="s">
        <v>267</v>
      </c>
      <c r="O65" s="130" t="s">
        <v>1056</v>
      </c>
      <c r="P65" s="143">
        <v>40</v>
      </c>
    </row>
    <row r="66" spans="1:16" x14ac:dyDescent="0.35">
      <c r="A66" s="154">
        <v>64</v>
      </c>
      <c r="B66" s="130" t="s">
        <v>1057</v>
      </c>
      <c r="C66" s="130" t="s">
        <v>1058</v>
      </c>
      <c r="D66" s="130" t="s">
        <v>1059</v>
      </c>
      <c r="E66" s="153" t="s">
        <v>68</v>
      </c>
      <c r="F66" s="332" t="s">
        <v>469</v>
      </c>
      <c r="G66" s="333" t="s">
        <v>470</v>
      </c>
      <c r="H66" s="154" t="s">
        <v>861</v>
      </c>
      <c r="I66" s="153" t="s">
        <v>466</v>
      </c>
      <c r="J66" s="153" t="s">
        <v>248</v>
      </c>
      <c r="K66" s="153" t="s">
        <v>792</v>
      </c>
      <c r="L66" s="153" t="s">
        <v>939</v>
      </c>
      <c r="M66" s="143">
        <v>103</v>
      </c>
      <c r="N66" s="130" t="s">
        <v>267</v>
      </c>
      <c r="O66" s="130" t="s">
        <v>1060</v>
      </c>
      <c r="P66" s="143">
        <v>32</v>
      </c>
    </row>
    <row r="67" spans="1:16" x14ac:dyDescent="0.35">
      <c r="A67" s="154">
        <v>65</v>
      </c>
      <c r="B67" s="130" t="s">
        <v>1061</v>
      </c>
      <c r="C67" s="130" t="s">
        <v>1062</v>
      </c>
      <c r="D67" s="130" t="s">
        <v>1063</v>
      </c>
      <c r="E67" s="153" t="s">
        <v>69</v>
      </c>
      <c r="F67" s="332" t="s">
        <v>471</v>
      </c>
      <c r="G67" s="333" t="s">
        <v>468</v>
      </c>
      <c r="H67" s="154" t="s">
        <v>229</v>
      </c>
      <c r="I67" s="153" t="s">
        <v>466</v>
      </c>
      <c r="J67" s="153" t="s">
        <v>248</v>
      </c>
      <c r="K67" s="153" t="s">
        <v>792</v>
      </c>
      <c r="L67" s="153" t="s">
        <v>939</v>
      </c>
      <c r="M67" s="143">
        <v>83</v>
      </c>
      <c r="N67" s="130" t="s">
        <v>267</v>
      </c>
      <c r="O67" s="130" t="s">
        <v>1064</v>
      </c>
      <c r="P67" s="143">
        <v>32</v>
      </c>
    </row>
    <row r="68" spans="1:16" x14ac:dyDescent="0.35">
      <c r="A68" s="154">
        <v>66</v>
      </c>
      <c r="B68" s="130" t="s">
        <v>1065</v>
      </c>
      <c r="C68" s="130" t="s">
        <v>1066</v>
      </c>
      <c r="D68" s="130" t="s">
        <v>1067</v>
      </c>
      <c r="E68" s="153" t="s">
        <v>70</v>
      </c>
      <c r="F68" s="332" t="s">
        <v>720</v>
      </c>
      <c r="G68" s="333" t="s">
        <v>432</v>
      </c>
      <c r="H68" s="154" t="s">
        <v>232</v>
      </c>
      <c r="I68" s="153" t="s">
        <v>466</v>
      </c>
      <c r="J68" s="153" t="s">
        <v>248</v>
      </c>
      <c r="K68" s="153" t="s">
        <v>792</v>
      </c>
      <c r="L68" s="153" t="s">
        <v>939</v>
      </c>
      <c r="M68" s="143">
        <v>102</v>
      </c>
      <c r="N68" s="130" t="s">
        <v>268</v>
      </c>
      <c r="O68" s="130" t="s">
        <v>1068</v>
      </c>
      <c r="P68" s="143">
        <v>36</v>
      </c>
    </row>
    <row r="69" spans="1:16" x14ac:dyDescent="0.35">
      <c r="A69" s="154">
        <v>67</v>
      </c>
      <c r="B69" s="130" t="s">
        <v>1069</v>
      </c>
      <c r="C69" s="130" t="s">
        <v>1070</v>
      </c>
      <c r="D69" s="130" t="s">
        <v>1071</v>
      </c>
      <c r="E69" s="153" t="s">
        <v>71</v>
      </c>
      <c r="F69" s="332" t="s">
        <v>472</v>
      </c>
      <c r="G69" s="333" t="s">
        <v>473</v>
      </c>
      <c r="H69" s="154" t="s">
        <v>861</v>
      </c>
      <c r="I69" s="153" t="s">
        <v>474</v>
      </c>
      <c r="J69" s="153" t="s">
        <v>248</v>
      </c>
      <c r="K69" s="153" t="s">
        <v>792</v>
      </c>
      <c r="L69" s="153" t="s">
        <v>939</v>
      </c>
      <c r="M69" s="143">
        <v>52</v>
      </c>
      <c r="N69" s="130" t="s">
        <v>267</v>
      </c>
      <c r="O69" s="130" t="s">
        <v>1072</v>
      </c>
      <c r="P69" s="143">
        <v>28</v>
      </c>
    </row>
    <row r="70" spans="1:16" x14ac:dyDescent="0.35">
      <c r="A70" s="154">
        <v>68</v>
      </c>
      <c r="B70" s="130" t="s">
        <v>1073</v>
      </c>
      <c r="C70" s="130" t="s">
        <v>1074</v>
      </c>
      <c r="D70" s="130" t="s">
        <v>1075</v>
      </c>
      <c r="E70" s="153" t="s">
        <v>72</v>
      </c>
      <c r="F70" s="332" t="s">
        <v>475</v>
      </c>
      <c r="G70" s="333" t="s">
        <v>476</v>
      </c>
      <c r="H70" s="154" t="s">
        <v>229</v>
      </c>
      <c r="I70" s="153" t="s">
        <v>474</v>
      </c>
      <c r="J70" s="153" t="s">
        <v>248</v>
      </c>
      <c r="K70" s="153" t="s">
        <v>792</v>
      </c>
      <c r="L70" s="153" t="s">
        <v>939</v>
      </c>
      <c r="M70" s="143">
        <v>37</v>
      </c>
      <c r="N70" s="130" t="s">
        <v>267</v>
      </c>
      <c r="O70" s="130" t="s">
        <v>1076</v>
      </c>
      <c r="P70" s="143">
        <v>20</v>
      </c>
    </row>
    <row r="71" spans="1:16" x14ac:dyDescent="0.35">
      <c r="A71" s="154">
        <v>69</v>
      </c>
      <c r="B71" s="130" t="s">
        <v>1077</v>
      </c>
      <c r="C71" s="130" t="s">
        <v>1078</v>
      </c>
      <c r="D71" s="130" t="s">
        <v>1079</v>
      </c>
      <c r="E71" s="153" t="s">
        <v>73</v>
      </c>
      <c r="F71" s="332" t="s">
        <v>477</v>
      </c>
      <c r="G71" s="333" t="s">
        <v>476</v>
      </c>
      <c r="H71" s="154" t="s">
        <v>232</v>
      </c>
      <c r="I71" s="153" t="s">
        <v>474</v>
      </c>
      <c r="J71" s="153" t="s">
        <v>248</v>
      </c>
      <c r="K71" s="153" t="s">
        <v>792</v>
      </c>
      <c r="L71" s="153" t="s">
        <v>939</v>
      </c>
      <c r="M71" s="143">
        <v>104</v>
      </c>
      <c r="N71" s="130" t="s">
        <v>267</v>
      </c>
      <c r="O71" s="130" t="s">
        <v>1080</v>
      </c>
      <c r="P71" s="143">
        <v>26</v>
      </c>
    </row>
    <row r="72" spans="1:16" x14ac:dyDescent="0.35">
      <c r="A72" s="154">
        <v>70</v>
      </c>
      <c r="B72" s="130" t="s">
        <v>1081</v>
      </c>
      <c r="C72" s="130" t="s">
        <v>1082</v>
      </c>
      <c r="D72" s="130" t="s">
        <v>1083</v>
      </c>
      <c r="E72" s="153" t="s">
        <v>74</v>
      </c>
      <c r="F72" s="332" t="s">
        <v>478</v>
      </c>
      <c r="G72" s="333" t="s">
        <v>473</v>
      </c>
      <c r="H72" s="154" t="s">
        <v>226</v>
      </c>
      <c r="I72" s="153" t="s">
        <v>474</v>
      </c>
      <c r="J72" s="153" t="s">
        <v>248</v>
      </c>
      <c r="K72" s="153" t="s">
        <v>792</v>
      </c>
      <c r="L72" s="153" t="s">
        <v>939</v>
      </c>
      <c r="M72" s="143">
        <v>138</v>
      </c>
      <c r="N72" s="130" t="s">
        <v>267</v>
      </c>
      <c r="O72" s="130" t="s">
        <v>1084</v>
      </c>
      <c r="P72" s="143">
        <v>23</v>
      </c>
    </row>
    <row r="73" spans="1:16" x14ac:dyDescent="0.35">
      <c r="A73" s="154">
        <v>71</v>
      </c>
      <c r="B73" s="130" t="s">
        <v>1085</v>
      </c>
      <c r="C73" s="130" t="s">
        <v>1086</v>
      </c>
      <c r="D73" s="130" t="s">
        <v>1087</v>
      </c>
      <c r="E73" s="153" t="s">
        <v>75</v>
      </c>
      <c r="F73" s="332" t="s">
        <v>479</v>
      </c>
      <c r="G73" s="333" t="s">
        <v>470</v>
      </c>
      <c r="H73" s="154" t="s">
        <v>235</v>
      </c>
      <c r="I73" s="153" t="s">
        <v>474</v>
      </c>
      <c r="J73" s="153" t="s">
        <v>248</v>
      </c>
      <c r="K73" s="153" t="s">
        <v>792</v>
      </c>
      <c r="L73" s="153" t="s">
        <v>939</v>
      </c>
      <c r="M73" s="143">
        <v>152</v>
      </c>
      <c r="N73" s="130" t="s">
        <v>267</v>
      </c>
      <c r="O73" s="130" t="s">
        <v>1088</v>
      </c>
      <c r="P73" s="143">
        <v>30</v>
      </c>
    </row>
    <row r="74" spans="1:16" x14ac:dyDescent="0.35">
      <c r="A74" s="154">
        <v>72</v>
      </c>
      <c r="B74" s="130" t="s">
        <v>1089</v>
      </c>
      <c r="C74" s="130" t="s">
        <v>1090</v>
      </c>
      <c r="D74" s="130" t="s">
        <v>1091</v>
      </c>
      <c r="E74" s="153" t="s">
        <v>76</v>
      </c>
      <c r="F74" s="332" t="s">
        <v>480</v>
      </c>
      <c r="G74" s="333" t="s">
        <v>465</v>
      </c>
      <c r="H74" s="154" t="s">
        <v>818</v>
      </c>
      <c r="I74" s="153" t="s">
        <v>474</v>
      </c>
      <c r="J74" s="153" t="s">
        <v>248</v>
      </c>
      <c r="K74" s="153" t="s">
        <v>792</v>
      </c>
      <c r="L74" s="153" t="s">
        <v>939</v>
      </c>
      <c r="M74" s="143">
        <v>116</v>
      </c>
      <c r="N74" s="130" t="s">
        <v>267</v>
      </c>
      <c r="O74" s="130" t="s">
        <v>1092</v>
      </c>
      <c r="P74" s="143">
        <v>28</v>
      </c>
    </row>
    <row r="75" spans="1:16" x14ac:dyDescent="0.35">
      <c r="A75" s="154">
        <v>73</v>
      </c>
      <c r="B75" s="130" t="s">
        <v>1093</v>
      </c>
      <c r="C75" s="130" t="s">
        <v>1094</v>
      </c>
      <c r="D75" s="130" t="s">
        <v>1095</v>
      </c>
      <c r="E75" s="153" t="s">
        <v>77</v>
      </c>
      <c r="F75" s="332" t="s">
        <v>481</v>
      </c>
      <c r="G75" s="333" t="s">
        <v>482</v>
      </c>
      <c r="H75" s="154" t="s">
        <v>813</v>
      </c>
      <c r="I75" s="153" t="s">
        <v>483</v>
      </c>
      <c r="J75" s="153" t="s">
        <v>248</v>
      </c>
      <c r="K75" s="153" t="s">
        <v>792</v>
      </c>
      <c r="L75" s="153" t="s">
        <v>949</v>
      </c>
      <c r="M75" s="143">
        <v>235</v>
      </c>
      <c r="N75" s="130" t="s">
        <v>268</v>
      </c>
      <c r="O75" s="130" t="s">
        <v>1096</v>
      </c>
      <c r="P75" s="143">
        <v>40</v>
      </c>
    </row>
    <row r="76" spans="1:16" x14ac:dyDescent="0.35">
      <c r="A76" s="154">
        <v>74</v>
      </c>
      <c r="B76" s="130" t="s">
        <v>1097</v>
      </c>
      <c r="C76" s="130" t="s">
        <v>1098</v>
      </c>
      <c r="D76" s="130" t="s">
        <v>1099</v>
      </c>
      <c r="E76" s="153" t="s">
        <v>78</v>
      </c>
      <c r="F76" s="332" t="s">
        <v>721</v>
      </c>
      <c r="G76" s="333" t="s">
        <v>484</v>
      </c>
      <c r="H76" s="154" t="s">
        <v>232</v>
      </c>
      <c r="I76" s="153" t="s">
        <v>483</v>
      </c>
      <c r="J76" s="153" t="s">
        <v>248</v>
      </c>
      <c r="K76" s="153" t="s">
        <v>792</v>
      </c>
      <c r="L76" s="153" t="s">
        <v>949</v>
      </c>
      <c r="M76" s="143">
        <v>90</v>
      </c>
      <c r="N76" s="130" t="s">
        <v>267</v>
      </c>
      <c r="O76" s="130" t="s">
        <v>1100</v>
      </c>
      <c r="P76" s="143">
        <v>30</v>
      </c>
    </row>
    <row r="77" spans="1:16" x14ac:dyDescent="0.35">
      <c r="A77" s="154">
        <v>75</v>
      </c>
      <c r="B77" s="130" t="s">
        <v>1101</v>
      </c>
      <c r="C77" s="130" t="s">
        <v>1102</v>
      </c>
      <c r="D77" s="130" t="s">
        <v>1103</v>
      </c>
      <c r="E77" s="153" t="s">
        <v>79</v>
      </c>
      <c r="F77" s="332" t="s">
        <v>485</v>
      </c>
      <c r="G77" s="333" t="s">
        <v>486</v>
      </c>
      <c r="H77" s="154" t="s">
        <v>238</v>
      </c>
      <c r="I77" s="153" t="s">
        <v>483</v>
      </c>
      <c r="J77" s="153" t="s">
        <v>248</v>
      </c>
      <c r="K77" s="153" t="s">
        <v>792</v>
      </c>
      <c r="L77" s="153" t="s">
        <v>949</v>
      </c>
      <c r="M77" s="143">
        <v>213</v>
      </c>
      <c r="N77" s="130" t="s">
        <v>268</v>
      </c>
      <c r="O77" s="130" t="s">
        <v>1104</v>
      </c>
      <c r="P77" s="143">
        <v>30</v>
      </c>
    </row>
    <row r="78" spans="1:16" x14ac:dyDescent="0.35">
      <c r="A78" s="154">
        <v>76</v>
      </c>
      <c r="B78" s="130" t="s">
        <v>1105</v>
      </c>
      <c r="C78" s="130" t="s">
        <v>1106</v>
      </c>
      <c r="D78" s="130" t="s">
        <v>1107</v>
      </c>
      <c r="E78" s="153" t="s">
        <v>80</v>
      </c>
      <c r="F78" s="332" t="s">
        <v>487</v>
      </c>
      <c r="G78" s="333" t="s">
        <v>488</v>
      </c>
      <c r="H78" s="154" t="s">
        <v>1108</v>
      </c>
      <c r="I78" s="153" t="s">
        <v>483</v>
      </c>
      <c r="J78" s="153" t="s">
        <v>248</v>
      </c>
      <c r="K78" s="153" t="s">
        <v>792</v>
      </c>
      <c r="L78" s="153" t="s">
        <v>949</v>
      </c>
      <c r="M78" s="143">
        <v>63</v>
      </c>
      <c r="N78" s="130" t="s">
        <v>267</v>
      </c>
      <c r="O78" s="130" t="s">
        <v>1109</v>
      </c>
      <c r="P78" s="143">
        <v>40</v>
      </c>
    </row>
    <row r="79" spans="1:16" x14ac:dyDescent="0.35">
      <c r="A79" s="154">
        <v>77</v>
      </c>
      <c r="B79" s="130" t="s">
        <v>1110</v>
      </c>
      <c r="C79" s="130" t="s">
        <v>1111</v>
      </c>
      <c r="D79" s="130" t="s">
        <v>1112</v>
      </c>
      <c r="E79" s="153" t="s">
        <v>81</v>
      </c>
      <c r="F79" s="332" t="s">
        <v>722</v>
      </c>
      <c r="G79" s="333" t="s">
        <v>486</v>
      </c>
      <c r="H79" s="154" t="s">
        <v>226</v>
      </c>
      <c r="I79" s="153" t="s">
        <v>483</v>
      </c>
      <c r="J79" s="153" t="s">
        <v>248</v>
      </c>
      <c r="K79" s="153" t="s">
        <v>792</v>
      </c>
      <c r="L79" s="153" t="s">
        <v>949</v>
      </c>
      <c r="M79" s="143">
        <v>51</v>
      </c>
      <c r="N79" s="130" t="s">
        <v>267</v>
      </c>
      <c r="O79" s="130" t="s">
        <v>883</v>
      </c>
      <c r="P79" s="143">
        <v>31</v>
      </c>
    </row>
    <row r="80" spans="1:16" x14ac:dyDescent="0.35">
      <c r="A80" s="154">
        <v>78</v>
      </c>
      <c r="B80" s="130" t="s">
        <v>1113</v>
      </c>
      <c r="C80" s="130" t="s">
        <v>1114</v>
      </c>
      <c r="D80" s="130" t="s">
        <v>1115</v>
      </c>
      <c r="E80" s="153" t="s">
        <v>82</v>
      </c>
      <c r="F80" s="332" t="s">
        <v>723</v>
      </c>
      <c r="G80" s="333" t="s">
        <v>484</v>
      </c>
      <c r="H80" s="154" t="s">
        <v>818</v>
      </c>
      <c r="I80" s="153" t="s">
        <v>483</v>
      </c>
      <c r="J80" s="153" t="s">
        <v>248</v>
      </c>
      <c r="K80" s="153" t="s">
        <v>792</v>
      </c>
      <c r="L80" s="153" t="s">
        <v>949</v>
      </c>
      <c r="M80" s="143">
        <v>46</v>
      </c>
      <c r="N80" s="130" t="s">
        <v>267</v>
      </c>
      <c r="O80" s="130" t="s">
        <v>1116</v>
      </c>
      <c r="P80" s="143">
        <v>45</v>
      </c>
    </row>
    <row r="81" spans="1:16" x14ac:dyDescent="0.35">
      <c r="A81" s="154">
        <v>79</v>
      </c>
      <c r="B81" s="130" t="s">
        <v>1117</v>
      </c>
      <c r="C81" s="130" t="s">
        <v>1118</v>
      </c>
      <c r="D81" s="130" t="s">
        <v>1119</v>
      </c>
      <c r="E81" s="153" t="s">
        <v>83</v>
      </c>
      <c r="F81" s="332" t="s">
        <v>491</v>
      </c>
      <c r="G81" s="333" t="s">
        <v>492</v>
      </c>
      <c r="H81" s="154" t="s">
        <v>235</v>
      </c>
      <c r="I81" s="153" t="s">
        <v>483</v>
      </c>
      <c r="J81" s="153" t="s">
        <v>248</v>
      </c>
      <c r="K81" s="153" t="s">
        <v>792</v>
      </c>
      <c r="L81" s="153" t="s">
        <v>949</v>
      </c>
      <c r="M81" s="143">
        <v>164</v>
      </c>
      <c r="N81" s="130" t="s">
        <v>268</v>
      </c>
      <c r="O81" s="130" t="s">
        <v>1120</v>
      </c>
      <c r="P81" s="143">
        <v>23</v>
      </c>
    </row>
    <row r="82" spans="1:16" x14ac:dyDescent="0.35">
      <c r="A82" s="154">
        <v>80</v>
      </c>
      <c r="B82" s="130" t="s">
        <v>1121</v>
      </c>
      <c r="C82" s="130" t="s">
        <v>1122</v>
      </c>
      <c r="D82" s="130" t="s">
        <v>1123</v>
      </c>
      <c r="E82" s="153" t="s">
        <v>84</v>
      </c>
      <c r="F82" s="332" t="s">
        <v>429</v>
      </c>
      <c r="G82" s="333" t="s">
        <v>430</v>
      </c>
      <c r="H82" s="154" t="s">
        <v>226</v>
      </c>
      <c r="I82" s="153" t="s">
        <v>494</v>
      </c>
      <c r="J82" s="153" t="s">
        <v>248</v>
      </c>
      <c r="K82" s="153" t="s">
        <v>792</v>
      </c>
      <c r="L82" s="153" t="s">
        <v>949</v>
      </c>
      <c r="M82" s="143">
        <v>89</v>
      </c>
      <c r="N82" s="130" t="s">
        <v>267</v>
      </c>
      <c r="O82" s="130" t="s">
        <v>799</v>
      </c>
      <c r="P82" s="143">
        <v>29</v>
      </c>
    </row>
    <row r="83" spans="1:16" x14ac:dyDescent="0.35">
      <c r="A83" s="154">
        <v>81</v>
      </c>
      <c r="B83" s="130" t="s">
        <v>1124</v>
      </c>
      <c r="C83" s="130" t="s">
        <v>1125</v>
      </c>
      <c r="D83" s="130" t="s">
        <v>1126</v>
      </c>
      <c r="E83" s="153" t="s">
        <v>85</v>
      </c>
      <c r="F83" s="332" t="s">
        <v>495</v>
      </c>
      <c r="G83" s="333" t="s">
        <v>496</v>
      </c>
      <c r="H83" s="154" t="s">
        <v>874</v>
      </c>
      <c r="I83" s="153" t="s">
        <v>494</v>
      </c>
      <c r="J83" s="153" t="s">
        <v>248</v>
      </c>
      <c r="K83" s="153" t="s">
        <v>792</v>
      </c>
      <c r="L83" s="153" t="s">
        <v>949</v>
      </c>
      <c r="M83" s="143">
        <v>67</v>
      </c>
      <c r="N83" s="130" t="s">
        <v>267</v>
      </c>
      <c r="O83" s="130" t="s">
        <v>1127</v>
      </c>
      <c r="P83" s="143">
        <v>35</v>
      </c>
    </row>
    <row r="84" spans="1:16" x14ac:dyDescent="0.35">
      <c r="A84" s="154">
        <v>82</v>
      </c>
      <c r="B84" s="130" t="s">
        <v>1128</v>
      </c>
      <c r="C84" s="130" t="s">
        <v>1129</v>
      </c>
      <c r="D84" s="130" t="s">
        <v>1130</v>
      </c>
      <c r="E84" s="153" t="s">
        <v>86</v>
      </c>
      <c r="F84" s="332" t="s">
        <v>497</v>
      </c>
      <c r="G84" s="333" t="s">
        <v>430</v>
      </c>
      <c r="H84" s="154" t="s">
        <v>232</v>
      </c>
      <c r="I84" s="153" t="s">
        <v>494</v>
      </c>
      <c r="J84" s="153" t="s">
        <v>248</v>
      </c>
      <c r="K84" s="153" t="s">
        <v>792</v>
      </c>
      <c r="L84" s="153" t="s">
        <v>949</v>
      </c>
      <c r="M84" s="143">
        <v>78</v>
      </c>
      <c r="N84" s="130" t="s">
        <v>267</v>
      </c>
      <c r="O84" s="130" t="s">
        <v>1131</v>
      </c>
      <c r="P84" s="143">
        <v>40</v>
      </c>
    </row>
    <row r="85" spans="1:16" x14ac:dyDescent="0.35">
      <c r="A85" s="154">
        <v>83</v>
      </c>
      <c r="B85" s="130" t="s">
        <v>1132</v>
      </c>
      <c r="C85" s="130" t="s">
        <v>1133</v>
      </c>
      <c r="D85" s="130" t="s">
        <v>1134</v>
      </c>
      <c r="E85" s="153" t="s">
        <v>87</v>
      </c>
      <c r="F85" s="332" t="s">
        <v>1135</v>
      </c>
      <c r="G85" s="333" t="s">
        <v>430</v>
      </c>
      <c r="H85" s="154" t="s">
        <v>235</v>
      </c>
      <c r="I85" s="153" t="s">
        <v>494</v>
      </c>
      <c r="J85" s="153" t="s">
        <v>248</v>
      </c>
      <c r="K85" s="153" t="s">
        <v>792</v>
      </c>
      <c r="L85" s="153" t="s">
        <v>949</v>
      </c>
      <c r="M85" s="143">
        <v>57</v>
      </c>
      <c r="N85" s="130" t="s">
        <v>267</v>
      </c>
      <c r="O85" s="130" t="s">
        <v>1136</v>
      </c>
      <c r="P85" s="143">
        <v>35</v>
      </c>
    </row>
    <row r="86" spans="1:16" x14ac:dyDescent="0.35">
      <c r="A86" s="154">
        <v>84</v>
      </c>
      <c r="B86" s="130" t="s">
        <v>1137</v>
      </c>
      <c r="C86" s="130" t="s">
        <v>1138</v>
      </c>
      <c r="D86" s="130" t="s">
        <v>1139</v>
      </c>
      <c r="E86" s="153" t="s">
        <v>88</v>
      </c>
      <c r="F86" s="332" t="s">
        <v>497</v>
      </c>
      <c r="G86" s="333" t="s">
        <v>430</v>
      </c>
      <c r="H86" s="154" t="s">
        <v>818</v>
      </c>
      <c r="I86" s="153" t="s">
        <v>494</v>
      </c>
      <c r="J86" s="153" t="s">
        <v>248</v>
      </c>
      <c r="K86" s="153" t="s">
        <v>792</v>
      </c>
      <c r="L86" s="153" t="s">
        <v>949</v>
      </c>
      <c r="M86" s="143">
        <v>222</v>
      </c>
      <c r="N86" s="130" t="s">
        <v>268</v>
      </c>
      <c r="O86" s="130" t="s">
        <v>1140</v>
      </c>
      <c r="P86" s="143">
        <v>25</v>
      </c>
    </row>
    <row r="87" spans="1:16" x14ac:dyDescent="0.35">
      <c r="A87" s="154">
        <v>85</v>
      </c>
      <c r="B87" s="130" t="s">
        <v>1141</v>
      </c>
      <c r="C87" s="130" t="s">
        <v>1142</v>
      </c>
      <c r="D87" s="130" t="s">
        <v>1143</v>
      </c>
      <c r="E87" s="153" t="s">
        <v>89</v>
      </c>
      <c r="F87" s="332" t="s">
        <v>498</v>
      </c>
      <c r="G87" s="333" t="s">
        <v>438</v>
      </c>
      <c r="H87" s="154" t="s">
        <v>861</v>
      </c>
      <c r="I87" s="153" t="s">
        <v>499</v>
      </c>
      <c r="J87" s="153" t="s">
        <v>248</v>
      </c>
      <c r="K87" s="153" t="s">
        <v>792</v>
      </c>
      <c r="L87" s="153" t="s">
        <v>949</v>
      </c>
      <c r="M87" s="143">
        <v>94</v>
      </c>
      <c r="N87" s="130" t="s">
        <v>268</v>
      </c>
      <c r="O87" s="130" t="s">
        <v>1144</v>
      </c>
      <c r="P87" s="143">
        <v>35</v>
      </c>
    </row>
    <row r="88" spans="1:16" x14ac:dyDescent="0.35">
      <c r="A88" s="154">
        <v>86</v>
      </c>
      <c r="B88" s="130" t="s">
        <v>1145</v>
      </c>
      <c r="C88" s="130" t="s">
        <v>1146</v>
      </c>
      <c r="D88" s="130" t="s">
        <v>1147</v>
      </c>
      <c r="E88" s="153" t="s">
        <v>90</v>
      </c>
      <c r="F88" s="332" t="s">
        <v>501</v>
      </c>
      <c r="G88" s="333" t="s">
        <v>502</v>
      </c>
      <c r="H88" s="154" t="s">
        <v>235</v>
      </c>
      <c r="I88" s="153" t="s">
        <v>499</v>
      </c>
      <c r="J88" s="153" t="s">
        <v>248</v>
      </c>
      <c r="K88" s="153" t="s">
        <v>792</v>
      </c>
      <c r="L88" s="153" t="s">
        <v>949</v>
      </c>
      <c r="M88" s="143">
        <v>43</v>
      </c>
      <c r="N88" s="130" t="s">
        <v>267</v>
      </c>
      <c r="O88" s="130" t="s">
        <v>1148</v>
      </c>
      <c r="P88" s="143">
        <v>34</v>
      </c>
    </row>
    <row r="89" spans="1:16" x14ac:dyDescent="0.35">
      <c r="A89" s="154">
        <v>87</v>
      </c>
      <c r="B89" s="130" t="s">
        <v>1149</v>
      </c>
      <c r="C89" s="130" t="s">
        <v>1150</v>
      </c>
      <c r="D89" s="130" t="s">
        <v>1151</v>
      </c>
      <c r="E89" s="153" t="s">
        <v>91</v>
      </c>
      <c r="F89" s="332" t="s">
        <v>503</v>
      </c>
      <c r="G89" s="333" t="s">
        <v>502</v>
      </c>
      <c r="H89" s="154" t="s">
        <v>232</v>
      </c>
      <c r="I89" s="153" t="s">
        <v>499</v>
      </c>
      <c r="J89" s="153" t="s">
        <v>248</v>
      </c>
      <c r="K89" s="153" t="s">
        <v>792</v>
      </c>
      <c r="L89" s="153" t="s">
        <v>949</v>
      </c>
      <c r="M89" s="143">
        <v>164</v>
      </c>
      <c r="N89" s="130" t="s">
        <v>267</v>
      </c>
      <c r="O89" s="130" t="s">
        <v>1152</v>
      </c>
      <c r="P89" s="143">
        <v>30</v>
      </c>
    </row>
    <row r="90" spans="1:16" x14ac:dyDescent="0.35">
      <c r="A90" s="154">
        <v>88</v>
      </c>
      <c r="B90" s="130" t="s">
        <v>1153</v>
      </c>
      <c r="C90" s="130" t="s">
        <v>1154</v>
      </c>
      <c r="D90" s="130" t="s">
        <v>1155</v>
      </c>
      <c r="E90" s="153" t="s">
        <v>92</v>
      </c>
      <c r="F90" s="332" t="s">
        <v>505</v>
      </c>
      <c r="G90" s="333" t="s">
        <v>506</v>
      </c>
      <c r="H90" s="154" t="s">
        <v>818</v>
      </c>
      <c r="I90" s="153" t="s">
        <v>507</v>
      </c>
      <c r="J90" s="153" t="s">
        <v>248</v>
      </c>
      <c r="K90" s="153" t="s">
        <v>792</v>
      </c>
      <c r="L90" s="153" t="s">
        <v>939</v>
      </c>
      <c r="M90" s="143">
        <v>105</v>
      </c>
      <c r="N90" s="130" t="s">
        <v>267</v>
      </c>
      <c r="O90" s="130" t="s">
        <v>1156</v>
      </c>
      <c r="P90" s="143">
        <v>26</v>
      </c>
    </row>
    <row r="91" spans="1:16" x14ac:dyDescent="0.35">
      <c r="A91" s="154">
        <v>89</v>
      </c>
      <c r="B91" s="130" t="s">
        <v>1157</v>
      </c>
      <c r="C91" s="130" t="s">
        <v>1158</v>
      </c>
      <c r="D91" s="130" t="s">
        <v>1159</v>
      </c>
      <c r="E91" s="153" t="s">
        <v>93</v>
      </c>
      <c r="F91" s="332" t="s">
        <v>508</v>
      </c>
      <c r="G91" s="333" t="s">
        <v>509</v>
      </c>
      <c r="H91" s="154" t="s">
        <v>861</v>
      </c>
      <c r="I91" s="153" t="s">
        <v>507</v>
      </c>
      <c r="J91" s="153" t="s">
        <v>248</v>
      </c>
      <c r="K91" s="153" t="s">
        <v>792</v>
      </c>
      <c r="L91" s="153" t="s">
        <v>939</v>
      </c>
      <c r="M91" s="143">
        <v>59</v>
      </c>
      <c r="N91" s="130" t="s">
        <v>267</v>
      </c>
      <c r="O91" s="130" t="s">
        <v>1160</v>
      </c>
      <c r="P91" s="143">
        <v>41</v>
      </c>
    </row>
    <row r="92" spans="1:16" x14ac:dyDescent="0.35">
      <c r="A92" s="154">
        <v>90</v>
      </c>
      <c r="B92" s="130" t="s">
        <v>1161</v>
      </c>
      <c r="C92" s="130" t="s">
        <v>1162</v>
      </c>
      <c r="D92" s="130" t="s">
        <v>1163</v>
      </c>
      <c r="E92" s="153" t="s">
        <v>94</v>
      </c>
      <c r="F92" s="332" t="s">
        <v>510</v>
      </c>
      <c r="G92" s="333" t="s">
        <v>506</v>
      </c>
      <c r="H92" s="154" t="s">
        <v>226</v>
      </c>
      <c r="I92" s="153" t="s">
        <v>507</v>
      </c>
      <c r="J92" s="153" t="s">
        <v>248</v>
      </c>
      <c r="K92" s="153" t="s">
        <v>792</v>
      </c>
      <c r="L92" s="153" t="s">
        <v>939</v>
      </c>
      <c r="M92" s="143">
        <v>11</v>
      </c>
      <c r="N92" s="130" t="s">
        <v>267</v>
      </c>
      <c r="O92" s="130" t="s">
        <v>963</v>
      </c>
      <c r="P92" s="143">
        <v>28</v>
      </c>
    </row>
    <row r="93" spans="1:16" x14ac:dyDescent="0.35">
      <c r="A93" s="154">
        <v>91</v>
      </c>
      <c r="B93" s="130" t="s">
        <v>1164</v>
      </c>
      <c r="C93" s="130" t="s">
        <v>1165</v>
      </c>
      <c r="D93" s="130" t="s">
        <v>1166</v>
      </c>
      <c r="E93" s="153" t="s">
        <v>95</v>
      </c>
      <c r="F93" s="332" t="s">
        <v>512</v>
      </c>
      <c r="G93" s="333" t="s">
        <v>513</v>
      </c>
      <c r="H93" s="154" t="s">
        <v>235</v>
      </c>
      <c r="I93" s="153" t="s">
        <v>507</v>
      </c>
      <c r="J93" s="153" t="s">
        <v>248</v>
      </c>
      <c r="K93" s="153" t="s">
        <v>792</v>
      </c>
      <c r="L93" s="153" t="s">
        <v>939</v>
      </c>
      <c r="M93" s="143">
        <v>102</v>
      </c>
      <c r="N93" s="130" t="s">
        <v>267</v>
      </c>
      <c r="O93" s="130" t="s">
        <v>1167</v>
      </c>
      <c r="P93" s="143">
        <v>36</v>
      </c>
    </row>
    <row r="94" spans="1:16" x14ac:dyDescent="0.35">
      <c r="A94" s="154">
        <v>92</v>
      </c>
      <c r="B94" s="130" t="s">
        <v>1168</v>
      </c>
      <c r="C94" s="130" t="s">
        <v>1169</v>
      </c>
      <c r="D94" s="130" t="s">
        <v>1170</v>
      </c>
      <c r="E94" s="153" t="s">
        <v>96</v>
      </c>
      <c r="F94" s="332" t="s">
        <v>636</v>
      </c>
      <c r="G94" s="333" t="s">
        <v>637</v>
      </c>
      <c r="H94" s="154" t="s">
        <v>229</v>
      </c>
      <c r="I94" s="153" t="s">
        <v>249</v>
      </c>
      <c r="J94" s="153" t="s">
        <v>249</v>
      </c>
      <c r="K94" s="153" t="s">
        <v>792</v>
      </c>
      <c r="L94" s="153" t="s">
        <v>1171</v>
      </c>
      <c r="M94" s="143">
        <v>260</v>
      </c>
      <c r="N94" s="130" t="s">
        <v>268</v>
      </c>
      <c r="O94" s="130" t="s">
        <v>1172</v>
      </c>
      <c r="P94" s="143">
        <v>9</v>
      </c>
    </row>
    <row r="95" spans="1:16" x14ac:dyDescent="0.35">
      <c r="A95" s="154">
        <v>93</v>
      </c>
      <c r="B95" s="130" t="s">
        <v>1173</v>
      </c>
      <c r="C95" s="130" t="s">
        <v>1174</v>
      </c>
      <c r="D95" s="130" t="s">
        <v>1175</v>
      </c>
      <c r="E95" s="153" t="s">
        <v>97</v>
      </c>
      <c r="F95" s="332" t="s">
        <v>724</v>
      </c>
      <c r="G95" s="333" t="s">
        <v>550</v>
      </c>
      <c r="H95" s="154" t="s">
        <v>232</v>
      </c>
      <c r="I95" s="153" t="s">
        <v>249</v>
      </c>
      <c r="J95" s="153" t="s">
        <v>249</v>
      </c>
      <c r="K95" s="153" t="s">
        <v>792</v>
      </c>
      <c r="L95" s="153" t="s">
        <v>1171</v>
      </c>
      <c r="M95" s="143">
        <v>71</v>
      </c>
      <c r="N95" s="130" t="s">
        <v>267</v>
      </c>
      <c r="O95" s="130" t="s">
        <v>1176</v>
      </c>
      <c r="P95" s="143">
        <v>2</v>
      </c>
    </row>
    <row r="96" spans="1:16" x14ac:dyDescent="0.35">
      <c r="A96" s="154">
        <v>94</v>
      </c>
      <c r="B96" s="130" t="s">
        <v>1177</v>
      </c>
      <c r="C96" s="130" t="s">
        <v>1178</v>
      </c>
      <c r="D96" s="130" t="s">
        <v>1179</v>
      </c>
      <c r="E96" s="153" t="s">
        <v>98</v>
      </c>
      <c r="F96" s="332" t="s">
        <v>518</v>
      </c>
      <c r="G96" s="333" t="s">
        <v>519</v>
      </c>
      <c r="H96" s="154" t="s">
        <v>861</v>
      </c>
      <c r="I96" s="153" t="s">
        <v>249</v>
      </c>
      <c r="J96" s="153" t="s">
        <v>249</v>
      </c>
      <c r="K96" s="153" t="s">
        <v>792</v>
      </c>
      <c r="L96" s="153" t="s">
        <v>1171</v>
      </c>
      <c r="M96" s="143">
        <v>110</v>
      </c>
      <c r="N96" s="130" t="s">
        <v>267</v>
      </c>
      <c r="O96" s="130" t="s">
        <v>1180</v>
      </c>
      <c r="P96" s="143">
        <v>6</v>
      </c>
    </row>
    <row r="97" spans="1:16" x14ac:dyDescent="0.35">
      <c r="A97" s="154">
        <v>95</v>
      </c>
      <c r="B97" s="130" t="s">
        <v>1181</v>
      </c>
      <c r="C97" s="130" t="s">
        <v>1182</v>
      </c>
      <c r="D97" s="130" t="s">
        <v>1183</v>
      </c>
      <c r="E97" s="153" t="s">
        <v>99</v>
      </c>
      <c r="F97" s="332" t="s">
        <v>520</v>
      </c>
      <c r="G97" s="333" t="s">
        <v>521</v>
      </c>
      <c r="H97" s="154" t="s">
        <v>818</v>
      </c>
      <c r="I97" s="153" t="s">
        <v>522</v>
      </c>
      <c r="J97" s="153" t="s">
        <v>249</v>
      </c>
      <c r="K97" s="153" t="s">
        <v>792</v>
      </c>
      <c r="L97" s="153" t="s">
        <v>1171</v>
      </c>
      <c r="M97" s="143">
        <v>61</v>
      </c>
      <c r="N97" s="130" t="s">
        <v>267</v>
      </c>
      <c r="O97" s="130" t="s">
        <v>1184</v>
      </c>
      <c r="P97" s="143">
        <v>19</v>
      </c>
    </row>
    <row r="98" spans="1:16" x14ac:dyDescent="0.35">
      <c r="A98" s="154">
        <v>96</v>
      </c>
      <c r="B98" s="130" t="s">
        <v>1185</v>
      </c>
      <c r="C98" s="130" t="s">
        <v>1186</v>
      </c>
      <c r="D98" s="130" t="s">
        <v>1187</v>
      </c>
      <c r="E98" s="153" t="s">
        <v>100</v>
      </c>
      <c r="F98" s="332" t="s">
        <v>523</v>
      </c>
      <c r="G98" s="333" t="s">
        <v>524</v>
      </c>
      <c r="H98" s="154" t="s">
        <v>861</v>
      </c>
      <c r="I98" s="153" t="s">
        <v>522</v>
      </c>
      <c r="J98" s="153" t="s">
        <v>249</v>
      </c>
      <c r="K98" s="153" t="s">
        <v>792</v>
      </c>
      <c r="L98" s="153" t="s">
        <v>1171</v>
      </c>
      <c r="M98" s="143">
        <v>62</v>
      </c>
      <c r="N98" s="130" t="s">
        <v>267</v>
      </c>
      <c r="O98" s="130" t="s">
        <v>1188</v>
      </c>
      <c r="P98" s="143">
        <v>20</v>
      </c>
    </row>
    <row r="99" spans="1:16" x14ac:dyDescent="0.35">
      <c r="A99" s="154">
        <v>97</v>
      </c>
      <c r="B99" s="130" t="s">
        <v>1189</v>
      </c>
      <c r="C99" s="130" t="s">
        <v>1190</v>
      </c>
      <c r="D99" s="130" t="s">
        <v>1191</v>
      </c>
      <c r="E99" s="153" t="s">
        <v>101</v>
      </c>
      <c r="F99" s="332" t="s">
        <v>525</v>
      </c>
      <c r="G99" s="333" t="s">
        <v>521</v>
      </c>
      <c r="H99" s="154" t="s">
        <v>238</v>
      </c>
      <c r="I99" s="153" t="s">
        <v>522</v>
      </c>
      <c r="J99" s="153" t="s">
        <v>249</v>
      </c>
      <c r="K99" s="153" t="s">
        <v>792</v>
      </c>
      <c r="L99" s="153" t="s">
        <v>1171</v>
      </c>
      <c r="M99" s="143">
        <v>72</v>
      </c>
      <c r="N99" s="130" t="s">
        <v>268</v>
      </c>
      <c r="O99" s="130" t="s">
        <v>1192</v>
      </c>
      <c r="P99" s="143">
        <v>20</v>
      </c>
    </row>
    <row r="100" spans="1:16" x14ac:dyDescent="0.35">
      <c r="A100" s="154">
        <v>98</v>
      </c>
      <c r="B100" s="130" t="s">
        <v>1193</v>
      </c>
      <c r="C100" s="130" t="s">
        <v>1194</v>
      </c>
      <c r="D100" s="130" t="s">
        <v>1195</v>
      </c>
      <c r="E100" s="153" t="s">
        <v>102</v>
      </c>
      <c r="F100" s="332" t="s">
        <v>525</v>
      </c>
      <c r="G100" s="333" t="s">
        <v>521</v>
      </c>
      <c r="H100" s="154" t="s">
        <v>226</v>
      </c>
      <c r="I100" s="153" t="s">
        <v>522</v>
      </c>
      <c r="J100" s="153" t="s">
        <v>249</v>
      </c>
      <c r="K100" s="153" t="s">
        <v>792</v>
      </c>
      <c r="L100" s="153" t="s">
        <v>1171</v>
      </c>
      <c r="M100" s="143">
        <v>77</v>
      </c>
      <c r="N100" s="130" t="s">
        <v>267</v>
      </c>
      <c r="O100" s="130" t="s">
        <v>1196</v>
      </c>
      <c r="P100" s="143">
        <v>26</v>
      </c>
    </row>
    <row r="101" spans="1:16" x14ac:dyDescent="0.35">
      <c r="A101" s="154">
        <v>99</v>
      </c>
      <c r="B101" s="130" t="s">
        <v>1197</v>
      </c>
      <c r="C101" s="130" t="s">
        <v>1198</v>
      </c>
      <c r="D101" s="130" t="s">
        <v>1199</v>
      </c>
      <c r="E101" s="153" t="s">
        <v>103</v>
      </c>
      <c r="F101" s="332" t="s">
        <v>526</v>
      </c>
      <c r="G101" s="333" t="s">
        <v>527</v>
      </c>
      <c r="H101" s="154" t="s">
        <v>226</v>
      </c>
      <c r="I101" s="153" t="s">
        <v>528</v>
      </c>
      <c r="J101" s="153" t="s">
        <v>249</v>
      </c>
      <c r="K101" s="153" t="s">
        <v>792</v>
      </c>
      <c r="L101" s="153" t="s">
        <v>1171</v>
      </c>
      <c r="M101" s="143">
        <v>196</v>
      </c>
      <c r="N101" s="130" t="s">
        <v>268</v>
      </c>
      <c r="O101" s="130" t="s">
        <v>1200</v>
      </c>
      <c r="P101" s="143">
        <v>6</v>
      </c>
    </row>
    <row r="102" spans="1:16" x14ac:dyDescent="0.35">
      <c r="A102" s="154">
        <v>100</v>
      </c>
      <c r="B102" s="130" t="s">
        <v>1201</v>
      </c>
      <c r="C102" s="130" t="s">
        <v>1202</v>
      </c>
      <c r="D102" s="130" t="s">
        <v>1203</v>
      </c>
      <c r="E102" s="153" t="s">
        <v>104</v>
      </c>
      <c r="F102" s="332" t="s">
        <v>530</v>
      </c>
      <c r="G102" s="333" t="s">
        <v>531</v>
      </c>
      <c r="H102" s="154" t="s">
        <v>229</v>
      </c>
      <c r="I102" s="153" t="s">
        <v>528</v>
      </c>
      <c r="J102" s="153" t="s">
        <v>249</v>
      </c>
      <c r="K102" s="153" t="s">
        <v>792</v>
      </c>
      <c r="L102" s="153" t="s">
        <v>1171</v>
      </c>
      <c r="M102" s="143">
        <v>88</v>
      </c>
      <c r="N102" s="130" t="s">
        <v>267</v>
      </c>
      <c r="O102" s="130" t="s">
        <v>1204</v>
      </c>
      <c r="P102" s="143">
        <v>8</v>
      </c>
    </row>
    <row r="103" spans="1:16" x14ac:dyDescent="0.35">
      <c r="A103" s="154">
        <v>101</v>
      </c>
      <c r="B103" s="130" t="s">
        <v>1205</v>
      </c>
      <c r="C103" s="130" t="s">
        <v>1206</v>
      </c>
      <c r="D103" s="130" t="s">
        <v>1207</v>
      </c>
      <c r="E103" s="153" t="s">
        <v>105</v>
      </c>
      <c r="F103" s="332" t="s">
        <v>725</v>
      </c>
      <c r="G103" s="333" t="s">
        <v>527</v>
      </c>
      <c r="H103" s="154" t="s">
        <v>861</v>
      </c>
      <c r="I103" s="153" t="s">
        <v>528</v>
      </c>
      <c r="J103" s="153" t="s">
        <v>249</v>
      </c>
      <c r="K103" s="153" t="s">
        <v>792</v>
      </c>
      <c r="L103" s="153" t="s">
        <v>1171</v>
      </c>
      <c r="M103" s="143">
        <v>38</v>
      </c>
      <c r="N103" s="130" t="s">
        <v>267</v>
      </c>
      <c r="O103" s="130" t="s">
        <v>1208</v>
      </c>
      <c r="P103" s="143">
        <v>13</v>
      </c>
    </row>
    <row r="104" spans="1:16" x14ac:dyDescent="0.35">
      <c r="A104" s="154">
        <v>102</v>
      </c>
      <c r="B104" s="130" t="s">
        <v>1209</v>
      </c>
      <c r="C104" s="130" t="s">
        <v>1210</v>
      </c>
      <c r="D104" s="130" t="s">
        <v>1211</v>
      </c>
      <c r="E104" s="153" t="s">
        <v>106</v>
      </c>
      <c r="F104" s="332" t="s">
        <v>532</v>
      </c>
      <c r="G104" s="333" t="s">
        <v>533</v>
      </c>
      <c r="H104" s="154" t="s">
        <v>861</v>
      </c>
      <c r="I104" s="153" t="s">
        <v>534</v>
      </c>
      <c r="J104" s="153" t="s">
        <v>249</v>
      </c>
      <c r="K104" s="153" t="s">
        <v>792</v>
      </c>
      <c r="L104" s="153" t="s">
        <v>1171</v>
      </c>
      <c r="M104" s="143">
        <v>56</v>
      </c>
      <c r="N104" s="130" t="s">
        <v>267</v>
      </c>
      <c r="O104" s="130" t="s">
        <v>1212</v>
      </c>
      <c r="P104" s="143">
        <v>19</v>
      </c>
    </row>
    <row r="105" spans="1:16" x14ac:dyDescent="0.35">
      <c r="A105" s="154">
        <v>103</v>
      </c>
      <c r="B105" s="130" t="s">
        <v>1213</v>
      </c>
      <c r="C105" s="130" t="s">
        <v>1214</v>
      </c>
      <c r="D105" s="130" t="s">
        <v>1215</v>
      </c>
      <c r="E105" s="153" t="s">
        <v>107</v>
      </c>
      <c r="F105" s="332" t="s">
        <v>535</v>
      </c>
      <c r="G105" s="333" t="s">
        <v>536</v>
      </c>
      <c r="H105" s="154" t="s">
        <v>874</v>
      </c>
      <c r="I105" s="153" t="s">
        <v>534</v>
      </c>
      <c r="J105" s="153" t="s">
        <v>249</v>
      </c>
      <c r="K105" s="153" t="s">
        <v>792</v>
      </c>
      <c r="L105" s="153" t="s">
        <v>1171</v>
      </c>
      <c r="M105" s="143">
        <v>276</v>
      </c>
      <c r="N105" s="130" t="s">
        <v>268</v>
      </c>
      <c r="O105" s="130" t="s">
        <v>1216</v>
      </c>
      <c r="P105" s="143">
        <v>15</v>
      </c>
    </row>
    <row r="106" spans="1:16" x14ac:dyDescent="0.35">
      <c r="A106" s="154">
        <v>104</v>
      </c>
      <c r="B106" s="130" t="s">
        <v>1217</v>
      </c>
      <c r="C106" s="130" t="s">
        <v>1218</v>
      </c>
      <c r="D106" s="130" t="s">
        <v>1219</v>
      </c>
      <c r="E106" s="153" t="s">
        <v>108</v>
      </c>
      <c r="F106" s="332" t="s">
        <v>1220</v>
      </c>
      <c r="G106" s="333" t="s">
        <v>536</v>
      </c>
      <c r="H106" s="154" t="s">
        <v>232</v>
      </c>
      <c r="I106" s="153" t="s">
        <v>534</v>
      </c>
      <c r="J106" s="153" t="s">
        <v>249</v>
      </c>
      <c r="K106" s="153" t="s">
        <v>792</v>
      </c>
      <c r="L106" s="153" t="s">
        <v>1171</v>
      </c>
      <c r="M106" s="143">
        <v>38</v>
      </c>
      <c r="N106" s="130" t="s">
        <v>267</v>
      </c>
      <c r="O106" s="130" t="s">
        <v>1221</v>
      </c>
      <c r="P106" s="143">
        <v>8</v>
      </c>
    </row>
    <row r="107" spans="1:16" x14ac:dyDescent="0.35">
      <c r="A107" s="154">
        <v>105</v>
      </c>
      <c r="B107" s="130" t="s">
        <v>1222</v>
      </c>
      <c r="C107" s="130" t="s">
        <v>1223</v>
      </c>
      <c r="D107" s="130" t="s">
        <v>1224</v>
      </c>
      <c r="E107" s="153" t="s">
        <v>109</v>
      </c>
      <c r="F107" s="334" t="s">
        <v>537</v>
      </c>
      <c r="G107" s="335" t="s">
        <v>538</v>
      </c>
      <c r="H107" s="154" t="s">
        <v>238</v>
      </c>
      <c r="I107" s="153" t="s">
        <v>534</v>
      </c>
      <c r="J107" s="153" t="s">
        <v>249</v>
      </c>
      <c r="K107" s="153" t="s">
        <v>792</v>
      </c>
      <c r="L107" s="153" t="s">
        <v>1171</v>
      </c>
      <c r="M107" s="143">
        <v>56</v>
      </c>
      <c r="N107" s="130" t="s">
        <v>267</v>
      </c>
      <c r="O107" s="130" t="s">
        <v>1225</v>
      </c>
      <c r="P107" s="143">
        <v>13</v>
      </c>
    </row>
    <row r="108" spans="1:16" x14ac:dyDescent="0.35">
      <c r="A108" s="154">
        <v>106</v>
      </c>
      <c r="B108" s="130" t="s">
        <v>1226</v>
      </c>
      <c r="C108" s="130" t="s">
        <v>1227</v>
      </c>
      <c r="D108" s="130" t="s">
        <v>1228</v>
      </c>
      <c r="E108" s="153" t="s">
        <v>110</v>
      </c>
      <c r="F108" s="332" t="s">
        <v>540</v>
      </c>
      <c r="G108" s="333" t="s">
        <v>541</v>
      </c>
      <c r="H108" s="154" t="s">
        <v>818</v>
      </c>
      <c r="I108" s="153" t="s">
        <v>542</v>
      </c>
      <c r="J108" s="153" t="s">
        <v>249</v>
      </c>
      <c r="K108" s="153" t="s">
        <v>792</v>
      </c>
      <c r="L108" s="153" t="s">
        <v>1171</v>
      </c>
      <c r="M108" s="143">
        <v>273</v>
      </c>
      <c r="N108" s="130" t="s">
        <v>268</v>
      </c>
      <c r="O108" s="130" t="s">
        <v>1229</v>
      </c>
      <c r="P108" s="143">
        <v>7</v>
      </c>
    </row>
    <row r="109" spans="1:16" x14ac:dyDescent="0.35">
      <c r="A109" s="154">
        <v>107</v>
      </c>
      <c r="B109" s="130" t="s">
        <v>1230</v>
      </c>
      <c r="C109" s="130" t="s">
        <v>1231</v>
      </c>
      <c r="D109" s="130" t="s">
        <v>1232</v>
      </c>
      <c r="E109" s="153" t="s">
        <v>111</v>
      </c>
      <c r="F109" s="332" t="s">
        <v>544</v>
      </c>
      <c r="G109" s="333" t="s">
        <v>727</v>
      </c>
      <c r="H109" s="154" t="s">
        <v>229</v>
      </c>
      <c r="I109" s="153" t="s">
        <v>542</v>
      </c>
      <c r="J109" s="153" t="s">
        <v>249</v>
      </c>
      <c r="K109" s="153" t="s">
        <v>792</v>
      </c>
      <c r="L109" s="153" t="s">
        <v>1171</v>
      </c>
      <c r="M109" s="143">
        <v>127</v>
      </c>
      <c r="N109" s="130" t="s">
        <v>267</v>
      </c>
      <c r="O109" s="130" t="s">
        <v>1233</v>
      </c>
      <c r="P109" s="143">
        <v>10</v>
      </c>
    </row>
    <row r="110" spans="1:16" x14ac:dyDescent="0.35">
      <c r="A110" s="154">
        <v>108</v>
      </c>
      <c r="B110" s="130" t="s">
        <v>1234</v>
      </c>
      <c r="C110" s="130" t="s">
        <v>1235</v>
      </c>
      <c r="D110" s="130" t="s">
        <v>1236</v>
      </c>
      <c r="E110" s="153" t="s">
        <v>112</v>
      </c>
      <c r="F110" s="332" t="s">
        <v>545</v>
      </c>
      <c r="G110" s="333" t="s">
        <v>546</v>
      </c>
      <c r="H110" s="154" t="s">
        <v>818</v>
      </c>
      <c r="I110" s="153" t="s">
        <v>547</v>
      </c>
      <c r="J110" s="153" t="s">
        <v>249</v>
      </c>
      <c r="K110" s="153" t="s">
        <v>792</v>
      </c>
      <c r="L110" s="153" t="s">
        <v>1171</v>
      </c>
      <c r="M110" s="143">
        <v>34</v>
      </c>
      <c r="N110" s="130" t="s">
        <v>267</v>
      </c>
      <c r="O110" s="130" t="s">
        <v>1237</v>
      </c>
      <c r="P110" s="143">
        <v>13</v>
      </c>
    </row>
    <row r="111" spans="1:16" x14ac:dyDescent="0.35">
      <c r="A111" s="154">
        <v>109</v>
      </c>
      <c r="B111" s="130" t="s">
        <v>1238</v>
      </c>
      <c r="C111" s="130" t="s">
        <v>1239</v>
      </c>
      <c r="D111" s="130" t="s">
        <v>1240</v>
      </c>
      <c r="E111" s="153" t="s">
        <v>113</v>
      </c>
      <c r="F111" s="332" t="s">
        <v>548</v>
      </c>
      <c r="G111" s="333" t="s">
        <v>546</v>
      </c>
      <c r="H111" s="154" t="s">
        <v>226</v>
      </c>
      <c r="I111" s="153" t="s">
        <v>547</v>
      </c>
      <c r="J111" s="153" t="s">
        <v>249</v>
      </c>
      <c r="K111" s="153" t="s">
        <v>792</v>
      </c>
      <c r="L111" s="153" t="s">
        <v>1171</v>
      </c>
      <c r="M111" s="143">
        <v>145</v>
      </c>
      <c r="N111" s="130" t="s">
        <v>268</v>
      </c>
      <c r="O111" s="130" t="s">
        <v>1241</v>
      </c>
      <c r="P111" s="143">
        <v>21</v>
      </c>
    </row>
    <row r="112" spans="1:16" x14ac:dyDescent="0.35">
      <c r="A112" s="154">
        <v>110</v>
      </c>
      <c r="B112" s="130" t="s">
        <v>1242</v>
      </c>
      <c r="C112" s="130" t="s">
        <v>1243</v>
      </c>
      <c r="D112" s="130" t="s">
        <v>1244</v>
      </c>
      <c r="E112" s="153" t="s">
        <v>114</v>
      </c>
      <c r="F112" s="332" t="s">
        <v>545</v>
      </c>
      <c r="G112" s="333" t="s">
        <v>546</v>
      </c>
      <c r="H112" s="154" t="s">
        <v>235</v>
      </c>
      <c r="I112" s="153" t="s">
        <v>547</v>
      </c>
      <c r="J112" s="153" t="s">
        <v>249</v>
      </c>
      <c r="K112" s="153" t="s">
        <v>792</v>
      </c>
      <c r="L112" s="153" t="s">
        <v>1171</v>
      </c>
      <c r="M112" s="143">
        <v>42</v>
      </c>
      <c r="N112" s="130" t="s">
        <v>267</v>
      </c>
      <c r="O112" s="130" t="s">
        <v>1245</v>
      </c>
      <c r="P112" s="143">
        <v>20</v>
      </c>
    </row>
    <row r="113" spans="1:16" x14ac:dyDescent="0.35">
      <c r="A113" s="154">
        <v>111</v>
      </c>
      <c r="B113" s="130" t="s">
        <v>1246</v>
      </c>
      <c r="C113" s="130" t="s">
        <v>1247</v>
      </c>
      <c r="D113" s="130" t="s">
        <v>1248</v>
      </c>
      <c r="E113" s="153" t="s">
        <v>115</v>
      </c>
      <c r="F113" s="332" t="s">
        <v>549</v>
      </c>
      <c r="G113" s="333" t="s">
        <v>519</v>
      </c>
      <c r="H113" s="154" t="s">
        <v>874</v>
      </c>
      <c r="I113" s="153" t="s">
        <v>249</v>
      </c>
      <c r="J113" s="153" t="s">
        <v>249</v>
      </c>
      <c r="K113" s="153" t="s">
        <v>792</v>
      </c>
      <c r="L113" s="153" t="s">
        <v>1171</v>
      </c>
      <c r="M113" s="143">
        <v>49</v>
      </c>
      <c r="N113" s="130" t="s">
        <v>267</v>
      </c>
      <c r="O113" s="130" t="s">
        <v>1249</v>
      </c>
      <c r="P113" s="143">
        <v>15</v>
      </c>
    </row>
    <row r="114" spans="1:16" x14ac:dyDescent="0.35">
      <c r="A114" s="154">
        <v>112</v>
      </c>
      <c r="B114" s="130" t="s">
        <v>1250</v>
      </c>
      <c r="C114" s="130" t="s">
        <v>1251</v>
      </c>
      <c r="D114" s="130" t="s">
        <v>1252</v>
      </c>
      <c r="E114" s="153" t="s">
        <v>116</v>
      </c>
      <c r="F114" s="332" t="s">
        <v>728</v>
      </c>
      <c r="G114" s="333" t="s">
        <v>550</v>
      </c>
      <c r="H114" s="154" t="s">
        <v>813</v>
      </c>
      <c r="I114" s="153" t="s">
        <v>249</v>
      </c>
      <c r="J114" s="153" t="s">
        <v>249</v>
      </c>
      <c r="K114" s="153" t="s">
        <v>792</v>
      </c>
      <c r="L114" s="153" t="s">
        <v>1171</v>
      </c>
      <c r="M114" s="143">
        <v>43</v>
      </c>
      <c r="N114" s="130" t="s">
        <v>267</v>
      </c>
      <c r="O114" s="130" t="s">
        <v>1253</v>
      </c>
      <c r="P114" s="143">
        <v>10</v>
      </c>
    </row>
    <row r="115" spans="1:16" x14ac:dyDescent="0.35">
      <c r="A115" s="154">
        <v>113</v>
      </c>
      <c r="B115" s="130" t="s">
        <v>1254</v>
      </c>
      <c r="C115" s="130" t="s">
        <v>1255</v>
      </c>
      <c r="D115" s="130" t="s">
        <v>1256</v>
      </c>
      <c r="E115" s="153" t="s">
        <v>117</v>
      </c>
      <c r="F115" s="332" t="s">
        <v>551</v>
      </c>
      <c r="G115" s="333" t="s">
        <v>552</v>
      </c>
      <c r="H115" s="154" t="s">
        <v>232</v>
      </c>
      <c r="I115" s="153" t="s">
        <v>553</v>
      </c>
      <c r="J115" s="153" t="s">
        <v>249</v>
      </c>
      <c r="K115" s="153" t="s">
        <v>792</v>
      </c>
      <c r="L115" s="153" t="s">
        <v>1171</v>
      </c>
      <c r="M115" s="143">
        <v>206</v>
      </c>
      <c r="N115" s="130" t="s">
        <v>268</v>
      </c>
      <c r="O115" s="130" t="s">
        <v>1257</v>
      </c>
      <c r="P115" s="143">
        <v>26</v>
      </c>
    </row>
    <row r="116" spans="1:16" x14ac:dyDescent="0.35">
      <c r="A116" s="154">
        <v>114</v>
      </c>
      <c r="B116" s="130" t="s">
        <v>1258</v>
      </c>
      <c r="C116" s="130" t="s">
        <v>1259</v>
      </c>
      <c r="D116" s="130" t="s">
        <v>1260</v>
      </c>
      <c r="E116" s="153" t="s">
        <v>118</v>
      </c>
      <c r="F116" s="332" t="s">
        <v>554</v>
      </c>
      <c r="G116" s="335" t="s">
        <v>555</v>
      </c>
      <c r="H116" s="154" t="s">
        <v>827</v>
      </c>
      <c r="I116" s="153" t="s">
        <v>553</v>
      </c>
      <c r="J116" s="153" t="s">
        <v>249</v>
      </c>
      <c r="K116" s="153" t="s">
        <v>792</v>
      </c>
      <c r="L116" s="153" t="s">
        <v>1171</v>
      </c>
      <c r="M116" s="143">
        <v>54</v>
      </c>
      <c r="N116" s="130" t="s">
        <v>267</v>
      </c>
      <c r="O116" s="130" t="s">
        <v>1261</v>
      </c>
      <c r="P116" s="143">
        <v>17</v>
      </c>
    </row>
    <row r="117" spans="1:16" x14ac:dyDescent="0.35">
      <c r="A117" s="154">
        <v>115</v>
      </c>
      <c r="B117" s="130" t="s">
        <v>1262</v>
      </c>
      <c r="C117" s="130" t="s">
        <v>1263</v>
      </c>
      <c r="D117" s="130" t="s">
        <v>1264</v>
      </c>
      <c r="E117" s="153" t="s">
        <v>331</v>
      </c>
      <c r="F117" s="332" t="s">
        <v>556</v>
      </c>
      <c r="G117" s="333" t="s">
        <v>557</v>
      </c>
      <c r="H117" s="154" t="s">
        <v>818</v>
      </c>
      <c r="I117" s="153" t="s">
        <v>553</v>
      </c>
      <c r="J117" s="153" t="s">
        <v>249</v>
      </c>
      <c r="K117" s="153" t="s">
        <v>792</v>
      </c>
      <c r="L117" s="153" t="s">
        <v>1171</v>
      </c>
      <c r="M117" s="143">
        <v>207</v>
      </c>
      <c r="N117" s="130" t="s">
        <v>267</v>
      </c>
      <c r="O117" s="130" t="s">
        <v>1265</v>
      </c>
      <c r="P117" s="143">
        <v>15</v>
      </c>
    </row>
    <row r="118" spans="1:16" x14ac:dyDescent="0.35">
      <c r="A118" s="154">
        <v>116</v>
      </c>
      <c r="B118" s="130" t="s">
        <v>1266</v>
      </c>
      <c r="C118" s="130" t="s">
        <v>1267</v>
      </c>
      <c r="D118" s="130" t="s">
        <v>1268</v>
      </c>
      <c r="E118" s="153" t="s">
        <v>119</v>
      </c>
      <c r="F118" s="332" t="s">
        <v>559</v>
      </c>
      <c r="G118" s="333" t="s">
        <v>560</v>
      </c>
      <c r="H118" s="154" t="s">
        <v>238</v>
      </c>
      <c r="I118" s="153" t="s">
        <v>553</v>
      </c>
      <c r="J118" s="153" t="s">
        <v>249</v>
      </c>
      <c r="K118" s="153" t="s">
        <v>792</v>
      </c>
      <c r="L118" s="153" t="s">
        <v>1171</v>
      </c>
      <c r="M118" s="143">
        <v>64</v>
      </c>
      <c r="N118" s="130" t="s">
        <v>267</v>
      </c>
      <c r="O118" s="130" t="s">
        <v>1269</v>
      </c>
      <c r="P118" s="143">
        <v>19</v>
      </c>
    </row>
    <row r="119" spans="1:16" x14ac:dyDescent="0.35">
      <c r="A119" s="154">
        <v>117</v>
      </c>
      <c r="B119" s="130" t="s">
        <v>1270</v>
      </c>
      <c r="C119" s="130" t="s">
        <v>1271</v>
      </c>
      <c r="D119" s="130" t="s">
        <v>1272</v>
      </c>
      <c r="E119" s="153" t="s">
        <v>120</v>
      </c>
      <c r="F119" s="332" t="s">
        <v>561</v>
      </c>
      <c r="G119" s="333" t="s">
        <v>562</v>
      </c>
      <c r="H119" s="154" t="s">
        <v>874</v>
      </c>
      <c r="I119" s="153" t="s">
        <v>553</v>
      </c>
      <c r="J119" s="153" t="s">
        <v>249</v>
      </c>
      <c r="K119" s="153" t="s">
        <v>792</v>
      </c>
      <c r="L119" s="153" t="s">
        <v>1171</v>
      </c>
      <c r="M119" s="143">
        <v>44</v>
      </c>
      <c r="N119" s="130" t="s">
        <v>267</v>
      </c>
      <c r="O119" s="130" t="s">
        <v>1273</v>
      </c>
      <c r="P119" s="143">
        <v>22</v>
      </c>
    </row>
    <row r="120" spans="1:16" x14ac:dyDescent="0.35">
      <c r="A120" s="154">
        <v>118</v>
      </c>
      <c r="B120" s="130" t="s">
        <v>1274</v>
      </c>
      <c r="C120" s="130" t="s">
        <v>1275</v>
      </c>
      <c r="D120" s="130" t="s">
        <v>1276</v>
      </c>
      <c r="E120" s="153" t="s">
        <v>121</v>
      </c>
      <c r="F120" s="332" t="s">
        <v>563</v>
      </c>
      <c r="G120" s="333" t="s">
        <v>564</v>
      </c>
      <c r="H120" s="154" t="s">
        <v>229</v>
      </c>
      <c r="I120" s="153" t="s">
        <v>553</v>
      </c>
      <c r="J120" s="153" t="s">
        <v>249</v>
      </c>
      <c r="K120" s="153" t="s">
        <v>792</v>
      </c>
      <c r="L120" s="153" t="s">
        <v>1171</v>
      </c>
      <c r="M120" s="143">
        <v>48</v>
      </c>
      <c r="N120" s="130" t="s">
        <v>267</v>
      </c>
      <c r="O120" s="130" t="s">
        <v>1277</v>
      </c>
      <c r="P120" s="143">
        <v>15</v>
      </c>
    </row>
    <row r="121" spans="1:16" x14ac:dyDescent="0.35">
      <c r="A121" s="154">
        <v>119</v>
      </c>
      <c r="B121" s="130" t="s">
        <v>1278</v>
      </c>
      <c r="C121" s="130" t="s">
        <v>1279</v>
      </c>
      <c r="D121" s="130" t="s">
        <v>1280</v>
      </c>
      <c r="E121" s="153" t="s">
        <v>122</v>
      </c>
      <c r="F121" s="332" t="s">
        <v>565</v>
      </c>
      <c r="G121" s="333" t="s">
        <v>566</v>
      </c>
      <c r="H121" s="154" t="s">
        <v>229</v>
      </c>
      <c r="I121" s="153" t="s">
        <v>567</v>
      </c>
      <c r="J121" s="153" t="s">
        <v>249</v>
      </c>
      <c r="K121" s="153" t="s">
        <v>792</v>
      </c>
      <c r="L121" s="153" t="s">
        <v>1171</v>
      </c>
      <c r="M121" s="143">
        <v>187</v>
      </c>
      <c r="N121" s="130" t="s">
        <v>267</v>
      </c>
      <c r="O121" s="130" t="s">
        <v>1196</v>
      </c>
      <c r="P121" s="143">
        <v>10</v>
      </c>
    </row>
    <row r="122" spans="1:16" x14ac:dyDescent="0.35">
      <c r="A122" s="154">
        <v>120</v>
      </c>
      <c r="B122" s="130" t="s">
        <v>1281</v>
      </c>
      <c r="C122" s="130" t="s">
        <v>1282</v>
      </c>
      <c r="D122" s="130" t="s">
        <v>1283</v>
      </c>
      <c r="E122" s="153" t="s">
        <v>123</v>
      </c>
      <c r="F122" s="332" t="s">
        <v>568</v>
      </c>
      <c r="G122" s="333" t="s">
        <v>569</v>
      </c>
      <c r="H122" s="154" t="s">
        <v>226</v>
      </c>
      <c r="I122" s="153" t="s">
        <v>567</v>
      </c>
      <c r="J122" s="153" t="s">
        <v>249</v>
      </c>
      <c r="K122" s="153" t="s">
        <v>792</v>
      </c>
      <c r="L122" s="153" t="s">
        <v>1171</v>
      </c>
      <c r="M122" s="143">
        <v>95</v>
      </c>
      <c r="N122" s="130" t="s">
        <v>267</v>
      </c>
      <c r="O122" s="130" t="s">
        <v>1284</v>
      </c>
      <c r="P122" s="143">
        <v>16</v>
      </c>
    </row>
    <row r="123" spans="1:16" x14ac:dyDescent="0.35">
      <c r="A123" s="154">
        <v>121</v>
      </c>
      <c r="B123" s="130" t="s">
        <v>1285</v>
      </c>
      <c r="C123" s="130" t="s">
        <v>1286</v>
      </c>
      <c r="D123" s="130" t="s">
        <v>1287</v>
      </c>
      <c r="E123" s="153" t="s">
        <v>124</v>
      </c>
      <c r="F123" s="332" t="s">
        <v>570</v>
      </c>
      <c r="G123" s="333" t="s">
        <v>571</v>
      </c>
      <c r="H123" s="154" t="s">
        <v>848</v>
      </c>
      <c r="I123" s="153" t="s">
        <v>567</v>
      </c>
      <c r="J123" s="153" t="s">
        <v>249</v>
      </c>
      <c r="K123" s="153" t="s">
        <v>792</v>
      </c>
      <c r="L123" s="153" t="s">
        <v>1171</v>
      </c>
      <c r="M123" s="143">
        <v>47</v>
      </c>
      <c r="N123" s="130" t="s">
        <v>267</v>
      </c>
      <c r="O123" s="130" t="s">
        <v>828</v>
      </c>
      <c r="P123" s="143">
        <v>20</v>
      </c>
    </row>
    <row r="124" spans="1:16" x14ac:dyDescent="0.35">
      <c r="A124" s="154">
        <v>122</v>
      </c>
      <c r="B124" s="130" t="s">
        <v>1288</v>
      </c>
      <c r="C124" s="130" t="s">
        <v>1289</v>
      </c>
      <c r="D124" s="130" t="s">
        <v>1290</v>
      </c>
      <c r="E124" s="153" t="s">
        <v>125</v>
      </c>
      <c r="F124" s="332" t="s">
        <v>572</v>
      </c>
      <c r="G124" s="333" t="s">
        <v>729</v>
      </c>
      <c r="H124" s="154" t="s">
        <v>238</v>
      </c>
      <c r="I124" s="153" t="s">
        <v>567</v>
      </c>
      <c r="J124" s="153" t="s">
        <v>249</v>
      </c>
      <c r="K124" s="153" t="s">
        <v>792</v>
      </c>
      <c r="L124" s="153" t="s">
        <v>1171</v>
      </c>
      <c r="M124" s="143">
        <v>40</v>
      </c>
      <c r="N124" s="130" t="s">
        <v>267</v>
      </c>
      <c r="O124" s="130" t="s">
        <v>1291</v>
      </c>
      <c r="P124" s="143">
        <v>5</v>
      </c>
    </row>
    <row r="125" spans="1:16" x14ac:dyDescent="0.35">
      <c r="A125" s="154">
        <v>123</v>
      </c>
      <c r="B125" s="130" t="s">
        <v>1292</v>
      </c>
      <c r="C125" s="130" t="s">
        <v>1293</v>
      </c>
      <c r="D125" s="130" t="s">
        <v>1294</v>
      </c>
      <c r="E125" s="153" t="s">
        <v>126</v>
      </c>
      <c r="F125" s="332" t="s">
        <v>573</v>
      </c>
      <c r="G125" s="333" t="s">
        <v>729</v>
      </c>
      <c r="H125" s="154" t="s">
        <v>813</v>
      </c>
      <c r="I125" s="153" t="s">
        <v>567</v>
      </c>
      <c r="J125" s="153" t="s">
        <v>249</v>
      </c>
      <c r="K125" s="153" t="s">
        <v>792</v>
      </c>
      <c r="L125" s="153" t="s">
        <v>1171</v>
      </c>
      <c r="M125" s="143">
        <v>109</v>
      </c>
      <c r="N125" s="130" t="s">
        <v>267</v>
      </c>
      <c r="O125" s="130" t="s">
        <v>1295</v>
      </c>
      <c r="P125" s="143">
        <v>12</v>
      </c>
    </row>
    <row r="126" spans="1:16" x14ac:dyDescent="0.35">
      <c r="A126" s="154">
        <v>124</v>
      </c>
      <c r="B126" s="130" t="s">
        <v>1296</v>
      </c>
      <c r="C126" s="130" t="s">
        <v>1297</v>
      </c>
      <c r="D126" s="130" t="s">
        <v>1298</v>
      </c>
      <c r="E126" s="153" t="s">
        <v>127</v>
      </c>
      <c r="F126" s="332" t="s">
        <v>1299</v>
      </c>
      <c r="G126" s="333" t="s">
        <v>575</v>
      </c>
      <c r="H126" s="154" t="s">
        <v>840</v>
      </c>
      <c r="I126" s="153" t="s">
        <v>567</v>
      </c>
      <c r="J126" s="153" t="s">
        <v>249</v>
      </c>
      <c r="K126" s="153" t="s">
        <v>792</v>
      </c>
      <c r="L126" s="153" t="s">
        <v>1171</v>
      </c>
      <c r="M126" s="143">
        <v>110</v>
      </c>
      <c r="N126" s="130" t="s">
        <v>268</v>
      </c>
      <c r="O126" s="130" t="s">
        <v>1300</v>
      </c>
      <c r="P126" s="143">
        <v>22</v>
      </c>
    </row>
    <row r="127" spans="1:16" x14ac:dyDescent="0.35">
      <c r="A127" s="154">
        <v>125</v>
      </c>
      <c r="B127" s="130" t="s">
        <v>1301</v>
      </c>
      <c r="C127" s="130" t="s">
        <v>1302</v>
      </c>
      <c r="D127" s="130" t="s">
        <v>1303</v>
      </c>
      <c r="E127" s="153" t="s">
        <v>128</v>
      </c>
      <c r="F127" s="332" t="s">
        <v>574</v>
      </c>
      <c r="G127" s="333" t="s">
        <v>575</v>
      </c>
      <c r="H127" s="154" t="s">
        <v>827</v>
      </c>
      <c r="I127" s="153" t="s">
        <v>567</v>
      </c>
      <c r="J127" s="153" t="s">
        <v>249</v>
      </c>
      <c r="K127" s="153" t="s">
        <v>792</v>
      </c>
      <c r="L127" s="153" t="s">
        <v>1171</v>
      </c>
      <c r="M127" s="143">
        <v>114</v>
      </c>
      <c r="N127" s="130" t="s">
        <v>268</v>
      </c>
      <c r="O127" s="130" t="s">
        <v>1304</v>
      </c>
      <c r="P127" s="143">
        <v>25</v>
      </c>
    </row>
    <row r="128" spans="1:16" x14ac:dyDescent="0.35">
      <c r="A128" s="154">
        <v>126</v>
      </c>
      <c r="B128" s="130" t="s">
        <v>1305</v>
      </c>
      <c r="C128" s="130" t="s">
        <v>1306</v>
      </c>
      <c r="D128" s="130" t="s">
        <v>1307</v>
      </c>
      <c r="E128" s="153" t="s">
        <v>129</v>
      </c>
      <c r="F128" s="332" t="s">
        <v>1308</v>
      </c>
      <c r="G128" s="333" t="s">
        <v>577</v>
      </c>
      <c r="H128" s="154" t="s">
        <v>238</v>
      </c>
      <c r="I128" s="153" t="s">
        <v>578</v>
      </c>
      <c r="J128" s="153" t="s">
        <v>249</v>
      </c>
      <c r="K128" s="153" t="s">
        <v>792</v>
      </c>
      <c r="L128" s="153" t="s">
        <v>1171</v>
      </c>
      <c r="M128" s="143">
        <v>29</v>
      </c>
      <c r="N128" s="130" t="s">
        <v>267</v>
      </c>
      <c r="O128" s="130" t="s">
        <v>1309</v>
      </c>
      <c r="P128" s="143">
        <v>10</v>
      </c>
    </row>
    <row r="129" spans="1:16" x14ac:dyDescent="0.35">
      <c r="A129" s="154">
        <v>127</v>
      </c>
      <c r="B129" s="130" t="s">
        <v>1310</v>
      </c>
      <c r="C129" s="130" t="s">
        <v>1311</v>
      </c>
      <c r="D129" s="130" t="s">
        <v>1312</v>
      </c>
      <c r="E129" s="153" t="s">
        <v>130</v>
      </c>
      <c r="F129" s="332" t="s">
        <v>580</v>
      </c>
      <c r="G129" s="335" t="s">
        <v>555</v>
      </c>
      <c r="H129" s="154" t="s">
        <v>235</v>
      </c>
      <c r="I129" s="153" t="s">
        <v>578</v>
      </c>
      <c r="J129" s="153" t="s">
        <v>249</v>
      </c>
      <c r="K129" s="153" t="s">
        <v>792</v>
      </c>
      <c r="L129" s="153" t="s">
        <v>1171</v>
      </c>
      <c r="M129" s="143">
        <v>69</v>
      </c>
      <c r="N129" s="130" t="s">
        <v>267</v>
      </c>
      <c r="O129" s="130" t="s">
        <v>1313</v>
      </c>
      <c r="P129" s="143">
        <v>9</v>
      </c>
    </row>
    <row r="130" spans="1:16" x14ac:dyDescent="0.35">
      <c r="A130" s="154">
        <v>128</v>
      </c>
      <c r="B130" s="130" t="s">
        <v>1314</v>
      </c>
      <c r="C130" s="130" t="s">
        <v>1315</v>
      </c>
      <c r="D130" s="130" t="s">
        <v>1316</v>
      </c>
      <c r="E130" s="153" t="s">
        <v>131</v>
      </c>
      <c r="F130" s="332" t="s">
        <v>581</v>
      </c>
      <c r="G130" s="333" t="s">
        <v>582</v>
      </c>
      <c r="H130" s="154" t="s">
        <v>229</v>
      </c>
      <c r="I130" s="153" t="s">
        <v>578</v>
      </c>
      <c r="J130" s="153" t="s">
        <v>249</v>
      </c>
      <c r="K130" s="153" t="s">
        <v>792</v>
      </c>
      <c r="L130" s="153" t="s">
        <v>1171</v>
      </c>
      <c r="M130" s="143">
        <v>66</v>
      </c>
      <c r="N130" s="130" t="s">
        <v>267</v>
      </c>
      <c r="O130" s="130" t="s">
        <v>1317</v>
      </c>
      <c r="P130" s="143">
        <v>14</v>
      </c>
    </row>
    <row r="131" spans="1:16" x14ac:dyDescent="0.35">
      <c r="A131" s="154">
        <v>129</v>
      </c>
      <c r="B131" s="130" t="s">
        <v>1318</v>
      </c>
      <c r="C131" s="130" t="s">
        <v>1319</v>
      </c>
      <c r="D131" s="130" t="s">
        <v>1320</v>
      </c>
      <c r="E131" s="153" t="s">
        <v>132</v>
      </c>
      <c r="F131" s="332" t="s">
        <v>583</v>
      </c>
      <c r="G131" s="333" t="s">
        <v>564</v>
      </c>
      <c r="H131" s="154" t="s">
        <v>226</v>
      </c>
      <c r="I131" s="153" t="s">
        <v>578</v>
      </c>
      <c r="J131" s="153" t="s">
        <v>249</v>
      </c>
      <c r="K131" s="153" t="s">
        <v>792</v>
      </c>
      <c r="L131" s="153" t="s">
        <v>1171</v>
      </c>
      <c r="M131" s="143">
        <v>40</v>
      </c>
      <c r="N131" s="130" t="s">
        <v>267</v>
      </c>
      <c r="O131" s="130" t="s">
        <v>1321</v>
      </c>
      <c r="P131" s="143">
        <v>12</v>
      </c>
    </row>
    <row r="132" spans="1:16" x14ac:dyDescent="0.35">
      <c r="A132" s="154">
        <v>130</v>
      </c>
      <c r="B132" s="130" t="s">
        <v>1322</v>
      </c>
      <c r="C132" s="130" t="s">
        <v>1323</v>
      </c>
      <c r="D132" s="130" t="s">
        <v>1324</v>
      </c>
      <c r="E132" s="153" t="s">
        <v>133</v>
      </c>
      <c r="F132" s="332" t="s">
        <v>584</v>
      </c>
      <c r="G132" s="333" t="s">
        <v>577</v>
      </c>
      <c r="H132" s="154" t="s">
        <v>861</v>
      </c>
      <c r="I132" s="153" t="s">
        <v>578</v>
      </c>
      <c r="J132" s="153" t="s">
        <v>249</v>
      </c>
      <c r="K132" s="153" t="s">
        <v>792</v>
      </c>
      <c r="L132" s="153" t="s">
        <v>1171</v>
      </c>
      <c r="M132" s="143">
        <v>49</v>
      </c>
      <c r="N132" s="130" t="s">
        <v>267</v>
      </c>
      <c r="O132" s="130" t="s">
        <v>1325</v>
      </c>
      <c r="P132" s="143">
        <v>7</v>
      </c>
    </row>
    <row r="133" spans="1:16" x14ac:dyDescent="0.35">
      <c r="A133" s="154">
        <v>131</v>
      </c>
      <c r="B133" s="130" t="s">
        <v>1326</v>
      </c>
      <c r="C133" s="130" t="s">
        <v>1327</v>
      </c>
      <c r="D133" s="130" t="s">
        <v>1328</v>
      </c>
      <c r="E133" s="153" t="s">
        <v>134</v>
      </c>
      <c r="F133" s="332" t="s">
        <v>585</v>
      </c>
      <c r="G133" s="333" t="s">
        <v>731</v>
      </c>
      <c r="H133" s="154" t="s">
        <v>861</v>
      </c>
      <c r="I133" s="153" t="s">
        <v>586</v>
      </c>
      <c r="J133" s="153" t="s">
        <v>249</v>
      </c>
      <c r="K133" s="153" t="s">
        <v>792</v>
      </c>
      <c r="L133" s="153" t="s">
        <v>1171</v>
      </c>
      <c r="M133" s="143">
        <v>75</v>
      </c>
      <c r="N133" s="130" t="s">
        <v>267</v>
      </c>
      <c r="O133" s="130" t="s">
        <v>1329</v>
      </c>
      <c r="P133" s="143">
        <v>15</v>
      </c>
    </row>
    <row r="134" spans="1:16" x14ac:dyDescent="0.35">
      <c r="A134" s="154">
        <v>132</v>
      </c>
      <c r="B134" s="130" t="s">
        <v>1330</v>
      </c>
      <c r="C134" s="130" t="s">
        <v>1331</v>
      </c>
      <c r="D134" s="130" t="s">
        <v>1332</v>
      </c>
      <c r="E134" s="153" t="s">
        <v>135</v>
      </c>
      <c r="F134" s="332" t="s">
        <v>600</v>
      </c>
      <c r="G134" s="333" t="s">
        <v>601</v>
      </c>
      <c r="H134" s="154" t="s">
        <v>235</v>
      </c>
      <c r="I134" s="153" t="s">
        <v>586</v>
      </c>
      <c r="J134" s="153" t="s">
        <v>249</v>
      </c>
      <c r="K134" s="153" t="s">
        <v>792</v>
      </c>
      <c r="L134" s="153" t="s">
        <v>1171</v>
      </c>
      <c r="M134" s="143">
        <v>102</v>
      </c>
      <c r="N134" s="130" t="s">
        <v>268</v>
      </c>
      <c r="O134" s="130" t="s">
        <v>1333</v>
      </c>
      <c r="P134" s="143">
        <v>13</v>
      </c>
    </row>
    <row r="135" spans="1:16" x14ac:dyDescent="0.35">
      <c r="A135" s="154">
        <v>133</v>
      </c>
      <c r="B135" s="130" t="s">
        <v>1334</v>
      </c>
      <c r="C135" s="130" t="s">
        <v>1335</v>
      </c>
      <c r="D135" s="130" t="s">
        <v>1336</v>
      </c>
      <c r="E135" s="153" t="s">
        <v>136</v>
      </c>
      <c r="F135" s="332" t="s">
        <v>1337</v>
      </c>
      <c r="G135" s="333" t="s">
        <v>524</v>
      </c>
      <c r="H135" s="154" t="s">
        <v>238</v>
      </c>
      <c r="I135" s="153" t="s">
        <v>586</v>
      </c>
      <c r="J135" s="153" t="s">
        <v>249</v>
      </c>
      <c r="K135" s="153" t="s">
        <v>792</v>
      </c>
      <c r="L135" s="153" t="s">
        <v>1171</v>
      </c>
      <c r="M135" s="143">
        <v>57</v>
      </c>
      <c r="N135" s="130" t="s">
        <v>267</v>
      </c>
      <c r="O135" s="130" t="s">
        <v>1338</v>
      </c>
      <c r="P135" s="143">
        <v>18</v>
      </c>
    </row>
    <row r="136" spans="1:16" x14ac:dyDescent="0.35">
      <c r="A136" s="154">
        <v>134</v>
      </c>
      <c r="B136" s="130" t="s">
        <v>1339</v>
      </c>
      <c r="C136" s="130" t="s">
        <v>1340</v>
      </c>
      <c r="D136" s="130" t="s">
        <v>1341</v>
      </c>
      <c r="E136" s="153" t="s">
        <v>137</v>
      </c>
      <c r="F136" s="332" t="s">
        <v>589</v>
      </c>
      <c r="G136" s="333" t="s">
        <v>590</v>
      </c>
      <c r="H136" s="154" t="s">
        <v>861</v>
      </c>
      <c r="I136" s="153" t="s">
        <v>591</v>
      </c>
      <c r="J136" s="153" t="s">
        <v>251</v>
      </c>
      <c r="K136" s="153" t="s">
        <v>792</v>
      </c>
      <c r="L136" s="153" t="s">
        <v>1342</v>
      </c>
      <c r="M136" s="143">
        <v>105</v>
      </c>
      <c r="N136" s="130" t="s">
        <v>267</v>
      </c>
      <c r="O136" s="130" t="s">
        <v>1343</v>
      </c>
      <c r="P136" s="143">
        <v>33</v>
      </c>
    </row>
    <row r="137" spans="1:16" x14ac:dyDescent="0.35">
      <c r="A137" s="154">
        <v>135</v>
      </c>
      <c r="B137" s="130" t="s">
        <v>1344</v>
      </c>
      <c r="C137" s="130" t="s">
        <v>1345</v>
      </c>
      <c r="D137" s="130" t="s">
        <v>1346</v>
      </c>
      <c r="E137" s="153" t="s">
        <v>138</v>
      </c>
      <c r="F137" s="332" t="s">
        <v>593</v>
      </c>
      <c r="G137" s="333" t="s">
        <v>594</v>
      </c>
      <c r="H137" s="154" t="s">
        <v>874</v>
      </c>
      <c r="I137" s="153" t="s">
        <v>591</v>
      </c>
      <c r="J137" s="153" t="s">
        <v>251</v>
      </c>
      <c r="K137" s="153" t="s">
        <v>792</v>
      </c>
      <c r="L137" s="153" t="s">
        <v>1342</v>
      </c>
      <c r="M137" s="143">
        <v>190</v>
      </c>
      <c r="N137" s="130" t="s">
        <v>268</v>
      </c>
      <c r="O137" s="130" t="s">
        <v>1347</v>
      </c>
      <c r="P137" s="143">
        <v>33</v>
      </c>
    </row>
    <row r="138" spans="1:16" x14ac:dyDescent="0.35">
      <c r="A138" s="154">
        <v>136</v>
      </c>
      <c r="B138" s="130" t="s">
        <v>1348</v>
      </c>
      <c r="C138" s="130" t="s">
        <v>1349</v>
      </c>
      <c r="D138" s="130" t="s">
        <v>1350</v>
      </c>
      <c r="E138" s="153" t="s">
        <v>139</v>
      </c>
      <c r="F138" s="332" t="s">
        <v>733</v>
      </c>
      <c r="G138" s="333" t="s">
        <v>599</v>
      </c>
      <c r="H138" s="154" t="s">
        <v>238</v>
      </c>
      <c r="I138" s="153" t="s">
        <v>595</v>
      </c>
      <c r="J138" s="153" t="s">
        <v>251</v>
      </c>
      <c r="K138" s="153" t="s">
        <v>792</v>
      </c>
      <c r="L138" s="153" t="s">
        <v>1342</v>
      </c>
      <c r="M138" s="143">
        <v>61</v>
      </c>
      <c r="N138" s="130" t="s">
        <v>267</v>
      </c>
      <c r="O138" s="130" t="s">
        <v>1351</v>
      </c>
      <c r="P138" s="143">
        <v>31</v>
      </c>
    </row>
    <row r="139" spans="1:16" x14ac:dyDescent="0.35">
      <c r="A139" s="154">
        <v>137</v>
      </c>
      <c r="B139" s="130" t="s">
        <v>1352</v>
      </c>
      <c r="C139" s="130" t="s">
        <v>1353</v>
      </c>
      <c r="D139" s="130" t="s">
        <v>1354</v>
      </c>
      <c r="E139" s="153" t="s">
        <v>140</v>
      </c>
      <c r="F139" s="332" t="s">
        <v>597</v>
      </c>
      <c r="G139" s="333" t="s">
        <v>598</v>
      </c>
      <c r="H139" s="154" t="s">
        <v>235</v>
      </c>
      <c r="I139" s="153" t="s">
        <v>595</v>
      </c>
      <c r="J139" s="153" t="s">
        <v>251</v>
      </c>
      <c r="K139" s="153" t="s">
        <v>792</v>
      </c>
      <c r="L139" s="153" t="s">
        <v>1342</v>
      </c>
      <c r="M139" s="143">
        <v>31</v>
      </c>
      <c r="N139" s="130" t="s">
        <v>267</v>
      </c>
      <c r="O139" s="130" t="s">
        <v>1355</v>
      </c>
      <c r="P139" s="143">
        <v>20</v>
      </c>
    </row>
    <row r="140" spans="1:16" x14ac:dyDescent="0.35">
      <c r="A140" s="154">
        <v>138</v>
      </c>
      <c r="B140" s="130" t="s">
        <v>1356</v>
      </c>
      <c r="C140" s="130" t="s">
        <v>1357</v>
      </c>
      <c r="D140" s="130" t="s">
        <v>1358</v>
      </c>
      <c r="E140" s="153" t="s">
        <v>141</v>
      </c>
      <c r="F140" s="332" t="s">
        <v>734</v>
      </c>
      <c r="G140" s="333" t="s">
        <v>599</v>
      </c>
      <c r="H140" s="154" t="s">
        <v>827</v>
      </c>
      <c r="I140" s="153" t="s">
        <v>595</v>
      </c>
      <c r="J140" s="153" t="s">
        <v>251</v>
      </c>
      <c r="K140" s="153" t="s">
        <v>792</v>
      </c>
      <c r="L140" s="153" t="s">
        <v>1342</v>
      </c>
      <c r="M140" s="143">
        <v>210</v>
      </c>
      <c r="N140" s="130" t="s">
        <v>267</v>
      </c>
      <c r="O140" s="130" t="s">
        <v>1359</v>
      </c>
      <c r="P140" s="143">
        <v>27</v>
      </c>
    </row>
    <row r="141" spans="1:16" x14ac:dyDescent="0.35">
      <c r="A141" s="154">
        <v>139</v>
      </c>
      <c r="B141" s="130" t="s">
        <v>1360</v>
      </c>
      <c r="C141" s="130" t="s">
        <v>1361</v>
      </c>
      <c r="D141" s="130" t="s">
        <v>1362</v>
      </c>
      <c r="E141" s="153" t="s">
        <v>142</v>
      </c>
      <c r="F141" s="332" t="s">
        <v>735</v>
      </c>
      <c r="G141" s="333" t="s">
        <v>603</v>
      </c>
      <c r="H141" s="154" t="s">
        <v>1108</v>
      </c>
      <c r="I141" s="153" t="s">
        <v>595</v>
      </c>
      <c r="J141" s="153" t="s">
        <v>251</v>
      </c>
      <c r="K141" s="153" t="s">
        <v>792</v>
      </c>
      <c r="L141" s="153" t="s">
        <v>1342</v>
      </c>
      <c r="M141" s="143">
        <v>104</v>
      </c>
      <c r="N141" s="130" t="s">
        <v>267</v>
      </c>
      <c r="O141" s="130" t="s">
        <v>1363</v>
      </c>
      <c r="P141" s="143">
        <v>16</v>
      </c>
    </row>
    <row r="142" spans="1:16" x14ac:dyDescent="0.35">
      <c r="A142" s="154">
        <v>140</v>
      </c>
      <c r="B142" s="130" t="s">
        <v>1364</v>
      </c>
      <c r="C142" s="130" t="s">
        <v>1365</v>
      </c>
      <c r="D142" s="130" t="s">
        <v>1366</v>
      </c>
      <c r="E142" s="153" t="s">
        <v>143</v>
      </c>
      <c r="F142" s="332" t="s">
        <v>733</v>
      </c>
      <c r="G142" s="333" t="s">
        <v>599</v>
      </c>
      <c r="H142" s="154" t="s">
        <v>840</v>
      </c>
      <c r="I142" s="153" t="s">
        <v>595</v>
      </c>
      <c r="J142" s="153" t="s">
        <v>251</v>
      </c>
      <c r="K142" s="153" t="s">
        <v>792</v>
      </c>
      <c r="L142" s="153" t="s">
        <v>1342</v>
      </c>
      <c r="M142" s="143">
        <v>114</v>
      </c>
      <c r="N142" s="130" t="s">
        <v>267</v>
      </c>
      <c r="O142" s="130" t="s">
        <v>1367</v>
      </c>
      <c r="P142" s="143">
        <v>20</v>
      </c>
    </row>
    <row r="143" spans="1:16" x14ac:dyDescent="0.35">
      <c r="A143" s="154">
        <v>141</v>
      </c>
      <c r="B143" s="130" t="s">
        <v>1368</v>
      </c>
      <c r="C143" s="130" t="s">
        <v>1369</v>
      </c>
      <c r="D143" s="130" t="s">
        <v>1370</v>
      </c>
      <c r="E143" s="153" t="s">
        <v>144</v>
      </c>
      <c r="F143" s="332" t="s">
        <v>602</v>
      </c>
      <c r="G143" s="333" t="s">
        <v>603</v>
      </c>
      <c r="H143" s="154" t="s">
        <v>232</v>
      </c>
      <c r="I143" s="153" t="s">
        <v>591</v>
      </c>
      <c r="J143" s="153" t="s">
        <v>251</v>
      </c>
      <c r="K143" s="153" t="s">
        <v>792</v>
      </c>
      <c r="L143" s="153" t="s">
        <v>1342</v>
      </c>
      <c r="M143" s="143">
        <v>150</v>
      </c>
      <c r="N143" s="130" t="s">
        <v>267</v>
      </c>
      <c r="O143" s="130" t="s">
        <v>1371</v>
      </c>
      <c r="P143" s="143">
        <v>27</v>
      </c>
    </row>
    <row r="144" spans="1:16" x14ac:dyDescent="0.35">
      <c r="A144" s="154">
        <v>142</v>
      </c>
      <c r="B144" s="130" t="s">
        <v>1372</v>
      </c>
      <c r="C144" s="130" t="s">
        <v>1373</v>
      </c>
      <c r="D144" s="130" t="s">
        <v>1374</v>
      </c>
      <c r="E144" s="153" t="s">
        <v>145</v>
      </c>
      <c r="F144" s="332" t="s">
        <v>605</v>
      </c>
      <c r="G144" s="333" t="s">
        <v>606</v>
      </c>
      <c r="H144" s="154" t="s">
        <v>226</v>
      </c>
      <c r="I144" s="153" t="s">
        <v>591</v>
      </c>
      <c r="J144" s="153" t="s">
        <v>251</v>
      </c>
      <c r="K144" s="153" t="s">
        <v>792</v>
      </c>
      <c r="L144" s="153" t="s">
        <v>1342</v>
      </c>
      <c r="M144" s="143">
        <v>103</v>
      </c>
      <c r="N144" s="130" t="s">
        <v>267</v>
      </c>
      <c r="O144" s="130" t="s">
        <v>1375</v>
      </c>
      <c r="P144" s="143">
        <v>32</v>
      </c>
    </row>
    <row r="145" spans="1:16" x14ac:dyDescent="0.35">
      <c r="A145" s="154">
        <v>143</v>
      </c>
      <c r="B145" s="130" t="s">
        <v>1376</v>
      </c>
      <c r="C145" s="130" t="s">
        <v>1377</v>
      </c>
      <c r="D145" s="130" t="s">
        <v>1378</v>
      </c>
      <c r="E145" s="153" t="s">
        <v>146</v>
      </c>
      <c r="F145" s="332" t="s">
        <v>608</v>
      </c>
      <c r="G145" s="333" t="s">
        <v>598</v>
      </c>
      <c r="H145" s="154" t="s">
        <v>229</v>
      </c>
      <c r="I145" s="153" t="s">
        <v>609</v>
      </c>
      <c r="J145" s="153" t="s">
        <v>251</v>
      </c>
      <c r="K145" s="153" t="s">
        <v>792</v>
      </c>
      <c r="L145" s="153" t="s">
        <v>1342</v>
      </c>
      <c r="M145" s="143">
        <v>213</v>
      </c>
      <c r="N145" s="130" t="s">
        <v>268</v>
      </c>
      <c r="O145" s="130" t="s">
        <v>1379</v>
      </c>
      <c r="P145" s="143">
        <v>30</v>
      </c>
    </row>
    <row r="146" spans="1:16" x14ac:dyDescent="0.35">
      <c r="A146" s="154">
        <v>144</v>
      </c>
      <c r="B146" s="130" t="s">
        <v>1380</v>
      </c>
      <c r="C146" s="130" t="s">
        <v>1381</v>
      </c>
      <c r="D146" s="130" t="s">
        <v>1382</v>
      </c>
      <c r="E146" s="153" t="s">
        <v>147</v>
      </c>
      <c r="F146" s="332" t="s">
        <v>611</v>
      </c>
      <c r="G146" s="333" t="s">
        <v>612</v>
      </c>
      <c r="H146" s="154" t="s">
        <v>235</v>
      </c>
      <c r="I146" s="153" t="s">
        <v>609</v>
      </c>
      <c r="J146" s="153" t="s">
        <v>251</v>
      </c>
      <c r="K146" s="153" t="s">
        <v>792</v>
      </c>
      <c r="L146" s="153" t="s">
        <v>1342</v>
      </c>
      <c r="M146" s="143">
        <v>195</v>
      </c>
      <c r="N146" s="130" t="s">
        <v>268</v>
      </c>
      <c r="O146" s="130" t="s">
        <v>1249</v>
      </c>
      <c r="P146" s="143">
        <v>37</v>
      </c>
    </row>
    <row r="147" spans="1:16" x14ac:dyDescent="0.35">
      <c r="A147" s="154">
        <v>145</v>
      </c>
      <c r="B147" s="130" t="s">
        <v>1383</v>
      </c>
      <c r="C147" s="130" t="s">
        <v>1384</v>
      </c>
      <c r="D147" s="130" t="s">
        <v>1385</v>
      </c>
      <c r="E147" s="153" t="s">
        <v>148</v>
      </c>
      <c r="F147" s="332" t="s">
        <v>613</v>
      </c>
      <c r="G147" s="333" t="s">
        <v>614</v>
      </c>
      <c r="H147" s="154" t="s">
        <v>238</v>
      </c>
      <c r="I147" s="153" t="s">
        <v>609</v>
      </c>
      <c r="J147" s="153" t="s">
        <v>251</v>
      </c>
      <c r="K147" s="153" t="s">
        <v>792</v>
      </c>
      <c r="L147" s="153" t="s">
        <v>1342</v>
      </c>
      <c r="M147" s="143">
        <v>94</v>
      </c>
      <c r="N147" s="130" t="s">
        <v>267</v>
      </c>
      <c r="O147" s="130" t="s">
        <v>1386</v>
      </c>
      <c r="P147" s="143">
        <v>33</v>
      </c>
    </row>
    <row r="148" spans="1:16" x14ac:dyDescent="0.35">
      <c r="A148" s="154">
        <v>146</v>
      </c>
      <c r="B148" s="130" t="s">
        <v>1387</v>
      </c>
      <c r="C148" s="130" t="s">
        <v>1388</v>
      </c>
      <c r="D148" s="130" t="s">
        <v>1389</v>
      </c>
      <c r="E148" s="153" t="s">
        <v>149</v>
      </c>
      <c r="F148" s="332" t="s">
        <v>615</v>
      </c>
      <c r="G148" s="333" t="s">
        <v>616</v>
      </c>
      <c r="H148" s="154" t="s">
        <v>813</v>
      </c>
      <c r="I148" s="153" t="s">
        <v>617</v>
      </c>
      <c r="J148" s="153" t="s">
        <v>253</v>
      </c>
      <c r="K148" s="153" t="s">
        <v>792</v>
      </c>
      <c r="L148" s="153" t="s">
        <v>1171</v>
      </c>
      <c r="M148" s="143">
        <v>201</v>
      </c>
      <c r="N148" s="130" t="s">
        <v>268</v>
      </c>
      <c r="O148" s="130" t="s">
        <v>1390</v>
      </c>
      <c r="P148" s="143">
        <v>52</v>
      </c>
    </row>
    <row r="149" spans="1:16" x14ac:dyDescent="0.35">
      <c r="A149" s="154">
        <v>147</v>
      </c>
      <c r="B149" s="130" t="s">
        <v>1391</v>
      </c>
      <c r="C149" s="130" t="s">
        <v>1392</v>
      </c>
      <c r="D149" s="130" t="s">
        <v>1393</v>
      </c>
      <c r="E149" s="153" t="s">
        <v>150</v>
      </c>
      <c r="F149" s="332" t="s">
        <v>618</v>
      </c>
      <c r="G149" s="333" t="s">
        <v>619</v>
      </c>
      <c r="H149" s="154" t="s">
        <v>861</v>
      </c>
      <c r="I149" s="153" t="s">
        <v>617</v>
      </c>
      <c r="J149" s="153" t="s">
        <v>253</v>
      </c>
      <c r="K149" s="153" t="s">
        <v>792</v>
      </c>
      <c r="L149" s="153" t="s">
        <v>1171</v>
      </c>
      <c r="M149" s="143">
        <v>121</v>
      </c>
      <c r="N149" s="130" t="s">
        <v>267</v>
      </c>
      <c r="O149" s="130" t="s">
        <v>1394</v>
      </c>
      <c r="P149" s="143">
        <v>52</v>
      </c>
    </row>
    <row r="150" spans="1:16" x14ac:dyDescent="0.35">
      <c r="A150" s="154">
        <v>148</v>
      </c>
      <c r="B150" s="130" t="s">
        <v>1395</v>
      </c>
      <c r="C150" s="130" t="s">
        <v>1396</v>
      </c>
      <c r="D150" s="130" t="s">
        <v>1397</v>
      </c>
      <c r="E150" s="153" t="s">
        <v>151</v>
      </c>
      <c r="F150" s="332" t="s">
        <v>620</v>
      </c>
      <c r="G150" s="333" t="s">
        <v>619</v>
      </c>
      <c r="H150" s="154" t="s">
        <v>238</v>
      </c>
      <c r="I150" s="153" t="s">
        <v>617</v>
      </c>
      <c r="J150" s="153" t="s">
        <v>253</v>
      </c>
      <c r="K150" s="153" t="s">
        <v>792</v>
      </c>
      <c r="L150" s="153" t="s">
        <v>1171</v>
      </c>
      <c r="M150" s="143">
        <v>31</v>
      </c>
      <c r="N150" s="130" t="s">
        <v>267</v>
      </c>
      <c r="O150" s="130" t="s">
        <v>1398</v>
      </c>
      <c r="P150" s="143">
        <v>60</v>
      </c>
    </row>
    <row r="151" spans="1:16" x14ac:dyDescent="0.35">
      <c r="A151" s="154">
        <v>149</v>
      </c>
      <c r="B151" s="130" t="s">
        <v>1399</v>
      </c>
      <c r="C151" s="130" t="s">
        <v>1400</v>
      </c>
      <c r="D151" s="130" t="s">
        <v>1401</v>
      </c>
      <c r="E151" s="153" t="s">
        <v>152</v>
      </c>
      <c r="F151" s="332" t="s">
        <v>622</v>
      </c>
      <c r="G151" s="333" t="s">
        <v>736</v>
      </c>
      <c r="H151" s="154" t="s">
        <v>229</v>
      </c>
      <c r="I151" s="153" t="s">
        <v>617</v>
      </c>
      <c r="J151" s="153" t="s">
        <v>253</v>
      </c>
      <c r="K151" s="153" t="s">
        <v>792</v>
      </c>
      <c r="L151" s="153" t="s">
        <v>1171</v>
      </c>
      <c r="M151" s="143">
        <v>191</v>
      </c>
      <c r="N151" s="130" t="s">
        <v>268</v>
      </c>
      <c r="O151" s="130" t="s">
        <v>1402</v>
      </c>
      <c r="P151" s="143">
        <v>60</v>
      </c>
    </row>
    <row r="152" spans="1:16" x14ac:dyDescent="0.35">
      <c r="A152" s="154">
        <v>150</v>
      </c>
      <c r="B152" s="130" t="s">
        <v>1403</v>
      </c>
      <c r="C152" s="130" t="s">
        <v>1404</v>
      </c>
      <c r="D152" s="130" t="s">
        <v>1405</v>
      </c>
      <c r="E152" s="153" t="s">
        <v>153</v>
      </c>
      <c r="F152" s="334" t="s">
        <v>623</v>
      </c>
      <c r="G152" s="335" t="s">
        <v>624</v>
      </c>
      <c r="H152" s="154" t="s">
        <v>232</v>
      </c>
      <c r="I152" s="153" t="s">
        <v>617</v>
      </c>
      <c r="J152" s="153" t="s">
        <v>253</v>
      </c>
      <c r="K152" s="153" t="s">
        <v>792</v>
      </c>
      <c r="L152" s="153" t="s">
        <v>1171</v>
      </c>
      <c r="M152" s="143">
        <v>53</v>
      </c>
      <c r="N152" s="130" t="s">
        <v>267</v>
      </c>
      <c r="O152" s="130" t="s">
        <v>1406</v>
      </c>
      <c r="P152" s="143">
        <v>40</v>
      </c>
    </row>
    <row r="153" spans="1:16" x14ac:dyDescent="0.35">
      <c r="A153" s="154">
        <v>151</v>
      </c>
      <c r="B153" s="130" t="s">
        <v>1407</v>
      </c>
      <c r="C153" s="130" t="s">
        <v>1408</v>
      </c>
      <c r="D153" s="130" t="s">
        <v>1409</v>
      </c>
      <c r="E153" s="153" t="s">
        <v>154</v>
      </c>
      <c r="F153" s="332" t="s">
        <v>737</v>
      </c>
      <c r="G153" s="333" t="s">
        <v>444</v>
      </c>
      <c r="H153" s="154" t="s">
        <v>818</v>
      </c>
      <c r="I153" s="153" t="s">
        <v>617</v>
      </c>
      <c r="J153" s="153" t="s">
        <v>253</v>
      </c>
      <c r="K153" s="153" t="s">
        <v>792</v>
      </c>
      <c r="L153" s="153" t="s">
        <v>1171</v>
      </c>
      <c r="M153" s="143">
        <v>178</v>
      </c>
      <c r="N153" s="130" t="s">
        <v>268</v>
      </c>
      <c r="O153" s="130" t="s">
        <v>1410</v>
      </c>
      <c r="P153" s="143">
        <v>50</v>
      </c>
    </row>
    <row r="154" spans="1:16" x14ac:dyDescent="0.35">
      <c r="A154" s="154">
        <v>152</v>
      </c>
      <c r="B154" s="130" t="s">
        <v>1411</v>
      </c>
      <c r="C154" s="130" t="s">
        <v>1412</v>
      </c>
      <c r="D154" s="130" t="s">
        <v>1413</v>
      </c>
      <c r="E154" s="153" t="s">
        <v>155</v>
      </c>
      <c r="F154" s="332" t="s">
        <v>738</v>
      </c>
      <c r="G154" s="333" t="s">
        <v>629</v>
      </c>
      <c r="H154" s="154" t="s">
        <v>813</v>
      </c>
      <c r="I154" s="153" t="s">
        <v>625</v>
      </c>
      <c r="J154" s="153" t="s">
        <v>253</v>
      </c>
      <c r="K154" s="153" t="s">
        <v>792</v>
      </c>
      <c r="L154" s="153" t="s">
        <v>1171</v>
      </c>
      <c r="M154" s="143">
        <v>63</v>
      </c>
      <c r="N154" s="130" t="s">
        <v>267</v>
      </c>
      <c r="O154" s="130" t="s">
        <v>1414</v>
      </c>
      <c r="P154" s="143">
        <v>24</v>
      </c>
    </row>
    <row r="155" spans="1:16" x14ac:dyDescent="0.35">
      <c r="A155" s="154">
        <v>153</v>
      </c>
      <c r="B155" s="130" t="s">
        <v>1415</v>
      </c>
      <c r="C155" s="130" t="s">
        <v>1416</v>
      </c>
      <c r="D155" s="130" t="s">
        <v>1417</v>
      </c>
      <c r="E155" s="153" t="s">
        <v>156</v>
      </c>
      <c r="F155" s="332" t="s">
        <v>626</v>
      </c>
      <c r="G155" s="333" t="s">
        <v>627</v>
      </c>
      <c r="H155" s="154" t="s">
        <v>226</v>
      </c>
      <c r="I155" s="153" t="s">
        <v>625</v>
      </c>
      <c r="J155" s="153" t="s">
        <v>253</v>
      </c>
      <c r="K155" s="153" t="s">
        <v>792</v>
      </c>
      <c r="L155" s="153" t="s">
        <v>1171</v>
      </c>
      <c r="M155" s="143">
        <v>155</v>
      </c>
      <c r="N155" s="130" t="s">
        <v>268</v>
      </c>
      <c r="O155" s="130" t="s">
        <v>1418</v>
      </c>
      <c r="P155" s="143">
        <v>27</v>
      </c>
    </row>
    <row r="156" spans="1:16" x14ac:dyDescent="0.35">
      <c r="A156" s="154">
        <v>154</v>
      </c>
      <c r="B156" s="130" t="s">
        <v>1419</v>
      </c>
      <c r="C156" s="130" t="s">
        <v>1420</v>
      </c>
      <c r="D156" s="130" t="s">
        <v>1421</v>
      </c>
      <c r="E156" s="153" t="s">
        <v>157</v>
      </c>
      <c r="F156" s="332" t="s">
        <v>628</v>
      </c>
      <c r="G156" s="333" t="s">
        <v>627</v>
      </c>
      <c r="H156" s="154" t="s">
        <v>874</v>
      </c>
      <c r="I156" s="153" t="s">
        <v>625</v>
      </c>
      <c r="J156" s="153" t="s">
        <v>253</v>
      </c>
      <c r="K156" s="153" t="s">
        <v>792</v>
      </c>
      <c r="L156" s="153" t="s">
        <v>1171</v>
      </c>
      <c r="M156" s="143">
        <v>57</v>
      </c>
      <c r="N156" s="130" t="s">
        <v>267</v>
      </c>
      <c r="O156" s="130" t="s">
        <v>1422</v>
      </c>
      <c r="P156" s="143">
        <v>24</v>
      </c>
    </row>
    <row r="157" spans="1:16" x14ac:dyDescent="0.35">
      <c r="A157" s="154">
        <v>155</v>
      </c>
      <c r="B157" s="130" t="s">
        <v>1423</v>
      </c>
      <c r="C157" s="130" t="s">
        <v>1424</v>
      </c>
      <c r="D157" s="130" t="s">
        <v>1425</v>
      </c>
      <c r="E157" s="153" t="s">
        <v>158</v>
      </c>
      <c r="F157" s="332" t="s">
        <v>739</v>
      </c>
      <c r="G157" s="333" t="s">
        <v>629</v>
      </c>
      <c r="H157" s="154" t="s">
        <v>229</v>
      </c>
      <c r="I157" s="153" t="s">
        <v>625</v>
      </c>
      <c r="J157" s="153" t="s">
        <v>253</v>
      </c>
      <c r="K157" s="153" t="s">
        <v>792</v>
      </c>
      <c r="L157" s="153" t="s">
        <v>1171</v>
      </c>
      <c r="M157" s="143">
        <v>61</v>
      </c>
      <c r="N157" s="130" t="s">
        <v>267</v>
      </c>
      <c r="O157" s="130" t="s">
        <v>1426</v>
      </c>
      <c r="P157" s="143">
        <v>31</v>
      </c>
    </row>
    <row r="158" spans="1:16" x14ac:dyDescent="0.35">
      <c r="A158" s="154">
        <v>156</v>
      </c>
      <c r="B158" s="130" t="s">
        <v>1427</v>
      </c>
      <c r="C158" s="130" t="s">
        <v>1428</v>
      </c>
      <c r="D158" s="130" t="s">
        <v>1429</v>
      </c>
      <c r="E158" s="153" t="s">
        <v>159</v>
      </c>
      <c r="F158" s="332" t="s">
        <v>740</v>
      </c>
      <c r="G158" s="333" t="s">
        <v>455</v>
      </c>
      <c r="H158" s="154" t="s">
        <v>232</v>
      </c>
      <c r="I158" s="153" t="s">
        <v>625</v>
      </c>
      <c r="J158" s="153" t="s">
        <v>253</v>
      </c>
      <c r="K158" s="153" t="s">
        <v>792</v>
      </c>
      <c r="L158" s="153" t="s">
        <v>1171</v>
      </c>
      <c r="M158" s="143">
        <v>265</v>
      </c>
      <c r="N158" s="130" t="s">
        <v>267</v>
      </c>
      <c r="O158" s="130" t="s">
        <v>1005</v>
      </c>
      <c r="P158" s="143">
        <v>40</v>
      </c>
    </row>
    <row r="159" spans="1:16" x14ac:dyDescent="0.35">
      <c r="A159" s="154">
        <v>157</v>
      </c>
      <c r="B159" s="130" t="s">
        <v>1430</v>
      </c>
      <c r="C159" s="130" t="s">
        <v>1431</v>
      </c>
      <c r="D159" s="130" t="s">
        <v>1432</v>
      </c>
      <c r="E159" s="153" t="s">
        <v>160</v>
      </c>
      <c r="F159" s="332" t="s">
        <v>741</v>
      </c>
      <c r="G159" s="333" t="s">
        <v>396</v>
      </c>
      <c r="H159" s="154" t="s">
        <v>861</v>
      </c>
      <c r="I159" s="153" t="s">
        <v>631</v>
      </c>
      <c r="J159" s="153" t="s">
        <v>253</v>
      </c>
      <c r="K159" s="153" t="s">
        <v>792</v>
      </c>
      <c r="L159" s="153" t="s">
        <v>1171</v>
      </c>
      <c r="M159" s="143">
        <v>306</v>
      </c>
      <c r="N159" s="130" t="s">
        <v>268</v>
      </c>
      <c r="O159" s="130" t="s">
        <v>1433</v>
      </c>
      <c r="P159" s="143">
        <v>47</v>
      </c>
    </row>
    <row r="160" spans="1:16" x14ac:dyDescent="0.35">
      <c r="A160" s="154">
        <v>158</v>
      </c>
      <c r="B160" s="130" t="s">
        <v>1434</v>
      </c>
      <c r="C160" s="130" t="s">
        <v>1435</v>
      </c>
      <c r="D160" s="130" t="s">
        <v>1436</v>
      </c>
      <c r="E160" s="153" t="s">
        <v>161</v>
      </c>
      <c r="F160" s="332" t="s">
        <v>628</v>
      </c>
      <c r="G160" s="333" t="s">
        <v>627</v>
      </c>
      <c r="H160" s="154" t="s">
        <v>235</v>
      </c>
      <c r="I160" s="153" t="s">
        <v>631</v>
      </c>
      <c r="J160" s="153" t="s">
        <v>253</v>
      </c>
      <c r="K160" s="153" t="s">
        <v>792</v>
      </c>
      <c r="L160" s="153" t="s">
        <v>1171</v>
      </c>
      <c r="M160" s="143">
        <v>72</v>
      </c>
      <c r="N160" s="130" t="s">
        <v>267</v>
      </c>
      <c r="O160" s="130" t="s">
        <v>1437</v>
      </c>
      <c r="P160" s="143">
        <v>41</v>
      </c>
    </row>
    <row r="161" spans="1:16" x14ac:dyDescent="0.35">
      <c r="A161" s="154">
        <v>159</v>
      </c>
      <c r="B161" s="130" t="s">
        <v>1438</v>
      </c>
      <c r="C161" s="130" t="s">
        <v>1439</v>
      </c>
      <c r="D161" s="130" t="s">
        <v>1440</v>
      </c>
      <c r="E161" s="153" t="s">
        <v>162</v>
      </c>
      <c r="F161" s="332" t="s">
        <v>634</v>
      </c>
      <c r="G161" s="337" t="s">
        <v>635</v>
      </c>
      <c r="H161" s="154" t="s">
        <v>229</v>
      </c>
      <c r="I161" s="153" t="s">
        <v>631</v>
      </c>
      <c r="J161" s="153" t="s">
        <v>253</v>
      </c>
      <c r="K161" s="153" t="s">
        <v>792</v>
      </c>
      <c r="L161" s="153" t="s">
        <v>1171</v>
      </c>
      <c r="M161" s="143">
        <v>86</v>
      </c>
      <c r="N161" s="130" t="s">
        <v>267</v>
      </c>
      <c r="O161" s="130" t="s">
        <v>1441</v>
      </c>
      <c r="P161" s="143">
        <v>45</v>
      </c>
    </row>
    <row r="162" spans="1:16" x14ac:dyDescent="0.35">
      <c r="A162" s="154">
        <v>160</v>
      </c>
      <c r="B162" s="130" t="s">
        <v>1442</v>
      </c>
      <c r="C162" s="130" t="s">
        <v>1443</v>
      </c>
      <c r="D162" s="130" t="s">
        <v>1444</v>
      </c>
      <c r="E162" s="153" t="s">
        <v>163</v>
      </c>
      <c r="F162" s="332" t="s">
        <v>742</v>
      </c>
      <c r="G162" s="333" t="s">
        <v>382</v>
      </c>
      <c r="H162" s="154" t="s">
        <v>818</v>
      </c>
      <c r="I162" s="153" t="s">
        <v>631</v>
      </c>
      <c r="J162" s="153" t="s">
        <v>253</v>
      </c>
      <c r="K162" s="153" t="s">
        <v>792</v>
      </c>
      <c r="L162" s="153" t="s">
        <v>1171</v>
      </c>
      <c r="M162" s="143">
        <v>130</v>
      </c>
      <c r="N162" s="130" t="s">
        <v>268</v>
      </c>
      <c r="O162" s="130" t="s">
        <v>1394</v>
      </c>
      <c r="P162" s="143">
        <v>39</v>
      </c>
    </row>
    <row r="163" spans="1:16" x14ac:dyDescent="0.35">
      <c r="A163" s="154">
        <v>161</v>
      </c>
      <c r="B163" s="130" t="s">
        <v>1445</v>
      </c>
      <c r="C163" s="130" t="s">
        <v>1446</v>
      </c>
      <c r="D163" s="130" t="s">
        <v>1447</v>
      </c>
      <c r="E163" s="153" t="s">
        <v>164</v>
      </c>
      <c r="F163" s="332" t="s">
        <v>742</v>
      </c>
      <c r="G163" s="333" t="s">
        <v>382</v>
      </c>
      <c r="H163" s="154" t="s">
        <v>232</v>
      </c>
      <c r="I163" s="153" t="s">
        <v>631</v>
      </c>
      <c r="J163" s="153" t="s">
        <v>253</v>
      </c>
      <c r="K163" s="153" t="s">
        <v>792</v>
      </c>
      <c r="L163" s="153" t="s">
        <v>1171</v>
      </c>
      <c r="M163" s="143">
        <v>47</v>
      </c>
      <c r="N163" s="130" t="s">
        <v>267</v>
      </c>
      <c r="O163" s="130" t="s">
        <v>1448</v>
      </c>
      <c r="P163" s="143">
        <v>36</v>
      </c>
    </row>
    <row r="164" spans="1:16" x14ac:dyDescent="0.35">
      <c r="A164" s="154">
        <v>162</v>
      </c>
      <c r="B164" s="130" t="s">
        <v>1449</v>
      </c>
      <c r="C164" s="130" t="s">
        <v>1450</v>
      </c>
      <c r="D164" s="130" t="s">
        <v>1451</v>
      </c>
      <c r="E164" s="153" t="s">
        <v>165</v>
      </c>
      <c r="F164" s="332" t="s">
        <v>743</v>
      </c>
      <c r="G164" s="333" t="s">
        <v>396</v>
      </c>
      <c r="H164" s="154" t="s">
        <v>827</v>
      </c>
      <c r="I164" s="153" t="s">
        <v>631</v>
      </c>
      <c r="J164" s="153" t="s">
        <v>253</v>
      </c>
      <c r="K164" s="153" t="s">
        <v>792</v>
      </c>
      <c r="L164" s="153" t="s">
        <v>1171</v>
      </c>
      <c r="M164" s="143">
        <v>83</v>
      </c>
      <c r="N164" s="130" t="s">
        <v>267</v>
      </c>
      <c r="O164" s="130" t="s">
        <v>1452</v>
      </c>
      <c r="P164" s="143">
        <v>40</v>
      </c>
    </row>
    <row r="165" spans="1:16" x14ac:dyDescent="0.35">
      <c r="A165" s="154">
        <v>163</v>
      </c>
      <c r="B165" s="130" t="s">
        <v>1453</v>
      </c>
      <c r="C165" s="130" t="s">
        <v>1454</v>
      </c>
      <c r="D165" s="130" t="s">
        <v>1455</v>
      </c>
      <c r="E165" s="153" t="s">
        <v>166</v>
      </c>
      <c r="F165" s="332" t="s">
        <v>744</v>
      </c>
      <c r="G165" s="333" t="s">
        <v>379</v>
      </c>
      <c r="H165" s="154" t="s">
        <v>874</v>
      </c>
      <c r="I165" s="153" t="s">
        <v>631</v>
      </c>
      <c r="J165" s="153" t="s">
        <v>253</v>
      </c>
      <c r="K165" s="153" t="s">
        <v>792</v>
      </c>
      <c r="L165" s="153" t="s">
        <v>1171</v>
      </c>
      <c r="M165" s="143">
        <v>172</v>
      </c>
      <c r="N165" s="130" t="s">
        <v>268</v>
      </c>
      <c r="O165" s="130" t="s">
        <v>1456</v>
      </c>
      <c r="P165" s="143">
        <v>50</v>
      </c>
    </row>
    <row r="166" spans="1:16" x14ac:dyDescent="0.35">
      <c r="A166" s="154">
        <v>164</v>
      </c>
      <c r="B166" s="130" t="s">
        <v>1457</v>
      </c>
      <c r="C166" s="130" t="s">
        <v>1458</v>
      </c>
      <c r="D166" s="130" t="s">
        <v>1459</v>
      </c>
      <c r="E166" s="153" t="s">
        <v>167</v>
      </c>
      <c r="F166" s="332" t="s">
        <v>745</v>
      </c>
      <c r="G166" s="333" t="s">
        <v>455</v>
      </c>
      <c r="H166" s="154" t="s">
        <v>813</v>
      </c>
      <c r="I166" s="153" t="s">
        <v>631</v>
      </c>
      <c r="J166" s="153" t="s">
        <v>253</v>
      </c>
      <c r="K166" s="153" t="s">
        <v>792</v>
      </c>
      <c r="L166" s="153" t="s">
        <v>1171</v>
      </c>
      <c r="M166" s="143">
        <v>51</v>
      </c>
      <c r="N166" s="130" t="s">
        <v>267</v>
      </c>
      <c r="O166" s="130" t="s">
        <v>1460</v>
      </c>
      <c r="P166" s="143">
        <v>46</v>
      </c>
    </row>
    <row r="167" spans="1:16" x14ac:dyDescent="0.35">
      <c r="A167" s="154">
        <v>165</v>
      </c>
      <c r="B167" s="130" t="s">
        <v>1461</v>
      </c>
      <c r="C167" s="130" t="s">
        <v>1462</v>
      </c>
      <c r="D167" s="130" t="s">
        <v>1463</v>
      </c>
      <c r="E167" s="153" t="s">
        <v>168</v>
      </c>
      <c r="F167" s="338" t="s">
        <v>641</v>
      </c>
      <c r="G167" s="333" t="s">
        <v>642</v>
      </c>
      <c r="H167" s="154" t="s">
        <v>235</v>
      </c>
      <c r="I167" s="153" t="s">
        <v>643</v>
      </c>
      <c r="J167" s="153" t="s">
        <v>255</v>
      </c>
      <c r="K167" s="153" t="s">
        <v>792</v>
      </c>
      <c r="L167" s="153" t="s">
        <v>1464</v>
      </c>
      <c r="M167" s="143">
        <v>34</v>
      </c>
      <c r="N167" s="130" t="s">
        <v>267</v>
      </c>
      <c r="O167" s="130" t="s">
        <v>1465</v>
      </c>
      <c r="P167" s="143">
        <v>20</v>
      </c>
    </row>
    <row r="168" spans="1:16" x14ac:dyDescent="0.35">
      <c r="A168" s="154">
        <v>166</v>
      </c>
      <c r="B168" s="130" t="s">
        <v>1466</v>
      </c>
      <c r="C168" s="130" t="s">
        <v>1467</v>
      </c>
      <c r="D168" s="130" t="s">
        <v>1468</v>
      </c>
      <c r="E168" s="153" t="s">
        <v>169</v>
      </c>
      <c r="F168" s="338" t="s">
        <v>1469</v>
      </c>
      <c r="G168" s="333" t="s">
        <v>646</v>
      </c>
      <c r="H168" s="154" t="s">
        <v>818</v>
      </c>
      <c r="I168" s="153" t="s">
        <v>643</v>
      </c>
      <c r="J168" s="153" t="s">
        <v>255</v>
      </c>
      <c r="K168" s="153" t="s">
        <v>792</v>
      </c>
      <c r="L168" s="153" t="s">
        <v>1464</v>
      </c>
      <c r="M168" s="143">
        <v>42</v>
      </c>
      <c r="N168" s="130" t="s">
        <v>267</v>
      </c>
      <c r="O168" s="130" t="s">
        <v>1470</v>
      </c>
      <c r="P168" s="143">
        <v>40</v>
      </c>
    </row>
    <row r="169" spans="1:16" x14ac:dyDescent="0.35">
      <c r="A169" s="154">
        <v>167</v>
      </c>
      <c r="B169" s="130" t="s">
        <v>1471</v>
      </c>
      <c r="C169" s="130" t="s">
        <v>1472</v>
      </c>
      <c r="D169" s="130" t="s">
        <v>1473</v>
      </c>
      <c r="E169" s="153" t="s">
        <v>170</v>
      </c>
      <c r="F169" s="338" t="s">
        <v>641</v>
      </c>
      <c r="G169" s="333" t="s">
        <v>642</v>
      </c>
      <c r="H169" s="154" t="s">
        <v>874</v>
      </c>
      <c r="I169" s="153" t="s">
        <v>643</v>
      </c>
      <c r="J169" s="153" t="s">
        <v>255</v>
      </c>
      <c r="K169" s="153" t="s">
        <v>792</v>
      </c>
      <c r="L169" s="153" t="s">
        <v>1464</v>
      </c>
      <c r="M169" s="143">
        <v>46</v>
      </c>
      <c r="N169" s="130" t="s">
        <v>267</v>
      </c>
      <c r="O169" s="130" t="s">
        <v>1474</v>
      </c>
      <c r="P169" s="143">
        <v>37</v>
      </c>
    </row>
    <row r="170" spans="1:16" x14ac:dyDescent="0.35">
      <c r="A170" s="154">
        <v>168</v>
      </c>
      <c r="B170" s="130" t="s">
        <v>1475</v>
      </c>
      <c r="C170" s="130" t="s">
        <v>1476</v>
      </c>
      <c r="D170" s="130" t="s">
        <v>1477</v>
      </c>
      <c r="E170" s="153" t="s">
        <v>171</v>
      </c>
      <c r="F170" s="338" t="s">
        <v>649</v>
      </c>
      <c r="G170" s="333" t="s">
        <v>650</v>
      </c>
      <c r="H170" s="154" t="s">
        <v>232</v>
      </c>
      <c r="I170" s="153" t="s">
        <v>643</v>
      </c>
      <c r="J170" s="153" t="s">
        <v>255</v>
      </c>
      <c r="K170" s="153" t="s">
        <v>792</v>
      </c>
      <c r="L170" s="153" t="s">
        <v>1464</v>
      </c>
      <c r="M170" s="143">
        <v>94</v>
      </c>
      <c r="N170" s="130" t="s">
        <v>267</v>
      </c>
      <c r="O170" s="130" t="s">
        <v>1478</v>
      </c>
      <c r="P170" s="143">
        <v>36</v>
      </c>
    </row>
    <row r="171" spans="1:16" x14ac:dyDescent="0.35">
      <c r="A171" s="154">
        <v>169</v>
      </c>
      <c r="B171" s="130" t="s">
        <v>1479</v>
      </c>
      <c r="C171" s="130" t="s">
        <v>1480</v>
      </c>
      <c r="D171" s="130" t="s">
        <v>1481</v>
      </c>
      <c r="E171" s="153" t="s">
        <v>172</v>
      </c>
      <c r="F171" s="338" t="s">
        <v>652</v>
      </c>
      <c r="G171" s="333" t="s">
        <v>642</v>
      </c>
      <c r="H171" s="154" t="s">
        <v>229</v>
      </c>
      <c r="I171" s="153" t="s">
        <v>643</v>
      </c>
      <c r="J171" s="153" t="s">
        <v>255</v>
      </c>
      <c r="K171" s="153" t="s">
        <v>792</v>
      </c>
      <c r="L171" s="153" t="s">
        <v>1464</v>
      </c>
      <c r="M171" s="143">
        <v>101</v>
      </c>
      <c r="N171" s="130" t="s">
        <v>267</v>
      </c>
      <c r="O171" s="130" t="s">
        <v>1482</v>
      </c>
      <c r="P171" s="143">
        <v>31</v>
      </c>
    </row>
    <row r="172" spans="1:16" x14ac:dyDescent="0.35">
      <c r="A172" s="154">
        <v>170</v>
      </c>
      <c r="B172" s="130" t="s">
        <v>1483</v>
      </c>
      <c r="C172" s="130" t="s">
        <v>1484</v>
      </c>
      <c r="D172" s="130" t="s">
        <v>1485</v>
      </c>
      <c r="E172" s="153" t="s">
        <v>173</v>
      </c>
      <c r="F172" s="338" t="s">
        <v>654</v>
      </c>
      <c r="G172" s="333" t="s">
        <v>655</v>
      </c>
      <c r="H172" s="154" t="s">
        <v>232</v>
      </c>
      <c r="I172" s="153" t="s">
        <v>255</v>
      </c>
      <c r="J172" s="153" t="s">
        <v>255</v>
      </c>
      <c r="K172" s="153" t="s">
        <v>792</v>
      </c>
      <c r="L172" s="153" t="s">
        <v>1464</v>
      </c>
      <c r="M172" s="143">
        <v>132</v>
      </c>
      <c r="N172" s="130" t="s">
        <v>268</v>
      </c>
      <c r="O172" s="130" t="s">
        <v>1486</v>
      </c>
      <c r="P172" s="143">
        <v>47</v>
      </c>
    </row>
    <row r="173" spans="1:16" x14ac:dyDescent="0.35">
      <c r="A173" s="154">
        <v>171</v>
      </c>
      <c r="B173" s="130" t="s">
        <v>1487</v>
      </c>
      <c r="C173" s="130" t="s">
        <v>1488</v>
      </c>
      <c r="D173" s="130" t="s">
        <v>1489</v>
      </c>
      <c r="E173" s="153" t="s">
        <v>174</v>
      </c>
      <c r="F173" s="338" t="s">
        <v>657</v>
      </c>
      <c r="G173" s="333" t="s">
        <v>658</v>
      </c>
      <c r="H173" s="154" t="s">
        <v>848</v>
      </c>
      <c r="I173" s="153" t="s">
        <v>255</v>
      </c>
      <c r="J173" s="153" t="s">
        <v>255</v>
      </c>
      <c r="K173" s="153" t="s">
        <v>792</v>
      </c>
      <c r="L173" s="153" t="s">
        <v>1464</v>
      </c>
      <c r="M173" s="143">
        <v>43</v>
      </c>
      <c r="N173" s="130" t="s">
        <v>267</v>
      </c>
      <c r="O173" s="130" t="s">
        <v>1490</v>
      </c>
      <c r="P173" s="143">
        <v>43</v>
      </c>
    </row>
    <row r="174" spans="1:16" x14ac:dyDescent="0.35">
      <c r="A174" s="154">
        <v>172</v>
      </c>
      <c r="B174" s="130" t="s">
        <v>1491</v>
      </c>
      <c r="C174" s="130" t="s">
        <v>1492</v>
      </c>
      <c r="D174" s="130" t="s">
        <v>1493</v>
      </c>
      <c r="E174" s="153" t="s">
        <v>175</v>
      </c>
      <c r="F174" s="338" t="s">
        <v>660</v>
      </c>
      <c r="G174" s="333" t="s">
        <v>646</v>
      </c>
      <c r="H174" s="154" t="s">
        <v>238</v>
      </c>
      <c r="I174" s="153" t="s">
        <v>661</v>
      </c>
      <c r="J174" s="153" t="s">
        <v>255</v>
      </c>
      <c r="K174" s="153" t="s">
        <v>792</v>
      </c>
      <c r="L174" s="153" t="s">
        <v>1464</v>
      </c>
      <c r="M174" s="143">
        <v>151</v>
      </c>
      <c r="N174" s="130" t="s">
        <v>267</v>
      </c>
      <c r="O174" s="130" t="s">
        <v>1494</v>
      </c>
      <c r="P174" s="143">
        <v>43</v>
      </c>
    </row>
    <row r="175" spans="1:16" x14ac:dyDescent="0.35">
      <c r="A175" s="154">
        <v>173</v>
      </c>
      <c r="B175" s="130" t="s">
        <v>1495</v>
      </c>
      <c r="C175" s="130" t="s">
        <v>1496</v>
      </c>
      <c r="D175" s="130" t="s">
        <v>1497</v>
      </c>
      <c r="E175" s="153" t="s">
        <v>176</v>
      </c>
      <c r="F175" s="338" t="s">
        <v>663</v>
      </c>
      <c r="G175" s="333" t="s">
        <v>664</v>
      </c>
      <c r="H175" s="154" t="s">
        <v>861</v>
      </c>
      <c r="I175" s="153" t="s">
        <v>661</v>
      </c>
      <c r="J175" s="153" t="s">
        <v>255</v>
      </c>
      <c r="K175" s="153" t="s">
        <v>792</v>
      </c>
      <c r="L175" s="153" t="s">
        <v>1464</v>
      </c>
      <c r="M175" s="143">
        <v>85</v>
      </c>
      <c r="N175" s="130" t="s">
        <v>267</v>
      </c>
      <c r="O175" s="130" t="s">
        <v>1498</v>
      </c>
      <c r="P175" s="143">
        <v>49</v>
      </c>
    </row>
    <row r="176" spans="1:16" x14ac:dyDescent="0.35">
      <c r="A176" s="154">
        <v>174</v>
      </c>
      <c r="B176" s="130" t="s">
        <v>1499</v>
      </c>
      <c r="C176" s="130" t="s">
        <v>1500</v>
      </c>
      <c r="D176" s="130" t="s">
        <v>1501</v>
      </c>
      <c r="E176" s="153" t="s">
        <v>177</v>
      </c>
      <c r="F176" s="338" t="s">
        <v>666</v>
      </c>
      <c r="G176" s="333" t="s">
        <v>667</v>
      </c>
      <c r="H176" s="154" t="s">
        <v>235</v>
      </c>
      <c r="I176" s="153" t="s">
        <v>255</v>
      </c>
      <c r="J176" s="153" t="s">
        <v>255</v>
      </c>
      <c r="K176" s="153" t="s">
        <v>792</v>
      </c>
      <c r="L176" s="153" t="s">
        <v>1464</v>
      </c>
      <c r="M176" s="143">
        <v>96</v>
      </c>
      <c r="N176" s="130" t="s">
        <v>267</v>
      </c>
      <c r="O176" s="130" t="s">
        <v>1502</v>
      </c>
      <c r="P176" s="143">
        <v>39</v>
      </c>
    </row>
    <row r="177" spans="1:16" x14ac:dyDescent="0.35">
      <c r="A177" s="154">
        <v>175</v>
      </c>
      <c r="B177" s="130" t="s">
        <v>1503</v>
      </c>
      <c r="C177" s="130" t="s">
        <v>1504</v>
      </c>
      <c r="D177" s="130" t="s">
        <v>1505</v>
      </c>
      <c r="E177" s="153" t="s">
        <v>178</v>
      </c>
      <c r="F177" s="338" t="s">
        <v>669</v>
      </c>
      <c r="G177" s="333" t="s">
        <v>664</v>
      </c>
      <c r="H177" s="154" t="s">
        <v>818</v>
      </c>
      <c r="I177" s="153" t="s">
        <v>670</v>
      </c>
      <c r="J177" s="153" t="s">
        <v>255</v>
      </c>
      <c r="K177" s="153" t="s">
        <v>792</v>
      </c>
      <c r="L177" s="153" t="s">
        <v>1464</v>
      </c>
      <c r="M177" s="143">
        <v>215</v>
      </c>
      <c r="N177" s="130" t="s">
        <v>268</v>
      </c>
      <c r="O177" s="130" t="s">
        <v>1506</v>
      </c>
      <c r="P177" s="143">
        <v>51</v>
      </c>
    </row>
    <row r="178" spans="1:16" x14ac:dyDescent="0.35">
      <c r="A178" s="154">
        <v>176</v>
      </c>
      <c r="B178" s="130" t="s">
        <v>1507</v>
      </c>
      <c r="C178" s="130" t="s">
        <v>1508</v>
      </c>
      <c r="D178" s="130" t="s">
        <v>1509</v>
      </c>
      <c r="E178" s="153" t="s">
        <v>179</v>
      </c>
      <c r="F178" s="338" t="s">
        <v>672</v>
      </c>
      <c r="G178" s="333" t="s">
        <v>673</v>
      </c>
      <c r="H178" s="154" t="s">
        <v>827</v>
      </c>
      <c r="I178" s="153" t="s">
        <v>670</v>
      </c>
      <c r="J178" s="153" t="s">
        <v>255</v>
      </c>
      <c r="K178" s="153" t="s">
        <v>792</v>
      </c>
      <c r="L178" s="153" t="s">
        <v>1464</v>
      </c>
      <c r="M178" s="143">
        <v>187</v>
      </c>
      <c r="N178" s="130" t="s">
        <v>268</v>
      </c>
      <c r="O178" s="130" t="s">
        <v>1510</v>
      </c>
      <c r="P178" s="143">
        <v>33</v>
      </c>
    </row>
    <row r="179" spans="1:16" x14ac:dyDescent="0.35">
      <c r="A179" s="154">
        <v>177</v>
      </c>
      <c r="B179" s="130" t="s">
        <v>1511</v>
      </c>
      <c r="C179" s="130" t="s">
        <v>1512</v>
      </c>
      <c r="D179" s="130" t="s">
        <v>1513</v>
      </c>
      <c r="E179" s="153" t="s">
        <v>180</v>
      </c>
      <c r="F179" s="338" t="s">
        <v>675</v>
      </c>
      <c r="G179" s="333" t="s">
        <v>673</v>
      </c>
      <c r="H179" s="154" t="s">
        <v>232</v>
      </c>
      <c r="I179" s="153" t="s">
        <v>670</v>
      </c>
      <c r="J179" s="153" t="s">
        <v>255</v>
      </c>
      <c r="K179" s="153" t="s">
        <v>792</v>
      </c>
      <c r="L179" s="153" t="s">
        <v>1464</v>
      </c>
      <c r="M179" s="143">
        <v>89</v>
      </c>
      <c r="N179" s="130" t="s">
        <v>267</v>
      </c>
      <c r="O179" s="130" t="s">
        <v>1514</v>
      </c>
      <c r="P179" s="143">
        <v>45</v>
      </c>
    </row>
    <row r="180" spans="1:16" x14ac:dyDescent="0.35">
      <c r="A180" s="154">
        <v>178</v>
      </c>
      <c r="B180" s="130" t="s">
        <v>1515</v>
      </c>
      <c r="C180" s="130" t="s">
        <v>1516</v>
      </c>
      <c r="D180" s="130" t="s">
        <v>1517</v>
      </c>
      <c r="E180" s="153" t="s">
        <v>181</v>
      </c>
      <c r="F180" s="338" t="s">
        <v>677</v>
      </c>
      <c r="G180" s="333" t="s">
        <v>746</v>
      </c>
      <c r="H180" s="154" t="s">
        <v>874</v>
      </c>
      <c r="I180" s="153" t="s">
        <v>670</v>
      </c>
      <c r="J180" s="153" t="s">
        <v>255</v>
      </c>
      <c r="K180" s="153" t="s">
        <v>792</v>
      </c>
      <c r="L180" s="153" t="s">
        <v>1464</v>
      </c>
      <c r="M180" s="143">
        <v>33</v>
      </c>
      <c r="N180" s="130" t="s">
        <v>267</v>
      </c>
      <c r="O180" s="130" t="s">
        <v>1518</v>
      </c>
      <c r="P180" s="143">
        <v>68</v>
      </c>
    </row>
    <row r="181" spans="1:16" x14ac:dyDescent="0.35">
      <c r="A181" s="154">
        <v>179</v>
      </c>
      <c r="B181" s="130" t="s">
        <v>1519</v>
      </c>
      <c r="C181" s="130" t="s">
        <v>1520</v>
      </c>
      <c r="D181" s="130" t="s">
        <v>1521</v>
      </c>
      <c r="E181" s="153" t="s">
        <v>182</v>
      </c>
      <c r="F181" s="339" t="s">
        <v>747</v>
      </c>
      <c r="G181" s="335" t="s">
        <v>748</v>
      </c>
      <c r="H181" s="154" t="s">
        <v>229</v>
      </c>
      <c r="I181" s="153" t="s">
        <v>670</v>
      </c>
      <c r="J181" s="153" t="s">
        <v>255</v>
      </c>
      <c r="K181" s="153" t="s">
        <v>792</v>
      </c>
      <c r="L181" s="153" t="s">
        <v>1464</v>
      </c>
      <c r="M181" s="143">
        <v>74</v>
      </c>
      <c r="N181" s="130" t="s">
        <v>267</v>
      </c>
      <c r="O181" s="130" t="s">
        <v>1522</v>
      </c>
      <c r="P181" s="143">
        <v>55</v>
      </c>
    </row>
    <row r="182" spans="1:16" x14ac:dyDescent="0.35">
      <c r="A182" s="154">
        <v>180</v>
      </c>
      <c r="B182" s="130" t="s">
        <v>1523</v>
      </c>
      <c r="C182" s="130" t="s">
        <v>1524</v>
      </c>
      <c r="D182" s="130" t="s">
        <v>1525</v>
      </c>
      <c r="E182" s="153" t="s">
        <v>183</v>
      </c>
      <c r="F182" s="339" t="s">
        <v>749</v>
      </c>
      <c r="G182" s="335" t="s">
        <v>750</v>
      </c>
      <c r="H182" s="154" t="s">
        <v>813</v>
      </c>
      <c r="I182" s="153" t="s">
        <v>255</v>
      </c>
      <c r="J182" s="153" t="s">
        <v>255</v>
      </c>
      <c r="K182" s="153" t="s">
        <v>792</v>
      </c>
      <c r="L182" s="153" t="s">
        <v>1464</v>
      </c>
      <c r="M182" s="143">
        <v>222</v>
      </c>
      <c r="N182" s="130" t="s">
        <v>268</v>
      </c>
      <c r="O182" s="130" t="s">
        <v>1526</v>
      </c>
      <c r="P182" s="143">
        <v>41</v>
      </c>
    </row>
  </sheetData>
  <mergeCells count="1">
    <mergeCell ref="A1:P1"/>
  </mergeCells>
  <pageMargins left="0.78740157480314965" right="0.27559055118110237" top="0.51181102362204722" bottom="0.15748031496062992" header="0.31496062992125984" footer="0.16"/>
  <pageSetup paperSize="9" firstPageNumber="12" orientation="landscape" useFirstPageNumber="1" horizontalDpi="0" verticalDpi="0" r:id="rId1"/>
  <headerFooter alignWithMargins="0">
    <oddFooter>&amp;R&amp;"-,ตัวหนา"&amp;12&amp;P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O185"/>
  <sheetViews>
    <sheetView zoomScaleNormal="100" workbookViewId="0">
      <pane ySplit="3" topLeftCell="A174" activePane="bottomLeft" state="frozen"/>
      <selection pane="bottomLeft" activeCell="BN183" sqref="BN183"/>
    </sheetView>
  </sheetViews>
  <sheetFormatPr defaultRowHeight="21" x14ac:dyDescent="0.35"/>
  <cols>
    <col min="1" max="1" width="3.125" style="124" customWidth="1"/>
    <col min="2" max="2" width="6.25" style="151" customWidth="1"/>
    <col min="3" max="3" width="25.75" style="107" customWidth="1"/>
    <col min="4" max="7" width="4.625" style="124" hidden="1" customWidth="1"/>
    <col min="8" max="8" width="5.125" style="124" hidden="1" customWidth="1"/>
    <col min="9" max="9" width="4.625" style="124" hidden="1" customWidth="1"/>
    <col min="10" max="10" width="5" style="124" hidden="1" customWidth="1"/>
    <col min="11" max="13" width="4.625" style="124" hidden="1" customWidth="1"/>
    <col min="14" max="14" width="5.125" style="124" hidden="1" customWidth="1"/>
    <col min="15" max="15" width="4.625" style="124" hidden="1" customWidth="1"/>
    <col min="16" max="19" width="6.625" style="124" customWidth="1"/>
    <col min="20" max="20" width="5.125" style="124" hidden="1" customWidth="1"/>
    <col min="21" max="21" width="4.625" style="124" hidden="1" customWidth="1"/>
    <col min="22" max="22" width="5.125" style="124" hidden="1" customWidth="1"/>
    <col min="23" max="23" width="4.625" style="124" hidden="1" customWidth="1"/>
    <col min="24" max="24" width="5.125" style="124" hidden="1" customWidth="1"/>
    <col min="25" max="26" width="5" style="124" hidden="1" customWidth="1"/>
    <col min="27" max="27" width="4.625" style="124" hidden="1" customWidth="1"/>
    <col min="28" max="28" width="5.125" style="124" hidden="1" customWidth="1"/>
    <col min="29" max="30" width="5" style="124" hidden="1" customWidth="1"/>
    <col min="31" max="31" width="4.625" style="124" hidden="1" customWidth="1"/>
    <col min="32" max="34" width="5" style="124" hidden="1" customWidth="1"/>
    <col min="35" max="35" width="4.625" style="124" hidden="1" customWidth="1"/>
    <col min="36" max="38" width="5" style="124" hidden="1" customWidth="1"/>
    <col min="39" max="39" width="4.625" style="124" hidden="1" customWidth="1"/>
    <col min="40" max="41" width="5.125" style="124" hidden="1" customWidth="1"/>
    <col min="42" max="42" width="5" style="124" hidden="1" customWidth="1"/>
    <col min="43" max="43" width="4.625" style="124" hidden="1" customWidth="1"/>
    <col min="44" max="47" width="6.625" style="142" customWidth="1"/>
    <col min="48" max="59" width="4.625" style="124" hidden="1" customWidth="1"/>
    <col min="60" max="60" width="6" style="124" customWidth="1"/>
    <col min="61" max="67" width="6.625" style="124" customWidth="1"/>
    <col min="68" max="16384" width="9" style="124"/>
  </cols>
  <sheetData>
    <row r="1" spans="1:67" ht="23.25" x14ac:dyDescent="0.35">
      <c r="A1" s="498" t="s">
        <v>752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  <c r="AO1" s="498"/>
      <c r="AP1" s="498"/>
      <c r="AQ1" s="498"/>
      <c r="AR1" s="498"/>
      <c r="AS1" s="498"/>
      <c r="AT1" s="498"/>
      <c r="AU1" s="498"/>
      <c r="AV1" s="498"/>
      <c r="AW1" s="498"/>
      <c r="AX1" s="498"/>
      <c r="AY1" s="498"/>
      <c r="AZ1" s="498"/>
      <c r="BA1" s="498"/>
      <c r="BB1" s="498"/>
      <c r="BC1" s="498"/>
      <c r="BD1" s="498"/>
      <c r="BE1" s="498"/>
      <c r="BF1" s="498"/>
      <c r="BG1" s="498"/>
      <c r="BH1" s="498"/>
      <c r="BI1" s="498"/>
      <c r="BJ1" s="498"/>
      <c r="BK1" s="498"/>
      <c r="BL1" s="498"/>
      <c r="BM1" s="498"/>
      <c r="BN1" s="498"/>
      <c r="BO1" s="498"/>
    </row>
    <row r="2" spans="1:67" s="125" customFormat="1" x14ac:dyDescent="0.35">
      <c r="A2" s="499" t="s">
        <v>311</v>
      </c>
      <c r="B2" s="500" t="s">
        <v>0</v>
      </c>
      <c r="C2" s="499" t="s">
        <v>1</v>
      </c>
      <c r="D2" s="501" t="s">
        <v>313</v>
      </c>
      <c r="E2" s="501"/>
      <c r="F2" s="501"/>
      <c r="G2" s="501"/>
      <c r="H2" s="501" t="s">
        <v>333</v>
      </c>
      <c r="I2" s="501"/>
      <c r="J2" s="501"/>
      <c r="K2" s="501"/>
      <c r="L2" s="501" t="s">
        <v>334</v>
      </c>
      <c r="M2" s="501"/>
      <c r="N2" s="501"/>
      <c r="O2" s="501"/>
      <c r="P2" s="502" t="s">
        <v>335</v>
      </c>
      <c r="Q2" s="502"/>
      <c r="R2" s="502"/>
      <c r="S2" s="502"/>
      <c r="T2" s="501" t="s">
        <v>316</v>
      </c>
      <c r="U2" s="501"/>
      <c r="V2" s="501"/>
      <c r="W2" s="501"/>
      <c r="X2" s="501" t="s">
        <v>317</v>
      </c>
      <c r="Y2" s="501"/>
      <c r="Z2" s="501"/>
      <c r="AA2" s="501"/>
      <c r="AB2" s="501" t="s">
        <v>336</v>
      </c>
      <c r="AC2" s="501"/>
      <c r="AD2" s="501"/>
      <c r="AE2" s="501"/>
      <c r="AF2" s="501" t="s">
        <v>337</v>
      </c>
      <c r="AG2" s="501"/>
      <c r="AH2" s="501"/>
      <c r="AI2" s="501"/>
      <c r="AJ2" s="501" t="s">
        <v>338</v>
      </c>
      <c r="AK2" s="501"/>
      <c r="AL2" s="501"/>
      <c r="AM2" s="501"/>
      <c r="AN2" s="501" t="s">
        <v>339</v>
      </c>
      <c r="AO2" s="501"/>
      <c r="AP2" s="501"/>
      <c r="AQ2" s="501"/>
      <c r="AR2" s="503" t="s">
        <v>322</v>
      </c>
      <c r="AS2" s="503"/>
      <c r="AT2" s="503"/>
      <c r="AU2" s="503"/>
      <c r="AV2" s="501" t="s">
        <v>340</v>
      </c>
      <c r="AW2" s="501"/>
      <c r="AX2" s="501"/>
      <c r="AY2" s="501"/>
      <c r="AZ2" s="501" t="s">
        <v>341</v>
      </c>
      <c r="BA2" s="501"/>
      <c r="BB2" s="501"/>
      <c r="BC2" s="501"/>
      <c r="BD2" s="501" t="s">
        <v>342</v>
      </c>
      <c r="BE2" s="501"/>
      <c r="BF2" s="501"/>
      <c r="BG2" s="501"/>
      <c r="BH2" s="503" t="s">
        <v>776</v>
      </c>
      <c r="BI2" s="503"/>
      <c r="BJ2" s="503"/>
      <c r="BK2" s="503"/>
      <c r="BL2" s="504" t="s">
        <v>344</v>
      </c>
      <c r="BM2" s="504"/>
      <c r="BN2" s="504"/>
      <c r="BO2" s="504"/>
    </row>
    <row r="3" spans="1:67" s="125" customFormat="1" x14ac:dyDescent="0.35">
      <c r="A3" s="499"/>
      <c r="B3" s="500"/>
      <c r="C3" s="499"/>
      <c r="D3" s="145" t="s">
        <v>345</v>
      </c>
      <c r="E3" s="145" t="s">
        <v>346</v>
      </c>
      <c r="F3" s="145" t="s">
        <v>187</v>
      </c>
      <c r="G3" s="145" t="s">
        <v>312</v>
      </c>
      <c r="H3" s="145" t="s">
        <v>345</v>
      </c>
      <c r="I3" s="145" t="s">
        <v>346</v>
      </c>
      <c r="J3" s="145" t="s">
        <v>187</v>
      </c>
      <c r="K3" s="145" t="s">
        <v>312</v>
      </c>
      <c r="L3" s="145" t="s">
        <v>345</v>
      </c>
      <c r="M3" s="145" t="s">
        <v>346</v>
      </c>
      <c r="N3" s="145" t="s">
        <v>187</v>
      </c>
      <c r="O3" s="145" t="s">
        <v>312</v>
      </c>
      <c r="P3" s="146" t="s">
        <v>345</v>
      </c>
      <c r="Q3" s="146" t="s">
        <v>346</v>
      </c>
      <c r="R3" s="146" t="s">
        <v>187</v>
      </c>
      <c r="S3" s="146" t="s">
        <v>312</v>
      </c>
      <c r="T3" s="145" t="s">
        <v>345</v>
      </c>
      <c r="U3" s="145" t="s">
        <v>346</v>
      </c>
      <c r="V3" s="145" t="s">
        <v>187</v>
      </c>
      <c r="W3" s="145" t="s">
        <v>312</v>
      </c>
      <c r="X3" s="145" t="s">
        <v>345</v>
      </c>
      <c r="Y3" s="145" t="s">
        <v>346</v>
      </c>
      <c r="Z3" s="145" t="s">
        <v>187</v>
      </c>
      <c r="AA3" s="145" t="s">
        <v>312</v>
      </c>
      <c r="AB3" s="145" t="s">
        <v>345</v>
      </c>
      <c r="AC3" s="145" t="s">
        <v>346</v>
      </c>
      <c r="AD3" s="145" t="s">
        <v>187</v>
      </c>
      <c r="AE3" s="145" t="s">
        <v>312</v>
      </c>
      <c r="AF3" s="145" t="s">
        <v>345</v>
      </c>
      <c r="AG3" s="145" t="s">
        <v>346</v>
      </c>
      <c r="AH3" s="145" t="s">
        <v>187</v>
      </c>
      <c r="AI3" s="145" t="s">
        <v>312</v>
      </c>
      <c r="AJ3" s="145" t="s">
        <v>345</v>
      </c>
      <c r="AK3" s="145" t="s">
        <v>346</v>
      </c>
      <c r="AL3" s="145" t="s">
        <v>187</v>
      </c>
      <c r="AM3" s="145" t="s">
        <v>312</v>
      </c>
      <c r="AN3" s="145" t="s">
        <v>345</v>
      </c>
      <c r="AO3" s="145" t="s">
        <v>346</v>
      </c>
      <c r="AP3" s="145" t="s">
        <v>187</v>
      </c>
      <c r="AQ3" s="145" t="s">
        <v>312</v>
      </c>
      <c r="AR3" s="148" t="s">
        <v>345</v>
      </c>
      <c r="AS3" s="148" t="s">
        <v>346</v>
      </c>
      <c r="AT3" s="148" t="s">
        <v>187</v>
      </c>
      <c r="AU3" s="148" t="s">
        <v>312</v>
      </c>
      <c r="AV3" s="145" t="s">
        <v>345</v>
      </c>
      <c r="AW3" s="145" t="s">
        <v>346</v>
      </c>
      <c r="AX3" s="145" t="s">
        <v>187</v>
      </c>
      <c r="AY3" s="145" t="s">
        <v>312</v>
      </c>
      <c r="AZ3" s="145" t="s">
        <v>345</v>
      </c>
      <c r="BA3" s="145" t="s">
        <v>346</v>
      </c>
      <c r="BB3" s="145" t="s">
        <v>187</v>
      </c>
      <c r="BC3" s="145" t="s">
        <v>312</v>
      </c>
      <c r="BD3" s="145" t="s">
        <v>345</v>
      </c>
      <c r="BE3" s="145" t="s">
        <v>346</v>
      </c>
      <c r="BF3" s="145" t="s">
        <v>187</v>
      </c>
      <c r="BG3" s="145" t="s">
        <v>312</v>
      </c>
      <c r="BH3" s="148" t="s">
        <v>345</v>
      </c>
      <c r="BI3" s="148" t="s">
        <v>346</v>
      </c>
      <c r="BJ3" s="148" t="s">
        <v>187</v>
      </c>
      <c r="BK3" s="148" t="s">
        <v>312</v>
      </c>
      <c r="BL3" s="147" t="s">
        <v>195</v>
      </c>
      <c r="BM3" s="147" t="s">
        <v>196</v>
      </c>
      <c r="BN3" s="147" t="s">
        <v>187</v>
      </c>
      <c r="BO3" s="147" t="s">
        <v>312</v>
      </c>
    </row>
    <row r="4" spans="1:67" x14ac:dyDescent="0.35">
      <c r="A4" s="130">
        <v>1</v>
      </c>
      <c r="B4" s="130">
        <v>62020001</v>
      </c>
      <c r="C4" s="123" t="s">
        <v>5</v>
      </c>
      <c r="D4" s="130">
        <v>0</v>
      </c>
      <c r="E4" s="130">
        <v>0</v>
      </c>
      <c r="F4" s="130">
        <v>0</v>
      </c>
      <c r="G4" s="130">
        <v>0</v>
      </c>
      <c r="H4" s="130">
        <v>2</v>
      </c>
      <c r="I4" s="130">
        <v>1</v>
      </c>
      <c r="J4" s="130">
        <v>3</v>
      </c>
      <c r="K4" s="130">
        <v>1</v>
      </c>
      <c r="L4" s="130">
        <v>1</v>
      </c>
      <c r="M4" s="130">
        <v>2</v>
      </c>
      <c r="N4" s="130">
        <v>3</v>
      </c>
      <c r="O4" s="130">
        <v>1</v>
      </c>
      <c r="P4" s="143">
        <v>3</v>
      </c>
      <c r="Q4" s="143">
        <v>3</v>
      </c>
      <c r="R4" s="143">
        <v>6</v>
      </c>
      <c r="S4" s="143">
        <v>2</v>
      </c>
      <c r="T4" s="143">
        <v>2</v>
      </c>
      <c r="U4" s="143">
        <v>1</v>
      </c>
      <c r="V4" s="143">
        <v>3</v>
      </c>
      <c r="W4" s="143">
        <v>1</v>
      </c>
      <c r="X4" s="143">
        <v>1</v>
      </c>
      <c r="Y4" s="143">
        <v>2</v>
      </c>
      <c r="Z4" s="143">
        <v>3</v>
      </c>
      <c r="AA4" s="143">
        <v>1</v>
      </c>
      <c r="AB4" s="143">
        <v>3</v>
      </c>
      <c r="AC4" s="143">
        <v>2</v>
      </c>
      <c r="AD4" s="143">
        <v>5</v>
      </c>
      <c r="AE4" s="143">
        <v>1</v>
      </c>
      <c r="AF4" s="143">
        <v>0</v>
      </c>
      <c r="AG4" s="143">
        <v>2</v>
      </c>
      <c r="AH4" s="143">
        <v>2</v>
      </c>
      <c r="AI4" s="143">
        <v>1</v>
      </c>
      <c r="AJ4" s="143">
        <v>1</v>
      </c>
      <c r="AK4" s="143">
        <v>0</v>
      </c>
      <c r="AL4" s="143">
        <v>1</v>
      </c>
      <c r="AM4" s="143">
        <v>1</v>
      </c>
      <c r="AN4" s="143">
        <v>2</v>
      </c>
      <c r="AO4" s="143">
        <v>1</v>
      </c>
      <c r="AP4" s="143">
        <v>3</v>
      </c>
      <c r="AQ4" s="143">
        <v>1</v>
      </c>
      <c r="AR4" s="143">
        <v>9</v>
      </c>
      <c r="AS4" s="143">
        <v>8</v>
      </c>
      <c r="AT4" s="143">
        <v>17</v>
      </c>
      <c r="AU4" s="143">
        <v>6</v>
      </c>
      <c r="AV4" s="143">
        <v>0</v>
      </c>
      <c r="AW4" s="143">
        <v>0</v>
      </c>
      <c r="AX4" s="143">
        <v>0</v>
      </c>
      <c r="AY4" s="143">
        <v>0</v>
      </c>
      <c r="AZ4" s="143">
        <v>0</v>
      </c>
      <c r="BA4" s="143">
        <v>0</v>
      </c>
      <c r="BB4" s="143">
        <v>0</v>
      </c>
      <c r="BC4" s="143">
        <v>0</v>
      </c>
      <c r="BD4" s="143">
        <v>0</v>
      </c>
      <c r="BE4" s="143">
        <v>0</v>
      </c>
      <c r="BF4" s="143">
        <v>0</v>
      </c>
      <c r="BG4" s="143">
        <v>0</v>
      </c>
      <c r="BH4" s="143">
        <v>0</v>
      </c>
      <c r="BI4" s="143">
        <v>0</v>
      </c>
      <c r="BJ4" s="143">
        <v>0</v>
      </c>
      <c r="BK4" s="143">
        <v>0</v>
      </c>
      <c r="BL4" s="143">
        <v>12</v>
      </c>
      <c r="BM4" s="143">
        <v>11</v>
      </c>
      <c r="BN4" s="143">
        <v>23</v>
      </c>
      <c r="BO4" s="143">
        <v>8</v>
      </c>
    </row>
    <row r="5" spans="1:67" x14ac:dyDescent="0.35">
      <c r="A5" s="130">
        <v>2</v>
      </c>
      <c r="B5" s="130">
        <v>62020002</v>
      </c>
      <c r="C5" s="123" t="s">
        <v>6</v>
      </c>
      <c r="D5" s="130">
        <v>0</v>
      </c>
      <c r="E5" s="130">
        <v>0</v>
      </c>
      <c r="F5" s="130">
        <v>0</v>
      </c>
      <c r="G5" s="130">
        <v>0</v>
      </c>
      <c r="H5" s="130">
        <v>9</v>
      </c>
      <c r="I5" s="130">
        <v>10</v>
      </c>
      <c r="J5" s="130">
        <v>19</v>
      </c>
      <c r="K5" s="130">
        <v>1</v>
      </c>
      <c r="L5" s="130">
        <v>4</v>
      </c>
      <c r="M5" s="130">
        <v>6</v>
      </c>
      <c r="N5" s="130">
        <v>10</v>
      </c>
      <c r="O5" s="130">
        <v>1</v>
      </c>
      <c r="P5" s="143">
        <v>13</v>
      </c>
      <c r="Q5" s="143">
        <v>16</v>
      </c>
      <c r="R5" s="143">
        <v>29</v>
      </c>
      <c r="S5" s="143">
        <v>2</v>
      </c>
      <c r="T5" s="143">
        <v>8</v>
      </c>
      <c r="U5" s="143">
        <v>7</v>
      </c>
      <c r="V5" s="143">
        <v>15</v>
      </c>
      <c r="W5" s="143">
        <v>1</v>
      </c>
      <c r="X5" s="143">
        <v>5</v>
      </c>
      <c r="Y5" s="143">
        <v>4</v>
      </c>
      <c r="Z5" s="143">
        <v>9</v>
      </c>
      <c r="AA5" s="143">
        <v>1</v>
      </c>
      <c r="AB5" s="143">
        <v>8</v>
      </c>
      <c r="AC5" s="143">
        <v>4</v>
      </c>
      <c r="AD5" s="143">
        <v>12</v>
      </c>
      <c r="AE5" s="143">
        <v>1</v>
      </c>
      <c r="AF5" s="143">
        <v>9</v>
      </c>
      <c r="AG5" s="143">
        <v>5</v>
      </c>
      <c r="AH5" s="143">
        <v>14</v>
      </c>
      <c r="AI5" s="143">
        <v>1</v>
      </c>
      <c r="AJ5" s="143">
        <v>10</v>
      </c>
      <c r="AK5" s="143">
        <v>11</v>
      </c>
      <c r="AL5" s="143">
        <v>21</v>
      </c>
      <c r="AM5" s="143">
        <v>1</v>
      </c>
      <c r="AN5" s="143">
        <v>9</v>
      </c>
      <c r="AO5" s="143">
        <v>7</v>
      </c>
      <c r="AP5" s="143">
        <v>16</v>
      </c>
      <c r="AQ5" s="143">
        <v>1</v>
      </c>
      <c r="AR5" s="143">
        <v>49</v>
      </c>
      <c r="AS5" s="143">
        <v>38</v>
      </c>
      <c r="AT5" s="143">
        <v>87</v>
      </c>
      <c r="AU5" s="143">
        <v>6</v>
      </c>
      <c r="AV5" s="143">
        <v>0</v>
      </c>
      <c r="AW5" s="143">
        <v>0</v>
      </c>
      <c r="AX5" s="143">
        <v>0</v>
      </c>
      <c r="AY5" s="143">
        <v>0</v>
      </c>
      <c r="AZ5" s="143">
        <v>0</v>
      </c>
      <c r="BA5" s="143">
        <v>0</v>
      </c>
      <c r="BB5" s="143">
        <v>0</v>
      </c>
      <c r="BC5" s="143">
        <v>0</v>
      </c>
      <c r="BD5" s="143">
        <v>0</v>
      </c>
      <c r="BE5" s="143">
        <v>0</v>
      </c>
      <c r="BF5" s="143">
        <v>0</v>
      </c>
      <c r="BG5" s="143">
        <v>0</v>
      </c>
      <c r="BH5" s="143">
        <v>0</v>
      </c>
      <c r="BI5" s="143">
        <v>0</v>
      </c>
      <c r="BJ5" s="143">
        <v>0</v>
      </c>
      <c r="BK5" s="143">
        <v>0</v>
      </c>
      <c r="BL5" s="143">
        <v>62</v>
      </c>
      <c r="BM5" s="143">
        <v>54</v>
      </c>
      <c r="BN5" s="143">
        <v>116</v>
      </c>
      <c r="BO5" s="143">
        <v>8</v>
      </c>
    </row>
    <row r="6" spans="1:67" x14ac:dyDescent="0.35">
      <c r="A6" s="130">
        <v>3</v>
      </c>
      <c r="B6" s="130">
        <v>62020003</v>
      </c>
      <c r="C6" s="123" t="s">
        <v>7</v>
      </c>
      <c r="D6" s="130">
        <v>1</v>
      </c>
      <c r="E6" s="130">
        <v>2</v>
      </c>
      <c r="F6" s="130">
        <v>3</v>
      </c>
      <c r="G6" s="130">
        <v>1</v>
      </c>
      <c r="H6" s="130">
        <v>0</v>
      </c>
      <c r="I6" s="130">
        <v>1</v>
      </c>
      <c r="J6" s="130">
        <v>1</v>
      </c>
      <c r="K6" s="130">
        <v>1</v>
      </c>
      <c r="L6" s="130">
        <v>3</v>
      </c>
      <c r="M6" s="130">
        <v>1</v>
      </c>
      <c r="N6" s="130">
        <v>4</v>
      </c>
      <c r="O6" s="130">
        <v>1</v>
      </c>
      <c r="P6" s="143">
        <v>4</v>
      </c>
      <c r="Q6" s="143">
        <v>4</v>
      </c>
      <c r="R6" s="143">
        <v>8</v>
      </c>
      <c r="S6" s="143">
        <v>3</v>
      </c>
      <c r="T6" s="143">
        <v>2</v>
      </c>
      <c r="U6" s="143">
        <v>0</v>
      </c>
      <c r="V6" s="143">
        <v>2</v>
      </c>
      <c r="W6" s="143">
        <v>1</v>
      </c>
      <c r="X6" s="143">
        <v>6</v>
      </c>
      <c r="Y6" s="143">
        <v>1</v>
      </c>
      <c r="Z6" s="143">
        <v>7</v>
      </c>
      <c r="AA6" s="143">
        <v>1</v>
      </c>
      <c r="AB6" s="143">
        <v>3</v>
      </c>
      <c r="AC6" s="143">
        <v>2</v>
      </c>
      <c r="AD6" s="143">
        <v>5</v>
      </c>
      <c r="AE6" s="143">
        <v>1</v>
      </c>
      <c r="AF6" s="143">
        <v>3</v>
      </c>
      <c r="AG6" s="143">
        <v>5</v>
      </c>
      <c r="AH6" s="143">
        <v>8</v>
      </c>
      <c r="AI6" s="143">
        <v>1</v>
      </c>
      <c r="AJ6" s="143">
        <v>1</v>
      </c>
      <c r="AK6" s="143">
        <v>0</v>
      </c>
      <c r="AL6" s="143">
        <v>1</v>
      </c>
      <c r="AM6" s="143">
        <v>1</v>
      </c>
      <c r="AN6" s="143">
        <v>1</v>
      </c>
      <c r="AO6" s="143">
        <v>2</v>
      </c>
      <c r="AP6" s="143">
        <v>3</v>
      </c>
      <c r="AQ6" s="143">
        <v>1</v>
      </c>
      <c r="AR6" s="143">
        <v>16</v>
      </c>
      <c r="AS6" s="143">
        <v>10</v>
      </c>
      <c r="AT6" s="143">
        <v>26</v>
      </c>
      <c r="AU6" s="143">
        <v>6</v>
      </c>
      <c r="AV6" s="143">
        <v>0</v>
      </c>
      <c r="AW6" s="143">
        <v>0</v>
      </c>
      <c r="AX6" s="143">
        <v>0</v>
      </c>
      <c r="AY6" s="143">
        <v>0</v>
      </c>
      <c r="AZ6" s="143">
        <v>0</v>
      </c>
      <c r="BA6" s="143">
        <v>0</v>
      </c>
      <c r="BB6" s="143">
        <v>0</v>
      </c>
      <c r="BC6" s="143">
        <v>0</v>
      </c>
      <c r="BD6" s="143">
        <v>0</v>
      </c>
      <c r="BE6" s="143">
        <v>0</v>
      </c>
      <c r="BF6" s="143">
        <v>0</v>
      </c>
      <c r="BG6" s="143">
        <v>0</v>
      </c>
      <c r="BH6" s="143">
        <v>0</v>
      </c>
      <c r="BI6" s="143">
        <v>0</v>
      </c>
      <c r="BJ6" s="143">
        <v>0</v>
      </c>
      <c r="BK6" s="143">
        <v>0</v>
      </c>
      <c r="BL6" s="143">
        <v>20</v>
      </c>
      <c r="BM6" s="143">
        <v>14</v>
      </c>
      <c r="BN6" s="143">
        <v>34</v>
      </c>
      <c r="BO6" s="143">
        <v>9</v>
      </c>
    </row>
    <row r="7" spans="1:67" x14ac:dyDescent="0.35">
      <c r="A7" s="130">
        <v>4</v>
      </c>
      <c r="B7" s="130">
        <v>62020004</v>
      </c>
      <c r="C7" s="123" t="s">
        <v>8</v>
      </c>
      <c r="D7" s="130">
        <v>2</v>
      </c>
      <c r="E7" s="130">
        <v>2</v>
      </c>
      <c r="F7" s="130">
        <v>4</v>
      </c>
      <c r="G7" s="130">
        <v>1</v>
      </c>
      <c r="H7" s="130">
        <v>7</v>
      </c>
      <c r="I7" s="130">
        <v>4</v>
      </c>
      <c r="J7" s="130">
        <v>11</v>
      </c>
      <c r="K7" s="130">
        <v>1</v>
      </c>
      <c r="L7" s="130">
        <v>8</v>
      </c>
      <c r="M7" s="130">
        <v>4</v>
      </c>
      <c r="N7" s="130">
        <v>12</v>
      </c>
      <c r="O7" s="130">
        <v>1</v>
      </c>
      <c r="P7" s="143">
        <v>17</v>
      </c>
      <c r="Q7" s="143">
        <v>10</v>
      </c>
      <c r="R7" s="143">
        <v>27</v>
      </c>
      <c r="S7" s="143">
        <v>3</v>
      </c>
      <c r="T7" s="143">
        <v>9</v>
      </c>
      <c r="U7" s="143">
        <v>3</v>
      </c>
      <c r="V7" s="143">
        <v>12</v>
      </c>
      <c r="W7" s="143">
        <v>1</v>
      </c>
      <c r="X7" s="143">
        <v>4</v>
      </c>
      <c r="Y7" s="143">
        <v>6</v>
      </c>
      <c r="Z7" s="143">
        <v>10</v>
      </c>
      <c r="AA7" s="143">
        <v>1</v>
      </c>
      <c r="AB7" s="143">
        <v>5</v>
      </c>
      <c r="AC7" s="143">
        <v>3</v>
      </c>
      <c r="AD7" s="143">
        <v>8</v>
      </c>
      <c r="AE7" s="143">
        <v>1</v>
      </c>
      <c r="AF7" s="143">
        <v>6</v>
      </c>
      <c r="AG7" s="143">
        <v>5</v>
      </c>
      <c r="AH7" s="143">
        <v>11</v>
      </c>
      <c r="AI7" s="143">
        <v>1</v>
      </c>
      <c r="AJ7" s="143">
        <v>4</v>
      </c>
      <c r="AK7" s="143">
        <v>6</v>
      </c>
      <c r="AL7" s="143">
        <v>10</v>
      </c>
      <c r="AM7" s="143">
        <v>1</v>
      </c>
      <c r="AN7" s="143">
        <v>11</v>
      </c>
      <c r="AO7" s="143">
        <v>7</v>
      </c>
      <c r="AP7" s="143">
        <v>18</v>
      </c>
      <c r="AQ7" s="143">
        <v>1</v>
      </c>
      <c r="AR7" s="143">
        <v>39</v>
      </c>
      <c r="AS7" s="143">
        <v>30</v>
      </c>
      <c r="AT7" s="143">
        <v>69</v>
      </c>
      <c r="AU7" s="143">
        <v>6</v>
      </c>
      <c r="AV7" s="143">
        <v>12</v>
      </c>
      <c r="AW7" s="143">
        <v>3</v>
      </c>
      <c r="AX7" s="143">
        <v>15</v>
      </c>
      <c r="AY7" s="143">
        <v>1</v>
      </c>
      <c r="AZ7" s="143">
        <v>18</v>
      </c>
      <c r="BA7" s="143">
        <v>14</v>
      </c>
      <c r="BB7" s="143">
        <v>32</v>
      </c>
      <c r="BC7" s="143">
        <v>1</v>
      </c>
      <c r="BD7" s="143">
        <v>13</v>
      </c>
      <c r="BE7" s="143">
        <v>10</v>
      </c>
      <c r="BF7" s="143">
        <v>23</v>
      </c>
      <c r="BG7" s="143">
        <v>1</v>
      </c>
      <c r="BH7" s="143">
        <v>43</v>
      </c>
      <c r="BI7" s="143">
        <v>27</v>
      </c>
      <c r="BJ7" s="143">
        <v>70</v>
      </c>
      <c r="BK7" s="143">
        <v>3</v>
      </c>
      <c r="BL7" s="143">
        <v>99</v>
      </c>
      <c r="BM7" s="143">
        <v>67</v>
      </c>
      <c r="BN7" s="143">
        <v>166</v>
      </c>
      <c r="BO7" s="143">
        <v>12</v>
      </c>
    </row>
    <row r="8" spans="1:67" x14ac:dyDescent="0.35">
      <c r="A8" s="130">
        <v>5</v>
      </c>
      <c r="B8" s="130">
        <v>62020005</v>
      </c>
      <c r="C8" s="123" t="s">
        <v>9</v>
      </c>
      <c r="D8" s="130">
        <v>1</v>
      </c>
      <c r="E8" s="130">
        <v>1</v>
      </c>
      <c r="F8" s="130">
        <v>2</v>
      </c>
      <c r="G8" s="130">
        <v>1</v>
      </c>
      <c r="H8" s="130">
        <v>2</v>
      </c>
      <c r="I8" s="130">
        <v>2</v>
      </c>
      <c r="J8" s="130">
        <v>4</v>
      </c>
      <c r="K8" s="130">
        <v>1</v>
      </c>
      <c r="L8" s="130">
        <v>9</v>
      </c>
      <c r="M8" s="130">
        <v>1</v>
      </c>
      <c r="N8" s="130">
        <v>10</v>
      </c>
      <c r="O8" s="130">
        <v>1</v>
      </c>
      <c r="P8" s="143">
        <v>12</v>
      </c>
      <c r="Q8" s="143">
        <v>4</v>
      </c>
      <c r="R8" s="143">
        <v>16</v>
      </c>
      <c r="S8" s="143">
        <v>3</v>
      </c>
      <c r="T8" s="143">
        <v>6</v>
      </c>
      <c r="U8" s="143">
        <v>3</v>
      </c>
      <c r="V8" s="143">
        <v>9</v>
      </c>
      <c r="W8" s="143">
        <v>1</v>
      </c>
      <c r="X8" s="143">
        <v>3</v>
      </c>
      <c r="Y8" s="143">
        <v>4</v>
      </c>
      <c r="Z8" s="143">
        <v>7</v>
      </c>
      <c r="AA8" s="143">
        <v>1</v>
      </c>
      <c r="AB8" s="143">
        <v>3</v>
      </c>
      <c r="AC8" s="143">
        <v>2</v>
      </c>
      <c r="AD8" s="143">
        <v>5</v>
      </c>
      <c r="AE8" s="143">
        <v>1</v>
      </c>
      <c r="AF8" s="143">
        <v>10</v>
      </c>
      <c r="AG8" s="143">
        <v>1</v>
      </c>
      <c r="AH8" s="143">
        <v>11</v>
      </c>
      <c r="AI8" s="143">
        <v>1</v>
      </c>
      <c r="AJ8" s="143">
        <v>2</v>
      </c>
      <c r="AK8" s="143">
        <v>7</v>
      </c>
      <c r="AL8" s="143">
        <v>9</v>
      </c>
      <c r="AM8" s="143">
        <v>1</v>
      </c>
      <c r="AN8" s="143">
        <v>6</v>
      </c>
      <c r="AO8" s="143">
        <v>4</v>
      </c>
      <c r="AP8" s="143">
        <v>10</v>
      </c>
      <c r="AQ8" s="143">
        <v>1</v>
      </c>
      <c r="AR8" s="143">
        <v>30</v>
      </c>
      <c r="AS8" s="143">
        <v>21</v>
      </c>
      <c r="AT8" s="143">
        <v>51</v>
      </c>
      <c r="AU8" s="143">
        <v>6</v>
      </c>
      <c r="AV8" s="143">
        <v>0</v>
      </c>
      <c r="AW8" s="143">
        <v>0</v>
      </c>
      <c r="AX8" s="143">
        <v>0</v>
      </c>
      <c r="AY8" s="143">
        <v>0</v>
      </c>
      <c r="AZ8" s="143">
        <v>0</v>
      </c>
      <c r="BA8" s="143">
        <v>0</v>
      </c>
      <c r="BB8" s="143">
        <v>0</v>
      </c>
      <c r="BC8" s="143">
        <v>0</v>
      </c>
      <c r="BD8" s="143">
        <v>0</v>
      </c>
      <c r="BE8" s="143">
        <v>0</v>
      </c>
      <c r="BF8" s="143">
        <v>0</v>
      </c>
      <c r="BG8" s="143">
        <v>0</v>
      </c>
      <c r="BH8" s="143">
        <v>0</v>
      </c>
      <c r="BI8" s="143">
        <v>0</v>
      </c>
      <c r="BJ8" s="143">
        <v>0</v>
      </c>
      <c r="BK8" s="143">
        <v>0</v>
      </c>
      <c r="BL8" s="143">
        <v>42</v>
      </c>
      <c r="BM8" s="143">
        <v>25</v>
      </c>
      <c r="BN8" s="143">
        <v>67</v>
      </c>
      <c r="BO8" s="143">
        <v>9</v>
      </c>
    </row>
    <row r="9" spans="1:67" x14ac:dyDescent="0.35">
      <c r="A9" s="130">
        <v>6</v>
      </c>
      <c r="B9" s="130">
        <v>62020006</v>
      </c>
      <c r="C9" s="123" t="s">
        <v>10</v>
      </c>
      <c r="D9" s="130">
        <v>0</v>
      </c>
      <c r="E9" s="130">
        <v>0</v>
      </c>
      <c r="F9" s="130">
        <v>0</v>
      </c>
      <c r="G9" s="130">
        <v>0</v>
      </c>
      <c r="H9" s="130">
        <v>17</v>
      </c>
      <c r="I9" s="130">
        <v>21</v>
      </c>
      <c r="J9" s="130">
        <v>38</v>
      </c>
      <c r="K9" s="130">
        <v>2</v>
      </c>
      <c r="L9" s="130">
        <v>28</v>
      </c>
      <c r="M9" s="130">
        <v>24</v>
      </c>
      <c r="N9" s="130">
        <v>52</v>
      </c>
      <c r="O9" s="130">
        <v>2</v>
      </c>
      <c r="P9" s="143">
        <v>45</v>
      </c>
      <c r="Q9" s="143">
        <v>45</v>
      </c>
      <c r="R9" s="143">
        <v>90</v>
      </c>
      <c r="S9" s="143">
        <v>4</v>
      </c>
      <c r="T9" s="143">
        <v>31</v>
      </c>
      <c r="U9" s="143">
        <v>36</v>
      </c>
      <c r="V9" s="143">
        <v>67</v>
      </c>
      <c r="W9" s="143">
        <v>2</v>
      </c>
      <c r="X9" s="143">
        <v>35</v>
      </c>
      <c r="Y9" s="143">
        <v>22</v>
      </c>
      <c r="Z9" s="143">
        <v>57</v>
      </c>
      <c r="AA9" s="143">
        <v>2</v>
      </c>
      <c r="AB9" s="143">
        <v>37</v>
      </c>
      <c r="AC9" s="143">
        <v>26</v>
      </c>
      <c r="AD9" s="143">
        <v>63</v>
      </c>
      <c r="AE9" s="143">
        <v>2</v>
      </c>
      <c r="AF9" s="143">
        <v>35</v>
      </c>
      <c r="AG9" s="143">
        <v>34</v>
      </c>
      <c r="AH9" s="143">
        <v>69</v>
      </c>
      <c r="AI9" s="143">
        <v>2</v>
      </c>
      <c r="AJ9" s="143">
        <v>42</v>
      </c>
      <c r="AK9" s="143">
        <v>30</v>
      </c>
      <c r="AL9" s="143">
        <v>72</v>
      </c>
      <c r="AM9" s="143">
        <v>2</v>
      </c>
      <c r="AN9" s="143">
        <v>42</v>
      </c>
      <c r="AO9" s="143">
        <v>43</v>
      </c>
      <c r="AP9" s="143">
        <v>85</v>
      </c>
      <c r="AQ9" s="143">
        <v>3</v>
      </c>
      <c r="AR9" s="143">
        <v>222</v>
      </c>
      <c r="AS9" s="143">
        <v>191</v>
      </c>
      <c r="AT9" s="143">
        <v>413</v>
      </c>
      <c r="AU9" s="143">
        <v>13</v>
      </c>
      <c r="AV9" s="143">
        <v>0</v>
      </c>
      <c r="AW9" s="143">
        <v>0</v>
      </c>
      <c r="AX9" s="143">
        <v>0</v>
      </c>
      <c r="AY9" s="143">
        <v>0</v>
      </c>
      <c r="AZ9" s="143">
        <v>0</v>
      </c>
      <c r="BA9" s="143">
        <v>0</v>
      </c>
      <c r="BB9" s="143">
        <v>0</v>
      </c>
      <c r="BC9" s="143">
        <v>0</v>
      </c>
      <c r="BD9" s="143">
        <v>0</v>
      </c>
      <c r="BE9" s="143">
        <v>0</v>
      </c>
      <c r="BF9" s="143">
        <v>0</v>
      </c>
      <c r="BG9" s="143">
        <v>0</v>
      </c>
      <c r="BH9" s="143">
        <v>0</v>
      </c>
      <c r="BI9" s="143">
        <v>0</v>
      </c>
      <c r="BJ9" s="143">
        <v>0</v>
      </c>
      <c r="BK9" s="143">
        <v>0</v>
      </c>
      <c r="BL9" s="143">
        <v>267</v>
      </c>
      <c r="BM9" s="143">
        <v>236</v>
      </c>
      <c r="BN9" s="143">
        <v>503</v>
      </c>
      <c r="BO9" s="143">
        <v>17</v>
      </c>
    </row>
    <row r="10" spans="1:67" x14ac:dyDescent="0.35">
      <c r="A10" s="130">
        <v>7</v>
      </c>
      <c r="B10" s="130">
        <v>62020007</v>
      </c>
      <c r="C10" s="123" t="s">
        <v>11</v>
      </c>
      <c r="D10" s="130">
        <v>0</v>
      </c>
      <c r="E10" s="130">
        <v>0</v>
      </c>
      <c r="F10" s="130">
        <v>0</v>
      </c>
      <c r="G10" s="130">
        <v>0</v>
      </c>
      <c r="H10" s="130">
        <v>4</v>
      </c>
      <c r="I10" s="130">
        <v>4</v>
      </c>
      <c r="J10" s="130">
        <v>8</v>
      </c>
      <c r="K10" s="130">
        <v>1</v>
      </c>
      <c r="L10" s="130">
        <v>8</v>
      </c>
      <c r="M10" s="130">
        <v>8</v>
      </c>
      <c r="N10" s="130">
        <v>16</v>
      </c>
      <c r="O10" s="130">
        <v>1</v>
      </c>
      <c r="P10" s="143">
        <v>12</v>
      </c>
      <c r="Q10" s="143">
        <v>12</v>
      </c>
      <c r="R10" s="143">
        <v>24</v>
      </c>
      <c r="S10" s="143">
        <v>2</v>
      </c>
      <c r="T10" s="143">
        <v>8</v>
      </c>
      <c r="U10" s="143">
        <v>4</v>
      </c>
      <c r="V10" s="143">
        <v>12</v>
      </c>
      <c r="W10" s="143">
        <v>1</v>
      </c>
      <c r="X10" s="143">
        <v>5</v>
      </c>
      <c r="Y10" s="143">
        <v>5</v>
      </c>
      <c r="Z10" s="143">
        <v>10</v>
      </c>
      <c r="AA10" s="143">
        <v>1</v>
      </c>
      <c r="AB10" s="143">
        <v>6</v>
      </c>
      <c r="AC10" s="143">
        <v>9</v>
      </c>
      <c r="AD10" s="143">
        <v>15</v>
      </c>
      <c r="AE10" s="143">
        <v>1</v>
      </c>
      <c r="AF10" s="143">
        <v>4</v>
      </c>
      <c r="AG10" s="143">
        <v>4</v>
      </c>
      <c r="AH10" s="143">
        <v>8</v>
      </c>
      <c r="AI10" s="143">
        <v>1</v>
      </c>
      <c r="AJ10" s="143">
        <v>7</v>
      </c>
      <c r="AK10" s="143">
        <v>4</v>
      </c>
      <c r="AL10" s="143">
        <v>11</v>
      </c>
      <c r="AM10" s="143">
        <v>1</v>
      </c>
      <c r="AN10" s="143">
        <v>9</v>
      </c>
      <c r="AO10" s="143">
        <v>11</v>
      </c>
      <c r="AP10" s="143">
        <v>20</v>
      </c>
      <c r="AQ10" s="143">
        <v>1</v>
      </c>
      <c r="AR10" s="143">
        <v>39</v>
      </c>
      <c r="AS10" s="143">
        <v>37</v>
      </c>
      <c r="AT10" s="143">
        <v>76</v>
      </c>
      <c r="AU10" s="143">
        <v>6</v>
      </c>
      <c r="AV10" s="143">
        <v>9</v>
      </c>
      <c r="AW10" s="143">
        <v>5</v>
      </c>
      <c r="AX10" s="143">
        <v>14</v>
      </c>
      <c r="AY10" s="143">
        <v>1</v>
      </c>
      <c r="AZ10" s="143">
        <v>14</v>
      </c>
      <c r="BA10" s="143">
        <v>10</v>
      </c>
      <c r="BB10" s="143">
        <v>24</v>
      </c>
      <c r="BC10" s="143">
        <v>1</v>
      </c>
      <c r="BD10" s="143">
        <v>11</v>
      </c>
      <c r="BE10" s="143">
        <v>6</v>
      </c>
      <c r="BF10" s="143">
        <v>17</v>
      </c>
      <c r="BG10" s="143">
        <v>1</v>
      </c>
      <c r="BH10" s="143">
        <v>34</v>
      </c>
      <c r="BI10" s="143">
        <v>21</v>
      </c>
      <c r="BJ10" s="143">
        <v>55</v>
      </c>
      <c r="BK10" s="143">
        <v>3</v>
      </c>
      <c r="BL10" s="143">
        <v>85</v>
      </c>
      <c r="BM10" s="143">
        <v>70</v>
      </c>
      <c r="BN10" s="143">
        <v>155</v>
      </c>
      <c r="BO10" s="143">
        <v>11</v>
      </c>
    </row>
    <row r="11" spans="1:67" x14ac:dyDescent="0.35">
      <c r="A11" s="130">
        <v>8</v>
      </c>
      <c r="B11" s="130">
        <v>62020008</v>
      </c>
      <c r="C11" s="123" t="s">
        <v>12</v>
      </c>
      <c r="D11" s="130">
        <v>1</v>
      </c>
      <c r="E11" s="130">
        <v>1</v>
      </c>
      <c r="F11" s="130">
        <v>2</v>
      </c>
      <c r="G11" s="130">
        <v>1</v>
      </c>
      <c r="H11" s="130">
        <v>4</v>
      </c>
      <c r="I11" s="130">
        <v>2</v>
      </c>
      <c r="J11" s="130">
        <v>6</v>
      </c>
      <c r="K11" s="130">
        <v>1</v>
      </c>
      <c r="L11" s="130">
        <v>1</v>
      </c>
      <c r="M11" s="130">
        <v>1</v>
      </c>
      <c r="N11" s="130">
        <v>2</v>
      </c>
      <c r="O11" s="130">
        <v>1</v>
      </c>
      <c r="P11" s="143">
        <v>6</v>
      </c>
      <c r="Q11" s="143">
        <v>4</v>
      </c>
      <c r="R11" s="143">
        <v>10</v>
      </c>
      <c r="S11" s="143">
        <v>3</v>
      </c>
      <c r="T11" s="143">
        <v>5</v>
      </c>
      <c r="U11" s="143">
        <v>1</v>
      </c>
      <c r="V11" s="143">
        <v>6</v>
      </c>
      <c r="W11" s="143">
        <v>1</v>
      </c>
      <c r="X11" s="143">
        <v>2</v>
      </c>
      <c r="Y11" s="143">
        <v>3</v>
      </c>
      <c r="Z11" s="143">
        <v>5</v>
      </c>
      <c r="AA11" s="143">
        <v>1</v>
      </c>
      <c r="AB11" s="143">
        <v>1</v>
      </c>
      <c r="AC11" s="143">
        <v>2</v>
      </c>
      <c r="AD11" s="143">
        <v>3</v>
      </c>
      <c r="AE11" s="143">
        <v>1</v>
      </c>
      <c r="AF11" s="143">
        <v>4</v>
      </c>
      <c r="AG11" s="143">
        <v>3</v>
      </c>
      <c r="AH11" s="143">
        <v>7</v>
      </c>
      <c r="AI11" s="143">
        <v>1</v>
      </c>
      <c r="AJ11" s="143">
        <v>4</v>
      </c>
      <c r="AK11" s="143">
        <v>2</v>
      </c>
      <c r="AL11" s="143">
        <v>6</v>
      </c>
      <c r="AM11" s="143">
        <v>1</v>
      </c>
      <c r="AN11" s="143">
        <v>3</v>
      </c>
      <c r="AO11" s="143">
        <v>4</v>
      </c>
      <c r="AP11" s="143">
        <v>7</v>
      </c>
      <c r="AQ11" s="143">
        <v>1</v>
      </c>
      <c r="AR11" s="143">
        <v>19</v>
      </c>
      <c r="AS11" s="143">
        <v>15</v>
      </c>
      <c r="AT11" s="143">
        <v>34</v>
      </c>
      <c r="AU11" s="143">
        <v>6</v>
      </c>
      <c r="AV11" s="143">
        <v>0</v>
      </c>
      <c r="AW11" s="143">
        <v>0</v>
      </c>
      <c r="AX11" s="143">
        <v>0</v>
      </c>
      <c r="AY11" s="143">
        <v>0</v>
      </c>
      <c r="AZ11" s="143">
        <v>0</v>
      </c>
      <c r="BA11" s="143">
        <v>0</v>
      </c>
      <c r="BB11" s="143">
        <v>0</v>
      </c>
      <c r="BC11" s="143">
        <v>0</v>
      </c>
      <c r="BD11" s="143">
        <v>0</v>
      </c>
      <c r="BE11" s="143">
        <v>0</v>
      </c>
      <c r="BF11" s="143">
        <v>0</v>
      </c>
      <c r="BG11" s="143">
        <v>0</v>
      </c>
      <c r="BH11" s="143">
        <v>0</v>
      </c>
      <c r="BI11" s="143">
        <v>0</v>
      </c>
      <c r="BJ11" s="143">
        <v>0</v>
      </c>
      <c r="BK11" s="143">
        <v>0</v>
      </c>
      <c r="BL11" s="143">
        <v>25</v>
      </c>
      <c r="BM11" s="143">
        <v>19</v>
      </c>
      <c r="BN11" s="143">
        <v>44</v>
      </c>
      <c r="BO11" s="143">
        <v>9</v>
      </c>
    </row>
    <row r="12" spans="1:67" x14ac:dyDescent="0.35">
      <c r="A12" s="130">
        <v>9</v>
      </c>
      <c r="B12" s="130">
        <v>62020009</v>
      </c>
      <c r="C12" s="123" t="s">
        <v>13</v>
      </c>
      <c r="D12" s="130">
        <v>0</v>
      </c>
      <c r="E12" s="130">
        <v>0</v>
      </c>
      <c r="F12" s="130">
        <v>0</v>
      </c>
      <c r="G12" s="130">
        <v>0</v>
      </c>
      <c r="H12" s="130">
        <v>5</v>
      </c>
      <c r="I12" s="130">
        <v>4</v>
      </c>
      <c r="J12" s="130">
        <v>9</v>
      </c>
      <c r="K12" s="130">
        <v>1</v>
      </c>
      <c r="L12" s="130">
        <v>5</v>
      </c>
      <c r="M12" s="130">
        <v>3</v>
      </c>
      <c r="N12" s="130">
        <v>8</v>
      </c>
      <c r="O12" s="130">
        <v>1</v>
      </c>
      <c r="P12" s="143">
        <v>10</v>
      </c>
      <c r="Q12" s="143">
        <v>7</v>
      </c>
      <c r="R12" s="143">
        <v>17</v>
      </c>
      <c r="S12" s="143">
        <v>2</v>
      </c>
      <c r="T12" s="143">
        <v>5</v>
      </c>
      <c r="U12" s="143">
        <v>8</v>
      </c>
      <c r="V12" s="143">
        <v>13</v>
      </c>
      <c r="W12" s="143">
        <v>1</v>
      </c>
      <c r="X12" s="143">
        <v>7</v>
      </c>
      <c r="Y12" s="143">
        <v>7</v>
      </c>
      <c r="Z12" s="143">
        <v>14</v>
      </c>
      <c r="AA12" s="143">
        <v>1</v>
      </c>
      <c r="AB12" s="143">
        <v>6</v>
      </c>
      <c r="AC12" s="143">
        <v>2</v>
      </c>
      <c r="AD12" s="143">
        <v>8</v>
      </c>
      <c r="AE12" s="143">
        <v>1</v>
      </c>
      <c r="AF12" s="143">
        <v>7</v>
      </c>
      <c r="AG12" s="143">
        <v>5</v>
      </c>
      <c r="AH12" s="143">
        <v>12</v>
      </c>
      <c r="AI12" s="143">
        <v>1</v>
      </c>
      <c r="AJ12" s="143">
        <v>10</v>
      </c>
      <c r="AK12" s="143">
        <v>9</v>
      </c>
      <c r="AL12" s="143">
        <v>19</v>
      </c>
      <c r="AM12" s="143">
        <v>1</v>
      </c>
      <c r="AN12" s="143">
        <v>11</v>
      </c>
      <c r="AO12" s="143">
        <v>7</v>
      </c>
      <c r="AP12" s="143">
        <v>18</v>
      </c>
      <c r="AQ12" s="143">
        <v>1</v>
      </c>
      <c r="AR12" s="143">
        <v>46</v>
      </c>
      <c r="AS12" s="143">
        <v>38</v>
      </c>
      <c r="AT12" s="143">
        <v>84</v>
      </c>
      <c r="AU12" s="143">
        <v>6</v>
      </c>
      <c r="AV12" s="143">
        <v>0</v>
      </c>
      <c r="AW12" s="143">
        <v>0</v>
      </c>
      <c r="AX12" s="143">
        <v>0</v>
      </c>
      <c r="AY12" s="143">
        <v>0</v>
      </c>
      <c r="AZ12" s="143">
        <v>0</v>
      </c>
      <c r="BA12" s="143">
        <v>0</v>
      </c>
      <c r="BB12" s="143">
        <v>0</v>
      </c>
      <c r="BC12" s="143">
        <v>0</v>
      </c>
      <c r="BD12" s="143">
        <v>0</v>
      </c>
      <c r="BE12" s="143">
        <v>0</v>
      </c>
      <c r="BF12" s="143">
        <v>0</v>
      </c>
      <c r="BG12" s="143">
        <v>0</v>
      </c>
      <c r="BH12" s="143">
        <v>0</v>
      </c>
      <c r="BI12" s="143">
        <v>0</v>
      </c>
      <c r="BJ12" s="143">
        <v>0</v>
      </c>
      <c r="BK12" s="143">
        <v>0</v>
      </c>
      <c r="BL12" s="143">
        <v>56</v>
      </c>
      <c r="BM12" s="143">
        <v>45</v>
      </c>
      <c r="BN12" s="143">
        <v>101</v>
      </c>
      <c r="BO12" s="143">
        <v>8</v>
      </c>
    </row>
    <row r="13" spans="1:67" x14ac:dyDescent="0.35">
      <c r="A13" s="130">
        <v>10</v>
      </c>
      <c r="B13" s="130">
        <v>62020010</v>
      </c>
      <c r="C13" s="123" t="s">
        <v>14</v>
      </c>
      <c r="D13" s="130">
        <v>4</v>
      </c>
      <c r="E13" s="130">
        <v>2</v>
      </c>
      <c r="F13" s="130">
        <v>6</v>
      </c>
      <c r="G13" s="130">
        <v>1</v>
      </c>
      <c r="H13" s="130">
        <v>4</v>
      </c>
      <c r="I13" s="130">
        <v>4</v>
      </c>
      <c r="J13" s="130">
        <v>8</v>
      </c>
      <c r="K13" s="130">
        <v>1</v>
      </c>
      <c r="L13" s="130">
        <v>4</v>
      </c>
      <c r="M13" s="130">
        <v>1</v>
      </c>
      <c r="N13" s="130">
        <v>5</v>
      </c>
      <c r="O13" s="130">
        <v>1</v>
      </c>
      <c r="P13" s="143">
        <v>12</v>
      </c>
      <c r="Q13" s="143">
        <v>7</v>
      </c>
      <c r="R13" s="143">
        <v>19</v>
      </c>
      <c r="S13" s="143">
        <v>3</v>
      </c>
      <c r="T13" s="143">
        <v>3</v>
      </c>
      <c r="U13" s="143">
        <v>4</v>
      </c>
      <c r="V13" s="143">
        <v>7</v>
      </c>
      <c r="W13" s="143">
        <v>1</v>
      </c>
      <c r="X13" s="143">
        <v>4</v>
      </c>
      <c r="Y13" s="143">
        <v>5</v>
      </c>
      <c r="Z13" s="143">
        <v>9</v>
      </c>
      <c r="AA13" s="143">
        <v>1</v>
      </c>
      <c r="AB13" s="143">
        <v>6</v>
      </c>
      <c r="AC13" s="143">
        <v>4</v>
      </c>
      <c r="AD13" s="143">
        <v>10</v>
      </c>
      <c r="AE13" s="143">
        <v>1</v>
      </c>
      <c r="AF13" s="143">
        <v>8</v>
      </c>
      <c r="AG13" s="143">
        <v>5</v>
      </c>
      <c r="AH13" s="143">
        <v>13</v>
      </c>
      <c r="AI13" s="143">
        <v>1</v>
      </c>
      <c r="AJ13" s="143">
        <v>4</v>
      </c>
      <c r="AK13" s="143">
        <v>2</v>
      </c>
      <c r="AL13" s="143">
        <v>6</v>
      </c>
      <c r="AM13" s="143">
        <v>1</v>
      </c>
      <c r="AN13" s="143">
        <v>6</v>
      </c>
      <c r="AO13" s="143">
        <v>1</v>
      </c>
      <c r="AP13" s="143">
        <v>7</v>
      </c>
      <c r="AQ13" s="143">
        <v>1</v>
      </c>
      <c r="AR13" s="143">
        <v>31</v>
      </c>
      <c r="AS13" s="143">
        <v>21</v>
      </c>
      <c r="AT13" s="143">
        <v>52</v>
      </c>
      <c r="AU13" s="143">
        <v>6</v>
      </c>
      <c r="AV13" s="143">
        <v>8</v>
      </c>
      <c r="AW13" s="143">
        <v>8</v>
      </c>
      <c r="AX13" s="143">
        <v>16</v>
      </c>
      <c r="AY13" s="143">
        <v>1</v>
      </c>
      <c r="AZ13" s="143">
        <v>2</v>
      </c>
      <c r="BA13" s="143">
        <v>2</v>
      </c>
      <c r="BB13" s="143">
        <v>4</v>
      </c>
      <c r="BC13" s="143">
        <v>1</v>
      </c>
      <c r="BD13" s="143">
        <v>6</v>
      </c>
      <c r="BE13" s="143">
        <v>6</v>
      </c>
      <c r="BF13" s="143">
        <v>12</v>
      </c>
      <c r="BG13" s="143">
        <v>1</v>
      </c>
      <c r="BH13" s="143">
        <v>16</v>
      </c>
      <c r="BI13" s="143">
        <v>16</v>
      </c>
      <c r="BJ13" s="143">
        <v>32</v>
      </c>
      <c r="BK13" s="143">
        <v>3</v>
      </c>
      <c r="BL13" s="143">
        <v>59</v>
      </c>
      <c r="BM13" s="143">
        <v>44</v>
      </c>
      <c r="BN13" s="143">
        <v>103</v>
      </c>
      <c r="BO13" s="143">
        <v>12</v>
      </c>
    </row>
    <row r="14" spans="1:67" x14ac:dyDescent="0.35">
      <c r="A14" s="130">
        <v>11</v>
      </c>
      <c r="B14" s="130">
        <v>62020011</v>
      </c>
      <c r="C14" s="123" t="s">
        <v>15</v>
      </c>
      <c r="D14" s="130">
        <v>0</v>
      </c>
      <c r="E14" s="130">
        <v>0</v>
      </c>
      <c r="F14" s="130">
        <v>0</v>
      </c>
      <c r="G14" s="130">
        <v>0</v>
      </c>
      <c r="H14" s="130">
        <v>5</v>
      </c>
      <c r="I14" s="130">
        <v>3</v>
      </c>
      <c r="J14" s="130">
        <v>8</v>
      </c>
      <c r="K14" s="130">
        <v>1</v>
      </c>
      <c r="L14" s="130">
        <v>11</v>
      </c>
      <c r="M14" s="130">
        <v>0</v>
      </c>
      <c r="N14" s="130">
        <v>11</v>
      </c>
      <c r="O14" s="130">
        <v>1</v>
      </c>
      <c r="P14" s="143">
        <v>16</v>
      </c>
      <c r="Q14" s="143">
        <v>3</v>
      </c>
      <c r="R14" s="143">
        <v>19</v>
      </c>
      <c r="S14" s="143">
        <v>2</v>
      </c>
      <c r="T14" s="143">
        <v>6</v>
      </c>
      <c r="U14" s="143">
        <v>9</v>
      </c>
      <c r="V14" s="143">
        <v>15</v>
      </c>
      <c r="W14" s="143">
        <v>1</v>
      </c>
      <c r="X14" s="143">
        <v>6</v>
      </c>
      <c r="Y14" s="143">
        <v>5</v>
      </c>
      <c r="Z14" s="143">
        <v>11</v>
      </c>
      <c r="AA14" s="143">
        <v>1</v>
      </c>
      <c r="AB14" s="143">
        <v>3</v>
      </c>
      <c r="AC14" s="143">
        <v>13</v>
      </c>
      <c r="AD14" s="143">
        <v>16</v>
      </c>
      <c r="AE14" s="143">
        <v>1</v>
      </c>
      <c r="AF14" s="143">
        <v>7</v>
      </c>
      <c r="AG14" s="143">
        <v>15</v>
      </c>
      <c r="AH14" s="143">
        <v>22</v>
      </c>
      <c r="AI14" s="143">
        <v>1</v>
      </c>
      <c r="AJ14" s="143">
        <v>16</v>
      </c>
      <c r="AK14" s="143">
        <v>6</v>
      </c>
      <c r="AL14" s="143">
        <v>22</v>
      </c>
      <c r="AM14" s="143">
        <v>1</v>
      </c>
      <c r="AN14" s="143">
        <v>8</v>
      </c>
      <c r="AO14" s="143">
        <v>7</v>
      </c>
      <c r="AP14" s="143">
        <v>15</v>
      </c>
      <c r="AQ14" s="143">
        <v>1</v>
      </c>
      <c r="AR14" s="143">
        <v>46</v>
      </c>
      <c r="AS14" s="143">
        <v>55</v>
      </c>
      <c r="AT14" s="143">
        <v>101</v>
      </c>
      <c r="AU14" s="143">
        <v>6</v>
      </c>
      <c r="AV14" s="143">
        <v>0</v>
      </c>
      <c r="AW14" s="143">
        <v>0</v>
      </c>
      <c r="AX14" s="143">
        <v>0</v>
      </c>
      <c r="AY14" s="143">
        <v>0</v>
      </c>
      <c r="AZ14" s="143">
        <v>0</v>
      </c>
      <c r="BA14" s="143">
        <v>0</v>
      </c>
      <c r="BB14" s="143">
        <v>0</v>
      </c>
      <c r="BC14" s="143">
        <v>0</v>
      </c>
      <c r="BD14" s="143">
        <v>0</v>
      </c>
      <c r="BE14" s="143">
        <v>0</v>
      </c>
      <c r="BF14" s="143">
        <v>0</v>
      </c>
      <c r="BG14" s="143">
        <v>0</v>
      </c>
      <c r="BH14" s="143">
        <v>0</v>
      </c>
      <c r="BI14" s="143">
        <v>0</v>
      </c>
      <c r="BJ14" s="143">
        <v>0</v>
      </c>
      <c r="BK14" s="143">
        <v>0</v>
      </c>
      <c r="BL14" s="143">
        <v>62</v>
      </c>
      <c r="BM14" s="143">
        <v>58</v>
      </c>
      <c r="BN14" s="143">
        <v>120</v>
      </c>
      <c r="BO14" s="143">
        <v>8</v>
      </c>
    </row>
    <row r="15" spans="1:67" x14ac:dyDescent="0.35">
      <c r="A15" s="130">
        <v>12</v>
      </c>
      <c r="B15" s="130">
        <v>62020012</v>
      </c>
      <c r="C15" s="123" t="s">
        <v>16</v>
      </c>
      <c r="D15" s="130">
        <v>0</v>
      </c>
      <c r="E15" s="130">
        <v>0</v>
      </c>
      <c r="F15" s="130">
        <v>0</v>
      </c>
      <c r="G15" s="130">
        <v>0</v>
      </c>
      <c r="H15" s="130">
        <v>7</v>
      </c>
      <c r="I15" s="130">
        <v>8</v>
      </c>
      <c r="J15" s="130">
        <v>15</v>
      </c>
      <c r="K15" s="130">
        <v>1</v>
      </c>
      <c r="L15" s="130">
        <v>8</v>
      </c>
      <c r="M15" s="130">
        <v>6</v>
      </c>
      <c r="N15" s="130">
        <v>14</v>
      </c>
      <c r="O15" s="130">
        <v>1</v>
      </c>
      <c r="P15" s="143">
        <v>15</v>
      </c>
      <c r="Q15" s="143">
        <v>14</v>
      </c>
      <c r="R15" s="143">
        <v>29</v>
      </c>
      <c r="S15" s="143">
        <v>2</v>
      </c>
      <c r="T15" s="143">
        <v>2</v>
      </c>
      <c r="U15" s="143">
        <v>7</v>
      </c>
      <c r="V15" s="143">
        <v>9</v>
      </c>
      <c r="W15" s="143">
        <v>1</v>
      </c>
      <c r="X15" s="143">
        <v>10</v>
      </c>
      <c r="Y15" s="143">
        <v>7</v>
      </c>
      <c r="Z15" s="143">
        <v>17</v>
      </c>
      <c r="AA15" s="143">
        <v>1</v>
      </c>
      <c r="AB15" s="143">
        <v>4</v>
      </c>
      <c r="AC15" s="143">
        <v>7</v>
      </c>
      <c r="AD15" s="143">
        <v>11</v>
      </c>
      <c r="AE15" s="143">
        <v>1</v>
      </c>
      <c r="AF15" s="143">
        <v>10</v>
      </c>
      <c r="AG15" s="143">
        <v>6</v>
      </c>
      <c r="AH15" s="143">
        <v>16</v>
      </c>
      <c r="AI15" s="143">
        <v>1</v>
      </c>
      <c r="AJ15" s="143">
        <v>9</v>
      </c>
      <c r="AK15" s="143">
        <v>10</v>
      </c>
      <c r="AL15" s="143">
        <v>19</v>
      </c>
      <c r="AM15" s="143">
        <v>1</v>
      </c>
      <c r="AN15" s="143">
        <v>7</v>
      </c>
      <c r="AO15" s="143">
        <v>3</v>
      </c>
      <c r="AP15" s="143">
        <v>10</v>
      </c>
      <c r="AQ15" s="143">
        <v>1</v>
      </c>
      <c r="AR15" s="143">
        <v>42</v>
      </c>
      <c r="AS15" s="143">
        <v>40</v>
      </c>
      <c r="AT15" s="143">
        <v>82</v>
      </c>
      <c r="AU15" s="143">
        <v>6</v>
      </c>
      <c r="AV15" s="143">
        <v>9</v>
      </c>
      <c r="AW15" s="143">
        <v>2</v>
      </c>
      <c r="AX15" s="143">
        <v>11</v>
      </c>
      <c r="AY15" s="143">
        <v>1</v>
      </c>
      <c r="AZ15" s="143">
        <v>8</v>
      </c>
      <c r="BA15" s="143">
        <v>5</v>
      </c>
      <c r="BB15" s="143">
        <v>13</v>
      </c>
      <c r="BC15" s="143">
        <v>1</v>
      </c>
      <c r="BD15" s="143">
        <v>3</v>
      </c>
      <c r="BE15" s="143">
        <v>7</v>
      </c>
      <c r="BF15" s="143">
        <v>10</v>
      </c>
      <c r="BG15" s="143">
        <v>1</v>
      </c>
      <c r="BH15" s="143">
        <v>20</v>
      </c>
      <c r="BI15" s="143">
        <v>14</v>
      </c>
      <c r="BJ15" s="143">
        <v>34</v>
      </c>
      <c r="BK15" s="143">
        <v>3</v>
      </c>
      <c r="BL15" s="143">
        <v>77</v>
      </c>
      <c r="BM15" s="143">
        <v>68</v>
      </c>
      <c r="BN15" s="143">
        <v>145</v>
      </c>
      <c r="BO15" s="143">
        <v>11</v>
      </c>
    </row>
    <row r="16" spans="1:67" x14ac:dyDescent="0.35">
      <c r="A16" s="130">
        <v>13</v>
      </c>
      <c r="B16" s="130">
        <v>62020013</v>
      </c>
      <c r="C16" s="123" t="s">
        <v>17</v>
      </c>
      <c r="D16" s="130">
        <v>0</v>
      </c>
      <c r="E16" s="130">
        <v>0</v>
      </c>
      <c r="F16" s="130">
        <v>0</v>
      </c>
      <c r="G16" s="130">
        <v>0</v>
      </c>
      <c r="H16" s="130">
        <v>5</v>
      </c>
      <c r="I16" s="130">
        <v>4</v>
      </c>
      <c r="J16" s="130">
        <v>9</v>
      </c>
      <c r="K16" s="130">
        <v>1</v>
      </c>
      <c r="L16" s="130">
        <v>7</v>
      </c>
      <c r="M16" s="130">
        <v>6</v>
      </c>
      <c r="N16" s="130">
        <v>13</v>
      </c>
      <c r="O16" s="130">
        <v>1</v>
      </c>
      <c r="P16" s="143">
        <v>12</v>
      </c>
      <c r="Q16" s="143">
        <v>10</v>
      </c>
      <c r="R16" s="143">
        <v>22</v>
      </c>
      <c r="S16" s="143">
        <v>2</v>
      </c>
      <c r="T16" s="143">
        <v>4</v>
      </c>
      <c r="U16" s="143">
        <v>6</v>
      </c>
      <c r="V16" s="143">
        <v>10</v>
      </c>
      <c r="W16" s="143">
        <v>1</v>
      </c>
      <c r="X16" s="143">
        <v>5</v>
      </c>
      <c r="Y16" s="143">
        <v>5</v>
      </c>
      <c r="Z16" s="143">
        <v>10</v>
      </c>
      <c r="AA16" s="143">
        <v>1</v>
      </c>
      <c r="AB16" s="143">
        <v>8</v>
      </c>
      <c r="AC16" s="143">
        <v>11</v>
      </c>
      <c r="AD16" s="143">
        <v>19</v>
      </c>
      <c r="AE16" s="143">
        <v>1</v>
      </c>
      <c r="AF16" s="143">
        <v>10</v>
      </c>
      <c r="AG16" s="143">
        <v>8</v>
      </c>
      <c r="AH16" s="143">
        <v>18</v>
      </c>
      <c r="AI16" s="143">
        <v>1</v>
      </c>
      <c r="AJ16" s="143">
        <v>10</v>
      </c>
      <c r="AK16" s="143">
        <v>7</v>
      </c>
      <c r="AL16" s="143">
        <v>17</v>
      </c>
      <c r="AM16" s="143">
        <v>1</v>
      </c>
      <c r="AN16" s="143">
        <v>11</v>
      </c>
      <c r="AO16" s="143">
        <v>5</v>
      </c>
      <c r="AP16" s="143">
        <v>16</v>
      </c>
      <c r="AQ16" s="143">
        <v>1</v>
      </c>
      <c r="AR16" s="143">
        <v>48</v>
      </c>
      <c r="AS16" s="143">
        <v>42</v>
      </c>
      <c r="AT16" s="143">
        <v>90</v>
      </c>
      <c r="AU16" s="143">
        <v>6</v>
      </c>
      <c r="AV16" s="143">
        <v>4</v>
      </c>
      <c r="AW16" s="143">
        <v>11</v>
      </c>
      <c r="AX16" s="143">
        <v>15</v>
      </c>
      <c r="AY16" s="143">
        <v>1</v>
      </c>
      <c r="AZ16" s="143">
        <v>11</v>
      </c>
      <c r="BA16" s="143">
        <v>8</v>
      </c>
      <c r="BB16" s="143">
        <v>19</v>
      </c>
      <c r="BC16" s="143">
        <v>1</v>
      </c>
      <c r="BD16" s="143">
        <v>9</v>
      </c>
      <c r="BE16" s="143">
        <v>9</v>
      </c>
      <c r="BF16" s="143">
        <v>18</v>
      </c>
      <c r="BG16" s="143">
        <v>1</v>
      </c>
      <c r="BH16" s="143">
        <v>24</v>
      </c>
      <c r="BI16" s="143">
        <v>28</v>
      </c>
      <c r="BJ16" s="143">
        <v>52</v>
      </c>
      <c r="BK16" s="143">
        <v>3</v>
      </c>
      <c r="BL16" s="143">
        <v>84</v>
      </c>
      <c r="BM16" s="143">
        <v>80</v>
      </c>
      <c r="BN16" s="143">
        <v>164</v>
      </c>
      <c r="BO16" s="143">
        <v>11</v>
      </c>
    </row>
    <row r="17" spans="1:67" x14ac:dyDescent="0.35">
      <c r="A17" s="130">
        <v>14</v>
      </c>
      <c r="B17" s="130">
        <v>62020014</v>
      </c>
      <c r="C17" s="123" t="s">
        <v>18</v>
      </c>
      <c r="D17" s="130">
        <v>0</v>
      </c>
      <c r="E17" s="130">
        <v>0</v>
      </c>
      <c r="F17" s="130">
        <v>0</v>
      </c>
      <c r="G17" s="130">
        <v>0</v>
      </c>
      <c r="H17" s="130">
        <v>3</v>
      </c>
      <c r="I17" s="130">
        <v>4</v>
      </c>
      <c r="J17" s="130">
        <v>7</v>
      </c>
      <c r="K17" s="130">
        <v>1</v>
      </c>
      <c r="L17" s="130">
        <v>3</v>
      </c>
      <c r="M17" s="130">
        <v>1</v>
      </c>
      <c r="N17" s="130">
        <v>4</v>
      </c>
      <c r="O17" s="130">
        <v>1</v>
      </c>
      <c r="P17" s="143">
        <v>6</v>
      </c>
      <c r="Q17" s="143">
        <v>5</v>
      </c>
      <c r="R17" s="143">
        <v>11</v>
      </c>
      <c r="S17" s="143">
        <v>2</v>
      </c>
      <c r="T17" s="143">
        <v>3</v>
      </c>
      <c r="U17" s="143">
        <v>3</v>
      </c>
      <c r="V17" s="143">
        <v>6</v>
      </c>
      <c r="W17" s="143">
        <v>1</v>
      </c>
      <c r="X17" s="143">
        <v>1</v>
      </c>
      <c r="Y17" s="143">
        <v>2</v>
      </c>
      <c r="Z17" s="143">
        <v>3</v>
      </c>
      <c r="AA17" s="143">
        <v>1</v>
      </c>
      <c r="AB17" s="143">
        <v>1</v>
      </c>
      <c r="AC17" s="143">
        <v>4</v>
      </c>
      <c r="AD17" s="143">
        <v>5</v>
      </c>
      <c r="AE17" s="143">
        <v>1</v>
      </c>
      <c r="AF17" s="143">
        <v>5</v>
      </c>
      <c r="AG17" s="143">
        <v>6</v>
      </c>
      <c r="AH17" s="143">
        <v>11</v>
      </c>
      <c r="AI17" s="143">
        <v>1</v>
      </c>
      <c r="AJ17" s="143">
        <v>1</v>
      </c>
      <c r="AK17" s="143">
        <v>1</v>
      </c>
      <c r="AL17" s="143">
        <v>2</v>
      </c>
      <c r="AM17" s="143">
        <v>1</v>
      </c>
      <c r="AN17" s="143">
        <v>4</v>
      </c>
      <c r="AO17" s="143">
        <v>3</v>
      </c>
      <c r="AP17" s="143">
        <v>7</v>
      </c>
      <c r="AQ17" s="143">
        <v>1</v>
      </c>
      <c r="AR17" s="143">
        <v>15</v>
      </c>
      <c r="AS17" s="143">
        <v>19</v>
      </c>
      <c r="AT17" s="143">
        <v>34</v>
      </c>
      <c r="AU17" s="143">
        <v>6</v>
      </c>
      <c r="AV17" s="143">
        <v>0</v>
      </c>
      <c r="AW17" s="143">
        <v>0</v>
      </c>
      <c r="AX17" s="143">
        <v>0</v>
      </c>
      <c r="AY17" s="143">
        <v>0</v>
      </c>
      <c r="AZ17" s="143">
        <v>0</v>
      </c>
      <c r="BA17" s="143">
        <v>0</v>
      </c>
      <c r="BB17" s="143">
        <v>0</v>
      </c>
      <c r="BC17" s="143">
        <v>0</v>
      </c>
      <c r="BD17" s="143">
        <v>0</v>
      </c>
      <c r="BE17" s="143">
        <v>0</v>
      </c>
      <c r="BF17" s="143">
        <v>0</v>
      </c>
      <c r="BG17" s="143">
        <v>0</v>
      </c>
      <c r="BH17" s="143">
        <v>0</v>
      </c>
      <c r="BI17" s="143">
        <v>0</v>
      </c>
      <c r="BJ17" s="143">
        <v>0</v>
      </c>
      <c r="BK17" s="143">
        <v>0</v>
      </c>
      <c r="BL17" s="143">
        <v>21</v>
      </c>
      <c r="BM17" s="143">
        <v>24</v>
      </c>
      <c r="BN17" s="143">
        <v>45</v>
      </c>
      <c r="BO17" s="143">
        <v>8</v>
      </c>
    </row>
    <row r="18" spans="1:67" x14ac:dyDescent="0.35">
      <c r="A18" s="130">
        <v>15</v>
      </c>
      <c r="B18" s="130">
        <v>62020015</v>
      </c>
      <c r="C18" s="123" t="s">
        <v>19</v>
      </c>
      <c r="D18" s="130">
        <v>0</v>
      </c>
      <c r="E18" s="130">
        <v>0</v>
      </c>
      <c r="F18" s="130">
        <v>0</v>
      </c>
      <c r="G18" s="130">
        <v>0</v>
      </c>
      <c r="H18" s="130">
        <v>5</v>
      </c>
      <c r="I18" s="130">
        <v>3</v>
      </c>
      <c r="J18" s="130">
        <v>8</v>
      </c>
      <c r="K18" s="130">
        <v>1</v>
      </c>
      <c r="L18" s="130">
        <v>5</v>
      </c>
      <c r="M18" s="130">
        <v>3</v>
      </c>
      <c r="N18" s="130">
        <v>8</v>
      </c>
      <c r="O18" s="130">
        <v>1</v>
      </c>
      <c r="P18" s="143">
        <v>10</v>
      </c>
      <c r="Q18" s="143">
        <v>6</v>
      </c>
      <c r="R18" s="143">
        <v>16</v>
      </c>
      <c r="S18" s="143">
        <v>2</v>
      </c>
      <c r="T18" s="143">
        <v>5</v>
      </c>
      <c r="U18" s="143">
        <v>6</v>
      </c>
      <c r="V18" s="143">
        <v>11</v>
      </c>
      <c r="W18" s="143">
        <v>1</v>
      </c>
      <c r="X18" s="143">
        <v>4</v>
      </c>
      <c r="Y18" s="143">
        <v>3</v>
      </c>
      <c r="Z18" s="143">
        <v>7</v>
      </c>
      <c r="AA18" s="143">
        <v>1</v>
      </c>
      <c r="AB18" s="143">
        <v>9</v>
      </c>
      <c r="AC18" s="143">
        <v>5</v>
      </c>
      <c r="AD18" s="143">
        <v>14</v>
      </c>
      <c r="AE18" s="143">
        <v>1</v>
      </c>
      <c r="AF18" s="143">
        <v>5</v>
      </c>
      <c r="AG18" s="143">
        <v>6</v>
      </c>
      <c r="AH18" s="143">
        <v>11</v>
      </c>
      <c r="AI18" s="143">
        <v>1</v>
      </c>
      <c r="AJ18" s="143">
        <v>10</v>
      </c>
      <c r="AK18" s="143">
        <v>8</v>
      </c>
      <c r="AL18" s="143">
        <v>18</v>
      </c>
      <c r="AM18" s="143">
        <v>1</v>
      </c>
      <c r="AN18" s="143">
        <v>10</v>
      </c>
      <c r="AO18" s="143">
        <v>8</v>
      </c>
      <c r="AP18" s="143">
        <v>18</v>
      </c>
      <c r="AQ18" s="143">
        <v>1</v>
      </c>
      <c r="AR18" s="143">
        <v>43</v>
      </c>
      <c r="AS18" s="143">
        <v>36</v>
      </c>
      <c r="AT18" s="143">
        <v>79</v>
      </c>
      <c r="AU18" s="143">
        <v>6</v>
      </c>
      <c r="AV18" s="143">
        <v>0</v>
      </c>
      <c r="AW18" s="143">
        <v>0</v>
      </c>
      <c r="AX18" s="143">
        <v>0</v>
      </c>
      <c r="AY18" s="143">
        <v>0</v>
      </c>
      <c r="AZ18" s="143">
        <v>0</v>
      </c>
      <c r="BA18" s="143">
        <v>0</v>
      </c>
      <c r="BB18" s="143">
        <v>0</v>
      </c>
      <c r="BC18" s="143">
        <v>0</v>
      </c>
      <c r="BD18" s="143">
        <v>0</v>
      </c>
      <c r="BE18" s="143">
        <v>0</v>
      </c>
      <c r="BF18" s="143">
        <v>0</v>
      </c>
      <c r="BG18" s="143">
        <v>0</v>
      </c>
      <c r="BH18" s="143">
        <v>0</v>
      </c>
      <c r="BI18" s="143">
        <v>0</v>
      </c>
      <c r="BJ18" s="143">
        <v>0</v>
      </c>
      <c r="BK18" s="143">
        <v>0</v>
      </c>
      <c r="BL18" s="143">
        <v>53</v>
      </c>
      <c r="BM18" s="143">
        <v>42</v>
      </c>
      <c r="BN18" s="143">
        <v>95</v>
      </c>
      <c r="BO18" s="143">
        <v>8</v>
      </c>
    </row>
    <row r="19" spans="1:67" x14ac:dyDescent="0.35">
      <c r="A19" s="130">
        <v>16</v>
      </c>
      <c r="B19" s="130">
        <v>62020016</v>
      </c>
      <c r="C19" s="123" t="s">
        <v>20</v>
      </c>
      <c r="D19" s="130">
        <v>0</v>
      </c>
      <c r="E19" s="130">
        <v>0</v>
      </c>
      <c r="F19" s="130">
        <v>0</v>
      </c>
      <c r="G19" s="130">
        <v>0</v>
      </c>
      <c r="H19" s="130">
        <v>26</v>
      </c>
      <c r="I19" s="130">
        <v>36</v>
      </c>
      <c r="J19" s="130">
        <v>62</v>
      </c>
      <c r="K19" s="130">
        <v>3</v>
      </c>
      <c r="L19" s="130">
        <v>39</v>
      </c>
      <c r="M19" s="130">
        <v>40</v>
      </c>
      <c r="N19" s="130">
        <v>79</v>
      </c>
      <c r="O19" s="130">
        <v>3</v>
      </c>
      <c r="P19" s="143">
        <v>65</v>
      </c>
      <c r="Q19" s="143">
        <v>76</v>
      </c>
      <c r="R19" s="143">
        <v>141</v>
      </c>
      <c r="S19" s="143">
        <v>6</v>
      </c>
      <c r="T19" s="143">
        <v>36</v>
      </c>
      <c r="U19" s="143">
        <v>38</v>
      </c>
      <c r="V19" s="143">
        <v>74</v>
      </c>
      <c r="W19" s="143">
        <v>2</v>
      </c>
      <c r="X19" s="143">
        <v>47</v>
      </c>
      <c r="Y19" s="143">
        <v>35</v>
      </c>
      <c r="Z19" s="143">
        <v>82</v>
      </c>
      <c r="AA19" s="143">
        <v>3</v>
      </c>
      <c r="AB19" s="143">
        <v>53</v>
      </c>
      <c r="AC19" s="143">
        <v>38</v>
      </c>
      <c r="AD19" s="143">
        <v>91</v>
      </c>
      <c r="AE19" s="143">
        <v>3</v>
      </c>
      <c r="AF19" s="143">
        <v>41</v>
      </c>
      <c r="AG19" s="143">
        <v>51</v>
      </c>
      <c r="AH19" s="143">
        <v>92</v>
      </c>
      <c r="AI19" s="143">
        <v>3</v>
      </c>
      <c r="AJ19" s="143">
        <v>54</v>
      </c>
      <c r="AK19" s="143">
        <v>62</v>
      </c>
      <c r="AL19" s="143">
        <v>116</v>
      </c>
      <c r="AM19" s="143">
        <v>3</v>
      </c>
      <c r="AN19" s="143">
        <v>44</v>
      </c>
      <c r="AO19" s="143">
        <v>48</v>
      </c>
      <c r="AP19" s="143">
        <v>92</v>
      </c>
      <c r="AQ19" s="143">
        <v>3</v>
      </c>
      <c r="AR19" s="143">
        <v>275</v>
      </c>
      <c r="AS19" s="143">
        <v>272</v>
      </c>
      <c r="AT19" s="143">
        <v>547</v>
      </c>
      <c r="AU19" s="143">
        <v>17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340</v>
      </c>
      <c r="BM19" s="143">
        <v>348</v>
      </c>
      <c r="BN19" s="143">
        <v>688</v>
      </c>
      <c r="BO19" s="143">
        <v>23</v>
      </c>
    </row>
    <row r="20" spans="1:67" x14ac:dyDescent="0.35">
      <c r="A20" s="130">
        <v>17</v>
      </c>
      <c r="B20" s="130">
        <v>62020017</v>
      </c>
      <c r="C20" s="123" t="s">
        <v>21</v>
      </c>
      <c r="D20" s="130">
        <v>0</v>
      </c>
      <c r="E20" s="130">
        <v>0</v>
      </c>
      <c r="F20" s="130">
        <v>0</v>
      </c>
      <c r="G20" s="130">
        <v>0</v>
      </c>
      <c r="H20" s="130">
        <v>5</v>
      </c>
      <c r="I20" s="130">
        <v>4</v>
      </c>
      <c r="J20" s="130">
        <v>9</v>
      </c>
      <c r="K20" s="130">
        <v>1</v>
      </c>
      <c r="L20" s="130">
        <v>5</v>
      </c>
      <c r="M20" s="130">
        <v>3</v>
      </c>
      <c r="N20" s="130">
        <v>8</v>
      </c>
      <c r="O20" s="130">
        <v>1</v>
      </c>
      <c r="P20" s="143">
        <v>10</v>
      </c>
      <c r="Q20" s="143">
        <v>7</v>
      </c>
      <c r="R20" s="143">
        <v>17</v>
      </c>
      <c r="S20" s="143">
        <v>2</v>
      </c>
      <c r="T20" s="143">
        <v>6</v>
      </c>
      <c r="U20" s="143">
        <v>4</v>
      </c>
      <c r="V20" s="143">
        <v>10</v>
      </c>
      <c r="W20" s="143">
        <v>1</v>
      </c>
      <c r="X20" s="143">
        <v>4</v>
      </c>
      <c r="Y20" s="143">
        <v>7</v>
      </c>
      <c r="Z20" s="143">
        <v>11</v>
      </c>
      <c r="AA20" s="143">
        <v>1</v>
      </c>
      <c r="AB20" s="143">
        <v>8</v>
      </c>
      <c r="AC20" s="143">
        <v>4</v>
      </c>
      <c r="AD20" s="143">
        <v>12</v>
      </c>
      <c r="AE20" s="143">
        <v>1</v>
      </c>
      <c r="AF20" s="143">
        <v>7</v>
      </c>
      <c r="AG20" s="143">
        <v>3</v>
      </c>
      <c r="AH20" s="143">
        <v>10</v>
      </c>
      <c r="AI20" s="143">
        <v>1</v>
      </c>
      <c r="AJ20" s="143">
        <v>5</v>
      </c>
      <c r="AK20" s="143">
        <v>8</v>
      </c>
      <c r="AL20" s="143">
        <v>13</v>
      </c>
      <c r="AM20" s="143">
        <v>1</v>
      </c>
      <c r="AN20" s="143">
        <v>10</v>
      </c>
      <c r="AO20" s="143">
        <v>8</v>
      </c>
      <c r="AP20" s="143">
        <v>18</v>
      </c>
      <c r="AQ20" s="143">
        <v>1</v>
      </c>
      <c r="AR20" s="143">
        <v>40</v>
      </c>
      <c r="AS20" s="143">
        <v>34</v>
      </c>
      <c r="AT20" s="143">
        <v>74</v>
      </c>
      <c r="AU20" s="143">
        <v>6</v>
      </c>
      <c r="AV20" s="143">
        <v>10</v>
      </c>
      <c r="AW20" s="143">
        <v>8</v>
      </c>
      <c r="AX20" s="143">
        <v>18</v>
      </c>
      <c r="AY20" s="143">
        <v>1</v>
      </c>
      <c r="AZ20" s="143">
        <v>12</v>
      </c>
      <c r="BA20" s="143">
        <v>9</v>
      </c>
      <c r="BB20" s="143">
        <v>21</v>
      </c>
      <c r="BC20" s="143">
        <v>1</v>
      </c>
      <c r="BD20" s="143">
        <v>9</v>
      </c>
      <c r="BE20" s="143">
        <v>9</v>
      </c>
      <c r="BF20" s="143">
        <v>18</v>
      </c>
      <c r="BG20" s="143">
        <v>1</v>
      </c>
      <c r="BH20" s="143">
        <v>31</v>
      </c>
      <c r="BI20" s="143">
        <v>26</v>
      </c>
      <c r="BJ20" s="143">
        <v>57</v>
      </c>
      <c r="BK20" s="143">
        <v>3</v>
      </c>
      <c r="BL20" s="143">
        <v>81</v>
      </c>
      <c r="BM20" s="143">
        <v>67</v>
      </c>
      <c r="BN20" s="143">
        <v>148</v>
      </c>
      <c r="BO20" s="143">
        <v>11</v>
      </c>
    </row>
    <row r="21" spans="1:67" x14ac:dyDescent="0.35">
      <c r="A21" s="130">
        <v>18</v>
      </c>
      <c r="B21" s="130">
        <v>62020018</v>
      </c>
      <c r="C21" s="123" t="s">
        <v>22</v>
      </c>
      <c r="D21" s="130">
        <v>0</v>
      </c>
      <c r="E21" s="130">
        <v>0</v>
      </c>
      <c r="F21" s="130">
        <v>0</v>
      </c>
      <c r="G21" s="130">
        <v>0</v>
      </c>
      <c r="H21" s="130">
        <v>9</v>
      </c>
      <c r="I21" s="130">
        <v>8</v>
      </c>
      <c r="J21" s="130">
        <v>17</v>
      </c>
      <c r="K21" s="130">
        <v>1</v>
      </c>
      <c r="L21" s="130">
        <v>10</v>
      </c>
      <c r="M21" s="130">
        <v>13</v>
      </c>
      <c r="N21" s="130">
        <v>23</v>
      </c>
      <c r="O21" s="130">
        <v>1</v>
      </c>
      <c r="P21" s="143">
        <v>19</v>
      </c>
      <c r="Q21" s="143">
        <v>21</v>
      </c>
      <c r="R21" s="143">
        <v>40</v>
      </c>
      <c r="S21" s="143">
        <v>2</v>
      </c>
      <c r="T21" s="143">
        <v>15</v>
      </c>
      <c r="U21" s="143">
        <v>10</v>
      </c>
      <c r="V21" s="143">
        <v>25</v>
      </c>
      <c r="W21" s="143">
        <v>1</v>
      </c>
      <c r="X21" s="143">
        <v>7</v>
      </c>
      <c r="Y21" s="143">
        <v>22</v>
      </c>
      <c r="Z21" s="143">
        <v>29</v>
      </c>
      <c r="AA21" s="143">
        <v>1</v>
      </c>
      <c r="AB21" s="143">
        <v>13</v>
      </c>
      <c r="AC21" s="143">
        <v>14</v>
      </c>
      <c r="AD21" s="143">
        <v>27</v>
      </c>
      <c r="AE21" s="143">
        <v>1</v>
      </c>
      <c r="AF21" s="143">
        <v>14</v>
      </c>
      <c r="AG21" s="143">
        <v>11</v>
      </c>
      <c r="AH21" s="143">
        <v>25</v>
      </c>
      <c r="AI21" s="143">
        <v>1</v>
      </c>
      <c r="AJ21" s="143">
        <v>15</v>
      </c>
      <c r="AK21" s="143">
        <v>11</v>
      </c>
      <c r="AL21" s="143">
        <v>26</v>
      </c>
      <c r="AM21" s="143">
        <v>1</v>
      </c>
      <c r="AN21" s="143">
        <v>13</v>
      </c>
      <c r="AO21" s="143">
        <v>11</v>
      </c>
      <c r="AP21" s="143">
        <v>24</v>
      </c>
      <c r="AQ21" s="143">
        <v>1</v>
      </c>
      <c r="AR21" s="143">
        <v>77</v>
      </c>
      <c r="AS21" s="143">
        <v>79</v>
      </c>
      <c r="AT21" s="143">
        <v>156</v>
      </c>
      <c r="AU21" s="143">
        <v>6</v>
      </c>
      <c r="AV21" s="143">
        <v>0</v>
      </c>
      <c r="AW21" s="143">
        <v>0</v>
      </c>
      <c r="AX21" s="143">
        <v>0</v>
      </c>
      <c r="AY21" s="143">
        <v>0</v>
      </c>
      <c r="AZ21" s="143">
        <v>0</v>
      </c>
      <c r="BA21" s="143">
        <v>0</v>
      </c>
      <c r="BB21" s="143">
        <v>0</v>
      </c>
      <c r="BC21" s="143">
        <v>0</v>
      </c>
      <c r="BD21" s="143">
        <v>0</v>
      </c>
      <c r="BE21" s="143">
        <v>0</v>
      </c>
      <c r="BF21" s="143">
        <v>0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96</v>
      </c>
      <c r="BM21" s="143">
        <v>100</v>
      </c>
      <c r="BN21" s="143">
        <v>196</v>
      </c>
      <c r="BO21" s="143">
        <v>8</v>
      </c>
    </row>
    <row r="22" spans="1:67" x14ac:dyDescent="0.35">
      <c r="A22" s="130">
        <v>19</v>
      </c>
      <c r="B22" s="130">
        <v>62020019</v>
      </c>
      <c r="C22" s="123" t="s">
        <v>23</v>
      </c>
      <c r="D22" s="130">
        <v>0</v>
      </c>
      <c r="E22" s="130">
        <v>0</v>
      </c>
      <c r="F22" s="130">
        <v>0</v>
      </c>
      <c r="G22" s="130">
        <v>0</v>
      </c>
      <c r="H22" s="130">
        <v>9</v>
      </c>
      <c r="I22" s="130">
        <v>7</v>
      </c>
      <c r="J22" s="130">
        <v>16</v>
      </c>
      <c r="K22" s="130">
        <v>1</v>
      </c>
      <c r="L22" s="130">
        <v>6</v>
      </c>
      <c r="M22" s="130">
        <v>5</v>
      </c>
      <c r="N22" s="130">
        <v>11</v>
      </c>
      <c r="O22" s="130">
        <v>1</v>
      </c>
      <c r="P22" s="143">
        <v>15</v>
      </c>
      <c r="Q22" s="143">
        <v>12</v>
      </c>
      <c r="R22" s="143">
        <v>27</v>
      </c>
      <c r="S22" s="143">
        <v>2</v>
      </c>
      <c r="T22" s="143">
        <v>5</v>
      </c>
      <c r="U22" s="143">
        <v>6</v>
      </c>
      <c r="V22" s="143">
        <v>11</v>
      </c>
      <c r="W22" s="143">
        <v>1</v>
      </c>
      <c r="X22" s="143">
        <v>9</v>
      </c>
      <c r="Y22" s="143">
        <v>10</v>
      </c>
      <c r="Z22" s="143">
        <v>19</v>
      </c>
      <c r="AA22" s="143">
        <v>1</v>
      </c>
      <c r="AB22" s="143">
        <v>5</v>
      </c>
      <c r="AC22" s="143">
        <v>12</v>
      </c>
      <c r="AD22" s="143">
        <v>17</v>
      </c>
      <c r="AE22" s="143">
        <v>1</v>
      </c>
      <c r="AF22" s="143">
        <v>8</v>
      </c>
      <c r="AG22" s="143">
        <v>8</v>
      </c>
      <c r="AH22" s="143">
        <v>16</v>
      </c>
      <c r="AI22" s="143">
        <v>1</v>
      </c>
      <c r="AJ22" s="143">
        <v>8</v>
      </c>
      <c r="AK22" s="143">
        <v>13</v>
      </c>
      <c r="AL22" s="143">
        <v>21</v>
      </c>
      <c r="AM22" s="143">
        <v>1</v>
      </c>
      <c r="AN22" s="143">
        <v>3</v>
      </c>
      <c r="AO22" s="143">
        <v>10</v>
      </c>
      <c r="AP22" s="143">
        <v>13</v>
      </c>
      <c r="AQ22" s="143">
        <v>1</v>
      </c>
      <c r="AR22" s="143">
        <v>38</v>
      </c>
      <c r="AS22" s="143">
        <v>59</v>
      </c>
      <c r="AT22" s="143">
        <v>97</v>
      </c>
      <c r="AU22" s="143">
        <v>6</v>
      </c>
      <c r="AV22" s="143">
        <v>11</v>
      </c>
      <c r="AW22" s="143">
        <v>5</v>
      </c>
      <c r="AX22" s="143">
        <v>16</v>
      </c>
      <c r="AY22" s="143">
        <v>1</v>
      </c>
      <c r="AZ22" s="143">
        <v>12</v>
      </c>
      <c r="BA22" s="143">
        <v>6</v>
      </c>
      <c r="BB22" s="143">
        <v>18</v>
      </c>
      <c r="BC22" s="143">
        <v>1</v>
      </c>
      <c r="BD22" s="143">
        <v>5</v>
      </c>
      <c r="BE22" s="143">
        <v>3</v>
      </c>
      <c r="BF22" s="143">
        <v>8</v>
      </c>
      <c r="BG22" s="143">
        <v>1</v>
      </c>
      <c r="BH22" s="143">
        <v>28</v>
      </c>
      <c r="BI22" s="143">
        <v>14</v>
      </c>
      <c r="BJ22" s="143">
        <v>42</v>
      </c>
      <c r="BK22" s="143">
        <v>3</v>
      </c>
      <c r="BL22" s="143">
        <v>81</v>
      </c>
      <c r="BM22" s="143">
        <v>85</v>
      </c>
      <c r="BN22" s="143">
        <v>166</v>
      </c>
      <c r="BO22" s="143">
        <v>11</v>
      </c>
    </row>
    <row r="23" spans="1:67" x14ac:dyDescent="0.35">
      <c r="A23" s="130">
        <v>20</v>
      </c>
      <c r="B23" s="130">
        <v>62020020</v>
      </c>
      <c r="C23" s="123" t="s">
        <v>24</v>
      </c>
      <c r="D23" s="130">
        <v>0</v>
      </c>
      <c r="E23" s="130">
        <v>0</v>
      </c>
      <c r="F23" s="130">
        <v>0</v>
      </c>
      <c r="G23" s="130">
        <v>0</v>
      </c>
      <c r="H23" s="130">
        <v>7</v>
      </c>
      <c r="I23" s="130">
        <v>3</v>
      </c>
      <c r="J23" s="130">
        <v>10</v>
      </c>
      <c r="K23" s="130">
        <v>1</v>
      </c>
      <c r="L23" s="130">
        <v>7</v>
      </c>
      <c r="M23" s="130">
        <v>2</v>
      </c>
      <c r="N23" s="130">
        <v>9</v>
      </c>
      <c r="O23" s="130">
        <v>1</v>
      </c>
      <c r="P23" s="143">
        <v>14</v>
      </c>
      <c r="Q23" s="143">
        <v>5</v>
      </c>
      <c r="R23" s="143">
        <v>19</v>
      </c>
      <c r="S23" s="143">
        <v>2</v>
      </c>
      <c r="T23" s="143">
        <v>6</v>
      </c>
      <c r="U23" s="143">
        <v>10</v>
      </c>
      <c r="V23" s="143">
        <v>16</v>
      </c>
      <c r="W23" s="143">
        <v>1</v>
      </c>
      <c r="X23" s="143">
        <v>4</v>
      </c>
      <c r="Y23" s="143">
        <v>7</v>
      </c>
      <c r="Z23" s="143">
        <v>11</v>
      </c>
      <c r="AA23" s="143">
        <v>1</v>
      </c>
      <c r="AB23" s="143">
        <v>9</v>
      </c>
      <c r="AC23" s="143">
        <v>5</v>
      </c>
      <c r="AD23" s="143">
        <v>14</v>
      </c>
      <c r="AE23" s="143">
        <v>1</v>
      </c>
      <c r="AF23" s="143">
        <v>7</v>
      </c>
      <c r="AG23" s="143">
        <v>5</v>
      </c>
      <c r="AH23" s="143">
        <v>12</v>
      </c>
      <c r="AI23" s="143">
        <v>1</v>
      </c>
      <c r="AJ23" s="143">
        <v>2</v>
      </c>
      <c r="AK23" s="143">
        <v>12</v>
      </c>
      <c r="AL23" s="143">
        <v>14</v>
      </c>
      <c r="AM23" s="143">
        <v>1</v>
      </c>
      <c r="AN23" s="143">
        <v>10</v>
      </c>
      <c r="AO23" s="143">
        <v>9</v>
      </c>
      <c r="AP23" s="143">
        <v>19</v>
      </c>
      <c r="AQ23" s="143">
        <v>1</v>
      </c>
      <c r="AR23" s="143">
        <v>38</v>
      </c>
      <c r="AS23" s="143">
        <v>48</v>
      </c>
      <c r="AT23" s="143">
        <v>86</v>
      </c>
      <c r="AU23" s="143">
        <v>6</v>
      </c>
      <c r="AV23" s="143">
        <v>0</v>
      </c>
      <c r="AW23" s="143">
        <v>0</v>
      </c>
      <c r="AX23" s="143">
        <v>0</v>
      </c>
      <c r="AY23" s="143">
        <v>0</v>
      </c>
      <c r="AZ23" s="143">
        <v>0</v>
      </c>
      <c r="BA23" s="143">
        <v>0</v>
      </c>
      <c r="BB23" s="143">
        <v>0</v>
      </c>
      <c r="BC23" s="143">
        <v>0</v>
      </c>
      <c r="BD23" s="143">
        <v>0</v>
      </c>
      <c r="BE23" s="143">
        <v>0</v>
      </c>
      <c r="BF23" s="143">
        <v>0</v>
      </c>
      <c r="BG23" s="143">
        <v>0</v>
      </c>
      <c r="BH23" s="143">
        <v>0</v>
      </c>
      <c r="BI23" s="143">
        <v>0</v>
      </c>
      <c r="BJ23" s="143">
        <v>0</v>
      </c>
      <c r="BK23" s="143">
        <v>0</v>
      </c>
      <c r="BL23" s="143">
        <v>52</v>
      </c>
      <c r="BM23" s="143">
        <v>53</v>
      </c>
      <c r="BN23" s="143">
        <v>105</v>
      </c>
      <c r="BO23" s="143">
        <v>8</v>
      </c>
    </row>
    <row r="24" spans="1:67" x14ac:dyDescent="0.35">
      <c r="A24" s="130">
        <v>21</v>
      </c>
      <c r="B24" s="130">
        <v>62020021</v>
      </c>
      <c r="C24" s="123" t="s">
        <v>25</v>
      </c>
      <c r="D24" s="130">
        <v>0</v>
      </c>
      <c r="E24" s="130">
        <v>0</v>
      </c>
      <c r="F24" s="130">
        <v>0</v>
      </c>
      <c r="G24" s="130">
        <v>0</v>
      </c>
      <c r="H24" s="130">
        <v>5</v>
      </c>
      <c r="I24" s="130">
        <v>6</v>
      </c>
      <c r="J24" s="130">
        <v>11</v>
      </c>
      <c r="K24" s="130">
        <v>1</v>
      </c>
      <c r="L24" s="130">
        <v>7</v>
      </c>
      <c r="M24" s="130">
        <v>9</v>
      </c>
      <c r="N24" s="130">
        <v>16</v>
      </c>
      <c r="O24" s="130">
        <v>1</v>
      </c>
      <c r="P24" s="143">
        <v>12</v>
      </c>
      <c r="Q24" s="143">
        <v>15</v>
      </c>
      <c r="R24" s="143">
        <v>27</v>
      </c>
      <c r="S24" s="143">
        <v>2</v>
      </c>
      <c r="T24" s="143">
        <v>5</v>
      </c>
      <c r="U24" s="143">
        <v>3</v>
      </c>
      <c r="V24" s="143">
        <v>8</v>
      </c>
      <c r="W24" s="143">
        <v>1</v>
      </c>
      <c r="X24" s="143">
        <v>15</v>
      </c>
      <c r="Y24" s="143">
        <v>10</v>
      </c>
      <c r="Z24" s="143">
        <v>25</v>
      </c>
      <c r="AA24" s="143">
        <v>1</v>
      </c>
      <c r="AB24" s="143">
        <v>12</v>
      </c>
      <c r="AC24" s="143">
        <v>10</v>
      </c>
      <c r="AD24" s="143">
        <v>22</v>
      </c>
      <c r="AE24" s="143">
        <v>1</v>
      </c>
      <c r="AF24" s="143">
        <v>16</v>
      </c>
      <c r="AG24" s="143">
        <v>14</v>
      </c>
      <c r="AH24" s="143">
        <v>30</v>
      </c>
      <c r="AI24" s="143">
        <v>1</v>
      </c>
      <c r="AJ24" s="143">
        <v>12</v>
      </c>
      <c r="AK24" s="143">
        <v>11</v>
      </c>
      <c r="AL24" s="143">
        <v>23</v>
      </c>
      <c r="AM24" s="143">
        <v>1</v>
      </c>
      <c r="AN24" s="143">
        <v>18</v>
      </c>
      <c r="AO24" s="143">
        <v>8</v>
      </c>
      <c r="AP24" s="143">
        <v>26</v>
      </c>
      <c r="AQ24" s="143">
        <v>1</v>
      </c>
      <c r="AR24" s="143">
        <v>78</v>
      </c>
      <c r="AS24" s="143">
        <v>56</v>
      </c>
      <c r="AT24" s="143">
        <v>134</v>
      </c>
      <c r="AU24" s="143">
        <v>6</v>
      </c>
      <c r="AV24" s="143">
        <v>16</v>
      </c>
      <c r="AW24" s="143">
        <v>4</v>
      </c>
      <c r="AX24" s="143">
        <v>20</v>
      </c>
      <c r="AY24" s="143">
        <v>1</v>
      </c>
      <c r="AZ24" s="143">
        <v>13</v>
      </c>
      <c r="BA24" s="143">
        <v>4</v>
      </c>
      <c r="BB24" s="143">
        <v>17</v>
      </c>
      <c r="BC24" s="143">
        <v>1</v>
      </c>
      <c r="BD24" s="143">
        <v>9</v>
      </c>
      <c r="BE24" s="143">
        <v>7</v>
      </c>
      <c r="BF24" s="143">
        <v>16</v>
      </c>
      <c r="BG24" s="143">
        <v>1</v>
      </c>
      <c r="BH24" s="143">
        <v>38</v>
      </c>
      <c r="BI24" s="143">
        <v>15</v>
      </c>
      <c r="BJ24" s="143">
        <v>53</v>
      </c>
      <c r="BK24" s="143">
        <v>3</v>
      </c>
      <c r="BL24" s="143">
        <v>128</v>
      </c>
      <c r="BM24" s="143">
        <v>86</v>
      </c>
      <c r="BN24" s="143">
        <v>214</v>
      </c>
      <c r="BO24" s="143">
        <v>11</v>
      </c>
    </row>
    <row r="25" spans="1:67" x14ac:dyDescent="0.35">
      <c r="A25" s="130">
        <v>22</v>
      </c>
      <c r="B25" s="130">
        <v>62020022</v>
      </c>
      <c r="C25" s="123" t="s">
        <v>26</v>
      </c>
      <c r="D25" s="130">
        <v>0</v>
      </c>
      <c r="E25" s="130">
        <v>0</v>
      </c>
      <c r="F25" s="130">
        <v>0</v>
      </c>
      <c r="G25" s="130">
        <v>0</v>
      </c>
      <c r="H25" s="130">
        <v>1</v>
      </c>
      <c r="I25" s="130">
        <v>2</v>
      </c>
      <c r="J25" s="130">
        <v>3</v>
      </c>
      <c r="K25" s="130">
        <v>1</v>
      </c>
      <c r="L25" s="130">
        <v>2</v>
      </c>
      <c r="M25" s="130">
        <v>2</v>
      </c>
      <c r="N25" s="130">
        <v>4</v>
      </c>
      <c r="O25" s="130">
        <v>1</v>
      </c>
      <c r="P25" s="143">
        <v>3</v>
      </c>
      <c r="Q25" s="143">
        <v>4</v>
      </c>
      <c r="R25" s="143">
        <v>7</v>
      </c>
      <c r="S25" s="143">
        <v>2</v>
      </c>
      <c r="T25" s="143">
        <v>1</v>
      </c>
      <c r="U25" s="143">
        <v>0</v>
      </c>
      <c r="V25" s="143">
        <v>1</v>
      </c>
      <c r="W25" s="143">
        <v>1</v>
      </c>
      <c r="X25" s="143">
        <v>5</v>
      </c>
      <c r="Y25" s="143">
        <v>3</v>
      </c>
      <c r="Z25" s="143">
        <v>8</v>
      </c>
      <c r="AA25" s="143">
        <v>1</v>
      </c>
      <c r="AB25" s="143">
        <v>2</v>
      </c>
      <c r="AC25" s="143">
        <v>0</v>
      </c>
      <c r="AD25" s="143">
        <v>2</v>
      </c>
      <c r="AE25" s="143">
        <v>1</v>
      </c>
      <c r="AF25" s="143">
        <v>2</v>
      </c>
      <c r="AG25" s="143">
        <v>4</v>
      </c>
      <c r="AH25" s="143">
        <v>6</v>
      </c>
      <c r="AI25" s="143">
        <v>1</v>
      </c>
      <c r="AJ25" s="143">
        <v>4</v>
      </c>
      <c r="AK25" s="143">
        <v>2</v>
      </c>
      <c r="AL25" s="143">
        <v>6</v>
      </c>
      <c r="AM25" s="143">
        <v>1</v>
      </c>
      <c r="AN25" s="143">
        <v>5</v>
      </c>
      <c r="AO25" s="143">
        <v>1</v>
      </c>
      <c r="AP25" s="143">
        <v>6</v>
      </c>
      <c r="AQ25" s="143">
        <v>1</v>
      </c>
      <c r="AR25" s="143">
        <v>19</v>
      </c>
      <c r="AS25" s="143">
        <v>10</v>
      </c>
      <c r="AT25" s="143">
        <v>29</v>
      </c>
      <c r="AU25" s="143">
        <v>6</v>
      </c>
      <c r="AV25" s="143">
        <v>0</v>
      </c>
      <c r="AW25" s="143">
        <v>0</v>
      </c>
      <c r="AX25" s="143">
        <v>0</v>
      </c>
      <c r="AY25" s="143">
        <v>0</v>
      </c>
      <c r="AZ25" s="143">
        <v>0</v>
      </c>
      <c r="BA25" s="143">
        <v>0</v>
      </c>
      <c r="BB25" s="143">
        <v>0</v>
      </c>
      <c r="BC25" s="143">
        <v>0</v>
      </c>
      <c r="BD25" s="143">
        <v>0</v>
      </c>
      <c r="BE25" s="143">
        <v>0</v>
      </c>
      <c r="BF25" s="143">
        <v>0</v>
      </c>
      <c r="BG25" s="143">
        <v>0</v>
      </c>
      <c r="BH25" s="143">
        <v>0</v>
      </c>
      <c r="BI25" s="143">
        <v>0</v>
      </c>
      <c r="BJ25" s="143">
        <v>0</v>
      </c>
      <c r="BK25" s="143">
        <v>0</v>
      </c>
      <c r="BL25" s="143">
        <v>22</v>
      </c>
      <c r="BM25" s="143">
        <v>14</v>
      </c>
      <c r="BN25" s="143">
        <v>36</v>
      </c>
      <c r="BO25" s="143">
        <v>8</v>
      </c>
    </row>
    <row r="26" spans="1:67" x14ac:dyDescent="0.35">
      <c r="A26" s="130">
        <v>23</v>
      </c>
      <c r="B26" s="130">
        <v>62020023</v>
      </c>
      <c r="C26" s="123" t="s">
        <v>27</v>
      </c>
      <c r="D26" s="130">
        <v>0</v>
      </c>
      <c r="E26" s="130">
        <v>0</v>
      </c>
      <c r="F26" s="130">
        <v>0</v>
      </c>
      <c r="G26" s="130">
        <v>0</v>
      </c>
      <c r="H26" s="130">
        <v>2</v>
      </c>
      <c r="I26" s="130">
        <v>0</v>
      </c>
      <c r="J26" s="130">
        <v>2</v>
      </c>
      <c r="K26" s="130">
        <v>1</v>
      </c>
      <c r="L26" s="130">
        <v>0</v>
      </c>
      <c r="M26" s="130">
        <v>1</v>
      </c>
      <c r="N26" s="130">
        <v>1</v>
      </c>
      <c r="O26" s="130">
        <v>1</v>
      </c>
      <c r="P26" s="143">
        <v>2</v>
      </c>
      <c r="Q26" s="143">
        <v>1</v>
      </c>
      <c r="R26" s="143">
        <v>3</v>
      </c>
      <c r="S26" s="143">
        <v>2</v>
      </c>
      <c r="T26" s="143">
        <v>0</v>
      </c>
      <c r="U26" s="143">
        <v>1</v>
      </c>
      <c r="V26" s="143">
        <v>1</v>
      </c>
      <c r="W26" s="143">
        <v>1</v>
      </c>
      <c r="X26" s="143">
        <v>1</v>
      </c>
      <c r="Y26" s="143">
        <v>1</v>
      </c>
      <c r="Z26" s="143">
        <v>2</v>
      </c>
      <c r="AA26" s="143">
        <v>1</v>
      </c>
      <c r="AB26" s="143">
        <v>0</v>
      </c>
      <c r="AC26" s="143">
        <v>2</v>
      </c>
      <c r="AD26" s="143">
        <v>2</v>
      </c>
      <c r="AE26" s="143">
        <v>1</v>
      </c>
      <c r="AF26" s="143">
        <v>2</v>
      </c>
      <c r="AG26" s="143">
        <v>4</v>
      </c>
      <c r="AH26" s="143">
        <v>6</v>
      </c>
      <c r="AI26" s="143">
        <v>1</v>
      </c>
      <c r="AJ26" s="143">
        <v>3</v>
      </c>
      <c r="AK26" s="143">
        <v>1</v>
      </c>
      <c r="AL26" s="143">
        <v>4</v>
      </c>
      <c r="AM26" s="143">
        <v>1</v>
      </c>
      <c r="AN26" s="143">
        <v>0</v>
      </c>
      <c r="AO26" s="143">
        <v>0</v>
      </c>
      <c r="AP26" s="143">
        <v>0</v>
      </c>
      <c r="AQ26" s="143">
        <v>0</v>
      </c>
      <c r="AR26" s="143">
        <v>6</v>
      </c>
      <c r="AS26" s="143">
        <v>9</v>
      </c>
      <c r="AT26" s="143">
        <v>15</v>
      </c>
      <c r="AU26" s="143">
        <v>5</v>
      </c>
      <c r="AV26" s="143">
        <v>0</v>
      </c>
      <c r="AW26" s="143">
        <v>0</v>
      </c>
      <c r="AX26" s="143">
        <v>0</v>
      </c>
      <c r="AY26" s="143">
        <v>0</v>
      </c>
      <c r="AZ26" s="143">
        <v>0</v>
      </c>
      <c r="BA26" s="143">
        <v>0</v>
      </c>
      <c r="BB26" s="143">
        <v>0</v>
      </c>
      <c r="BC26" s="143">
        <v>0</v>
      </c>
      <c r="BD26" s="143">
        <v>0</v>
      </c>
      <c r="BE26" s="143">
        <v>0</v>
      </c>
      <c r="BF26" s="143">
        <v>0</v>
      </c>
      <c r="BG26" s="143">
        <v>0</v>
      </c>
      <c r="BH26" s="143">
        <v>0</v>
      </c>
      <c r="BI26" s="143">
        <v>0</v>
      </c>
      <c r="BJ26" s="143">
        <v>0</v>
      </c>
      <c r="BK26" s="143">
        <v>0</v>
      </c>
      <c r="BL26" s="143">
        <v>8</v>
      </c>
      <c r="BM26" s="143">
        <v>10</v>
      </c>
      <c r="BN26" s="143">
        <v>18</v>
      </c>
      <c r="BO26" s="143">
        <v>7</v>
      </c>
    </row>
    <row r="27" spans="1:67" x14ac:dyDescent="0.35">
      <c r="A27" s="130">
        <v>24</v>
      </c>
      <c r="B27" s="130">
        <v>62020024</v>
      </c>
      <c r="C27" s="123" t="s">
        <v>28</v>
      </c>
      <c r="D27" s="130">
        <v>0</v>
      </c>
      <c r="E27" s="130">
        <v>0</v>
      </c>
      <c r="F27" s="130">
        <v>0</v>
      </c>
      <c r="G27" s="130">
        <v>0</v>
      </c>
      <c r="H27" s="130">
        <v>3</v>
      </c>
      <c r="I27" s="130">
        <v>4</v>
      </c>
      <c r="J27" s="130">
        <v>7</v>
      </c>
      <c r="K27" s="130">
        <v>1</v>
      </c>
      <c r="L27" s="130">
        <v>2</v>
      </c>
      <c r="M27" s="130">
        <v>8</v>
      </c>
      <c r="N27" s="130">
        <v>10</v>
      </c>
      <c r="O27" s="130">
        <v>1</v>
      </c>
      <c r="P27" s="143">
        <v>5</v>
      </c>
      <c r="Q27" s="143">
        <v>12</v>
      </c>
      <c r="R27" s="143">
        <v>17</v>
      </c>
      <c r="S27" s="143">
        <v>2</v>
      </c>
      <c r="T27" s="143">
        <v>1</v>
      </c>
      <c r="U27" s="143">
        <v>4</v>
      </c>
      <c r="V27" s="143">
        <v>5</v>
      </c>
      <c r="W27" s="143">
        <v>1</v>
      </c>
      <c r="X27" s="143">
        <v>4</v>
      </c>
      <c r="Y27" s="143">
        <v>2</v>
      </c>
      <c r="Z27" s="143">
        <v>6</v>
      </c>
      <c r="AA27" s="143">
        <v>1</v>
      </c>
      <c r="AB27" s="143">
        <v>7</v>
      </c>
      <c r="AC27" s="143">
        <v>5</v>
      </c>
      <c r="AD27" s="143">
        <v>12</v>
      </c>
      <c r="AE27" s="143">
        <v>1</v>
      </c>
      <c r="AF27" s="143">
        <v>5</v>
      </c>
      <c r="AG27" s="143">
        <v>1</v>
      </c>
      <c r="AH27" s="143">
        <v>6</v>
      </c>
      <c r="AI27" s="143">
        <v>1</v>
      </c>
      <c r="AJ27" s="143">
        <v>8</v>
      </c>
      <c r="AK27" s="143">
        <v>6</v>
      </c>
      <c r="AL27" s="143">
        <v>14</v>
      </c>
      <c r="AM27" s="143">
        <v>1</v>
      </c>
      <c r="AN27" s="143">
        <v>5</v>
      </c>
      <c r="AO27" s="143">
        <v>2</v>
      </c>
      <c r="AP27" s="143">
        <v>7</v>
      </c>
      <c r="AQ27" s="143">
        <v>1</v>
      </c>
      <c r="AR27" s="143">
        <v>30</v>
      </c>
      <c r="AS27" s="143">
        <v>20</v>
      </c>
      <c r="AT27" s="143">
        <v>50</v>
      </c>
      <c r="AU27" s="143">
        <v>6</v>
      </c>
      <c r="AV27" s="143">
        <v>0</v>
      </c>
      <c r="AW27" s="143">
        <v>0</v>
      </c>
      <c r="AX27" s="143">
        <v>0</v>
      </c>
      <c r="AY27" s="143">
        <v>0</v>
      </c>
      <c r="AZ27" s="143">
        <v>0</v>
      </c>
      <c r="BA27" s="143">
        <v>0</v>
      </c>
      <c r="BB27" s="143">
        <v>0</v>
      </c>
      <c r="BC27" s="143">
        <v>0</v>
      </c>
      <c r="BD27" s="143">
        <v>0</v>
      </c>
      <c r="BE27" s="143">
        <v>0</v>
      </c>
      <c r="BF27" s="143">
        <v>0</v>
      </c>
      <c r="BG27" s="143">
        <v>0</v>
      </c>
      <c r="BH27" s="143">
        <v>0</v>
      </c>
      <c r="BI27" s="143">
        <v>0</v>
      </c>
      <c r="BJ27" s="143">
        <v>0</v>
      </c>
      <c r="BK27" s="143">
        <v>0</v>
      </c>
      <c r="BL27" s="143">
        <v>35</v>
      </c>
      <c r="BM27" s="143">
        <v>32</v>
      </c>
      <c r="BN27" s="143">
        <v>67</v>
      </c>
      <c r="BO27" s="143">
        <v>8</v>
      </c>
    </row>
    <row r="28" spans="1:67" x14ac:dyDescent="0.35">
      <c r="A28" s="130">
        <v>25</v>
      </c>
      <c r="B28" s="130">
        <v>62020025</v>
      </c>
      <c r="C28" s="123" t="s">
        <v>29</v>
      </c>
      <c r="D28" s="130">
        <v>0</v>
      </c>
      <c r="E28" s="130">
        <v>0</v>
      </c>
      <c r="F28" s="130">
        <v>0</v>
      </c>
      <c r="G28" s="130">
        <v>0</v>
      </c>
      <c r="H28" s="130">
        <v>3</v>
      </c>
      <c r="I28" s="130">
        <v>3</v>
      </c>
      <c r="J28" s="130">
        <v>6</v>
      </c>
      <c r="K28" s="130">
        <v>1</v>
      </c>
      <c r="L28" s="130">
        <v>5</v>
      </c>
      <c r="M28" s="130">
        <v>8</v>
      </c>
      <c r="N28" s="130">
        <v>13</v>
      </c>
      <c r="O28" s="130">
        <v>1</v>
      </c>
      <c r="P28" s="143">
        <v>8</v>
      </c>
      <c r="Q28" s="143">
        <v>11</v>
      </c>
      <c r="R28" s="143">
        <v>19</v>
      </c>
      <c r="S28" s="143">
        <v>2</v>
      </c>
      <c r="T28" s="143">
        <v>5</v>
      </c>
      <c r="U28" s="143">
        <v>3</v>
      </c>
      <c r="V28" s="143">
        <v>8</v>
      </c>
      <c r="W28" s="143">
        <v>1</v>
      </c>
      <c r="X28" s="143">
        <v>6</v>
      </c>
      <c r="Y28" s="143">
        <v>3</v>
      </c>
      <c r="Z28" s="143">
        <v>9</v>
      </c>
      <c r="AA28" s="143">
        <v>1</v>
      </c>
      <c r="AB28" s="143">
        <v>13</v>
      </c>
      <c r="AC28" s="143">
        <v>4</v>
      </c>
      <c r="AD28" s="143">
        <v>17</v>
      </c>
      <c r="AE28" s="143">
        <v>1</v>
      </c>
      <c r="AF28" s="143">
        <v>4</v>
      </c>
      <c r="AG28" s="143">
        <v>6</v>
      </c>
      <c r="AH28" s="143">
        <v>10</v>
      </c>
      <c r="AI28" s="143">
        <v>1</v>
      </c>
      <c r="AJ28" s="143">
        <v>6</v>
      </c>
      <c r="AK28" s="143">
        <v>4</v>
      </c>
      <c r="AL28" s="143">
        <v>10</v>
      </c>
      <c r="AM28" s="143">
        <v>1</v>
      </c>
      <c r="AN28" s="143">
        <v>10</v>
      </c>
      <c r="AO28" s="143">
        <v>11</v>
      </c>
      <c r="AP28" s="143">
        <v>21</v>
      </c>
      <c r="AQ28" s="143">
        <v>1</v>
      </c>
      <c r="AR28" s="143">
        <v>44</v>
      </c>
      <c r="AS28" s="143">
        <v>31</v>
      </c>
      <c r="AT28" s="143">
        <v>75</v>
      </c>
      <c r="AU28" s="143">
        <v>6</v>
      </c>
      <c r="AV28" s="143">
        <v>8</v>
      </c>
      <c r="AW28" s="143">
        <v>4</v>
      </c>
      <c r="AX28" s="143">
        <v>12</v>
      </c>
      <c r="AY28" s="143">
        <v>1</v>
      </c>
      <c r="AZ28" s="143">
        <v>8</v>
      </c>
      <c r="BA28" s="143">
        <v>11</v>
      </c>
      <c r="BB28" s="143">
        <v>19</v>
      </c>
      <c r="BC28" s="143">
        <v>1</v>
      </c>
      <c r="BD28" s="143">
        <v>5</v>
      </c>
      <c r="BE28" s="143">
        <v>5</v>
      </c>
      <c r="BF28" s="143">
        <v>10</v>
      </c>
      <c r="BG28" s="143">
        <v>1</v>
      </c>
      <c r="BH28" s="143">
        <v>21</v>
      </c>
      <c r="BI28" s="143">
        <v>20</v>
      </c>
      <c r="BJ28" s="143">
        <v>41</v>
      </c>
      <c r="BK28" s="143">
        <v>3</v>
      </c>
      <c r="BL28" s="143">
        <v>73</v>
      </c>
      <c r="BM28" s="143">
        <v>62</v>
      </c>
      <c r="BN28" s="143">
        <v>135</v>
      </c>
      <c r="BO28" s="143">
        <v>11</v>
      </c>
    </row>
    <row r="29" spans="1:67" x14ac:dyDescent="0.35">
      <c r="A29" s="130">
        <v>26</v>
      </c>
      <c r="B29" s="130">
        <v>62020026</v>
      </c>
      <c r="C29" s="123" t="s">
        <v>30</v>
      </c>
      <c r="D29" s="130">
        <v>0</v>
      </c>
      <c r="E29" s="130">
        <v>0</v>
      </c>
      <c r="F29" s="130">
        <v>0</v>
      </c>
      <c r="G29" s="130">
        <v>0</v>
      </c>
      <c r="H29" s="130">
        <v>6</v>
      </c>
      <c r="I29" s="130">
        <v>12</v>
      </c>
      <c r="J29" s="130">
        <v>18</v>
      </c>
      <c r="K29" s="130">
        <v>1</v>
      </c>
      <c r="L29" s="130">
        <v>4</v>
      </c>
      <c r="M29" s="130">
        <v>5</v>
      </c>
      <c r="N29" s="130">
        <v>9</v>
      </c>
      <c r="O29" s="130">
        <v>1</v>
      </c>
      <c r="P29" s="143">
        <v>10</v>
      </c>
      <c r="Q29" s="143">
        <v>17</v>
      </c>
      <c r="R29" s="143">
        <v>27</v>
      </c>
      <c r="S29" s="143">
        <v>2</v>
      </c>
      <c r="T29" s="143">
        <v>6</v>
      </c>
      <c r="U29" s="143">
        <v>6</v>
      </c>
      <c r="V29" s="143">
        <v>12</v>
      </c>
      <c r="W29" s="143">
        <v>1</v>
      </c>
      <c r="X29" s="143">
        <v>6</v>
      </c>
      <c r="Y29" s="143">
        <v>9</v>
      </c>
      <c r="Z29" s="143">
        <v>15</v>
      </c>
      <c r="AA29" s="143">
        <v>1</v>
      </c>
      <c r="AB29" s="143">
        <v>7</v>
      </c>
      <c r="AC29" s="143">
        <v>8</v>
      </c>
      <c r="AD29" s="143">
        <v>15</v>
      </c>
      <c r="AE29" s="143">
        <v>1</v>
      </c>
      <c r="AF29" s="143">
        <v>7</v>
      </c>
      <c r="AG29" s="143">
        <v>6</v>
      </c>
      <c r="AH29" s="143">
        <v>13</v>
      </c>
      <c r="AI29" s="143">
        <v>1</v>
      </c>
      <c r="AJ29" s="143">
        <v>7</v>
      </c>
      <c r="AK29" s="143">
        <v>8</v>
      </c>
      <c r="AL29" s="143">
        <v>15</v>
      </c>
      <c r="AM29" s="143">
        <v>1</v>
      </c>
      <c r="AN29" s="143">
        <v>5</v>
      </c>
      <c r="AO29" s="143">
        <v>4</v>
      </c>
      <c r="AP29" s="143">
        <v>9</v>
      </c>
      <c r="AQ29" s="143">
        <v>1</v>
      </c>
      <c r="AR29" s="143">
        <v>38</v>
      </c>
      <c r="AS29" s="143">
        <v>41</v>
      </c>
      <c r="AT29" s="143">
        <v>79</v>
      </c>
      <c r="AU29" s="143">
        <v>6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48</v>
      </c>
      <c r="BM29" s="143">
        <v>58</v>
      </c>
      <c r="BN29" s="143">
        <v>106</v>
      </c>
      <c r="BO29" s="143">
        <v>8</v>
      </c>
    </row>
    <row r="30" spans="1:67" x14ac:dyDescent="0.35">
      <c r="A30" s="130">
        <v>27</v>
      </c>
      <c r="B30" s="130">
        <v>62020027</v>
      </c>
      <c r="C30" s="123" t="s">
        <v>31</v>
      </c>
      <c r="D30" s="130">
        <v>0</v>
      </c>
      <c r="E30" s="130">
        <v>0</v>
      </c>
      <c r="F30" s="130">
        <v>0</v>
      </c>
      <c r="G30" s="130">
        <v>0</v>
      </c>
      <c r="H30" s="130">
        <v>18</v>
      </c>
      <c r="I30" s="130">
        <v>18</v>
      </c>
      <c r="J30" s="130">
        <v>36</v>
      </c>
      <c r="K30" s="130">
        <v>1</v>
      </c>
      <c r="L30" s="130">
        <v>12</v>
      </c>
      <c r="M30" s="130">
        <v>10</v>
      </c>
      <c r="N30" s="130">
        <v>22</v>
      </c>
      <c r="O30" s="130">
        <v>1</v>
      </c>
      <c r="P30" s="143">
        <v>30</v>
      </c>
      <c r="Q30" s="143">
        <v>28</v>
      </c>
      <c r="R30" s="143">
        <v>58</v>
      </c>
      <c r="S30" s="143">
        <v>2</v>
      </c>
      <c r="T30" s="143">
        <v>16</v>
      </c>
      <c r="U30" s="143">
        <v>14</v>
      </c>
      <c r="V30" s="143">
        <v>30</v>
      </c>
      <c r="W30" s="143">
        <v>1</v>
      </c>
      <c r="X30" s="143">
        <v>18</v>
      </c>
      <c r="Y30" s="143">
        <v>14</v>
      </c>
      <c r="Z30" s="143">
        <v>32</v>
      </c>
      <c r="AA30" s="143">
        <v>1</v>
      </c>
      <c r="AB30" s="143">
        <v>9</v>
      </c>
      <c r="AC30" s="143">
        <v>9</v>
      </c>
      <c r="AD30" s="143">
        <v>18</v>
      </c>
      <c r="AE30" s="143">
        <v>1</v>
      </c>
      <c r="AF30" s="143">
        <v>10</v>
      </c>
      <c r="AG30" s="143">
        <v>6</v>
      </c>
      <c r="AH30" s="143">
        <v>16</v>
      </c>
      <c r="AI30" s="143">
        <v>1</v>
      </c>
      <c r="AJ30" s="143">
        <v>6</v>
      </c>
      <c r="AK30" s="143">
        <v>7</v>
      </c>
      <c r="AL30" s="143">
        <v>13</v>
      </c>
      <c r="AM30" s="143">
        <v>1</v>
      </c>
      <c r="AN30" s="143">
        <v>8</v>
      </c>
      <c r="AO30" s="143">
        <v>13</v>
      </c>
      <c r="AP30" s="143">
        <v>21</v>
      </c>
      <c r="AQ30" s="143">
        <v>1</v>
      </c>
      <c r="AR30" s="143">
        <v>67</v>
      </c>
      <c r="AS30" s="143">
        <v>63</v>
      </c>
      <c r="AT30" s="143">
        <v>130</v>
      </c>
      <c r="AU30" s="143">
        <v>6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97</v>
      </c>
      <c r="BM30" s="143">
        <v>91</v>
      </c>
      <c r="BN30" s="143">
        <v>188</v>
      </c>
      <c r="BO30" s="143">
        <v>8</v>
      </c>
    </row>
    <row r="31" spans="1:67" x14ac:dyDescent="0.35">
      <c r="A31" s="130">
        <v>28</v>
      </c>
      <c r="B31" s="130">
        <v>62020028</v>
      </c>
      <c r="C31" s="123" t="s">
        <v>32</v>
      </c>
      <c r="D31" s="130">
        <v>3</v>
      </c>
      <c r="E31" s="130">
        <v>2</v>
      </c>
      <c r="F31" s="130">
        <v>5</v>
      </c>
      <c r="G31" s="130">
        <v>1</v>
      </c>
      <c r="H31" s="130">
        <v>7</v>
      </c>
      <c r="I31" s="130">
        <v>4</v>
      </c>
      <c r="J31" s="130">
        <v>11</v>
      </c>
      <c r="K31" s="130">
        <v>1</v>
      </c>
      <c r="L31" s="130">
        <v>3</v>
      </c>
      <c r="M31" s="130">
        <v>3</v>
      </c>
      <c r="N31" s="130">
        <v>6</v>
      </c>
      <c r="O31" s="130">
        <v>1</v>
      </c>
      <c r="P31" s="143">
        <v>13</v>
      </c>
      <c r="Q31" s="143">
        <v>9</v>
      </c>
      <c r="R31" s="143">
        <v>22</v>
      </c>
      <c r="S31" s="143">
        <v>3</v>
      </c>
      <c r="T31" s="143">
        <v>5</v>
      </c>
      <c r="U31" s="143">
        <v>5</v>
      </c>
      <c r="V31" s="143">
        <v>10</v>
      </c>
      <c r="W31" s="143">
        <v>1</v>
      </c>
      <c r="X31" s="143">
        <v>7</v>
      </c>
      <c r="Y31" s="143">
        <v>4</v>
      </c>
      <c r="Z31" s="143">
        <v>11</v>
      </c>
      <c r="AA31" s="143">
        <v>1</v>
      </c>
      <c r="AB31" s="143">
        <v>6</v>
      </c>
      <c r="AC31" s="143">
        <v>3</v>
      </c>
      <c r="AD31" s="143">
        <v>9</v>
      </c>
      <c r="AE31" s="143">
        <v>1</v>
      </c>
      <c r="AF31" s="143">
        <v>6</v>
      </c>
      <c r="AG31" s="143">
        <v>6</v>
      </c>
      <c r="AH31" s="143">
        <v>12</v>
      </c>
      <c r="AI31" s="143">
        <v>1</v>
      </c>
      <c r="AJ31" s="143">
        <v>6</v>
      </c>
      <c r="AK31" s="143">
        <v>5</v>
      </c>
      <c r="AL31" s="143">
        <v>11</v>
      </c>
      <c r="AM31" s="143">
        <v>1</v>
      </c>
      <c r="AN31" s="143">
        <v>3</v>
      </c>
      <c r="AO31" s="143">
        <v>4</v>
      </c>
      <c r="AP31" s="143">
        <v>7</v>
      </c>
      <c r="AQ31" s="143">
        <v>1</v>
      </c>
      <c r="AR31" s="143">
        <v>33</v>
      </c>
      <c r="AS31" s="143">
        <v>27</v>
      </c>
      <c r="AT31" s="143">
        <v>60</v>
      </c>
      <c r="AU31" s="143">
        <v>6</v>
      </c>
      <c r="AV31" s="143">
        <v>0</v>
      </c>
      <c r="AW31" s="143">
        <v>0</v>
      </c>
      <c r="AX31" s="143">
        <v>0</v>
      </c>
      <c r="AY31" s="143">
        <v>0</v>
      </c>
      <c r="AZ31" s="143">
        <v>0</v>
      </c>
      <c r="BA31" s="143">
        <v>0</v>
      </c>
      <c r="BB31" s="143">
        <v>0</v>
      </c>
      <c r="BC31" s="143">
        <v>0</v>
      </c>
      <c r="BD31" s="143">
        <v>0</v>
      </c>
      <c r="BE31" s="143">
        <v>0</v>
      </c>
      <c r="BF31" s="143">
        <v>0</v>
      </c>
      <c r="BG31" s="143">
        <v>0</v>
      </c>
      <c r="BH31" s="143">
        <v>0</v>
      </c>
      <c r="BI31" s="143">
        <v>0</v>
      </c>
      <c r="BJ31" s="143">
        <v>0</v>
      </c>
      <c r="BK31" s="143">
        <v>0</v>
      </c>
      <c r="BL31" s="143">
        <v>46</v>
      </c>
      <c r="BM31" s="143">
        <v>36</v>
      </c>
      <c r="BN31" s="143">
        <v>82</v>
      </c>
      <c r="BO31" s="143">
        <v>9</v>
      </c>
    </row>
    <row r="32" spans="1:67" x14ac:dyDescent="0.35">
      <c r="A32" s="130">
        <v>29</v>
      </c>
      <c r="B32" s="130">
        <v>62020029</v>
      </c>
      <c r="C32" s="123" t="s">
        <v>33</v>
      </c>
      <c r="D32" s="130">
        <v>0</v>
      </c>
      <c r="E32" s="130">
        <v>0</v>
      </c>
      <c r="F32" s="130">
        <v>0</v>
      </c>
      <c r="G32" s="130">
        <v>0</v>
      </c>
      <c r="H32" s="130">
        <v>11</v>
      </c>
      <c r="I32" s="130">
        <v>8</v>
      </c>
      <c r="J32" s="130">
        <v>19</v>
      </c>
      <c r="K32" s="130">
        <v>1</v>
      </c>
      <c r="L32" s="130">
        <v>6</v>
      </c>
      <c r="M32" s="130">
        <v>4</v>
      </c>
      <c r="N32" s="130">
        <v>10</v>
      </c>
      <c r="O32" s="130">
        <v>1</v>
      </c>
      <c r="P32" s="143">
        <v>17</v>
      </c>
      <c r="Q32" s="143">
        <v>12</v>
      </c>
      <c r="R32" s="143">
        <v>29</v>
      </c>
      <c r="S32" s="143">
        <v>2</v>
      </c>
      <c r="T32" s="143">
        <v>4</v>
      </c>
      <c r="U32" s="143">
        <v>0</v>
      </c>
      <c r="V32" s="143">
        <v>4</v>
      </c>
      <c r="W32" s="143">
        <v>1</v>
      </c>
      <c r="X32" s="143">
        <v>5</v>
      </c>
      <c r="Y32" s="143">
        <v>9</v>
      </c>
      <c r="Z32" s="143">
        <v>14</v>
      </c>
      <c r="AA32" s="143">
        <v>1</v>
      </c>
      <c r="AB32" s="143">
        <v>7</v>
      </c>
      <c r="AC32" s="143">
        <v>9</v>
      </c>
      <c r="AD32" s="143">
        <v>16</v>
      </c>
      <c r="AE32" s="143">
        <v>1</v>
      </c>
      <c r="AF32" s="143">
        <v>4</v>
      </c>
      <c r="AG32" s="143">
        <v>14</v>
      </c>
      <c r="AH32" s="143">
        <v>18</v>
      </c>
      <c r="AI32" s="143">
        <v>1</v>
      </c>
      <c r="AJ32" s="143">
        <v>8</v>
      </c>
      <c r="AK32" s="143">
        <v>6</v>
      </c>
      <c r="AL32" s="143">
        <v>14</v>
      </c>
      <c r="AM32" s="143">
        <v>1</v>
      </c>
      <c r="AN32" s="143">
        <v>5</v>
      </c>
      <c r="AO32" s="143">
        <v>6</v>
      </c>
      <c r="AP32" s="143">
        <v>11</v>
      </c>
      <c r="AQ32" s="143">
        <v>1</v>
      </c>
      <c r="AR32" s="143">
        <v>33</v>
      </c>
      <c r="AS32" s="143">
        <v>44</v>
      </c>
      <c r="AT32" s="143">
        <v>77</v>
      </c>
      <c r="AU32" s="143">
        <v>6</v>
      </c>
      <c r="AV32" s="143">
        <v>0</v>
      </c>
      <c r="AW32" s="143">
        <v>0</v>
      </c>
      <c r="AX32" s="143">
        <v>0</v>
      </c>
      <c r="AY32" s="143">
        <v>0</v>
      </c>
      <c r="AZ32" s="143">
        <v>0</v>
      </c>
      <c r="BA32" s="143">
        <v>0</v>
      </c>
      <c r="BB32" s="143">
        <v>0</v>
      </c>
      <c r="BC32" s="143">
        <v>0</v>
      </c>
      <c r="BD32" s="143">
        <v>0</v>
      </c>
      <c r="BE32" s="143">
        <v>0</v>
      </c>
      <c r="BF32" s="143">
        <v>0</v>
      </c>
      <c r="BG32" s="143">
        <v>0</v>
      </c>
      <c r="BH32" s="143">
        <v>0</v>
      </c>
      <c r="BI32" s="143">
        <v>0</v>
      </c>
      <c r="BJ32" s="143">
        <v>0</v>
      </c>
      <c r="BK32" s="143">
        <v>0</v>
      </c>
      <c r="BL32" s="143">
        <v>50</v>
      </c>
      <c r="BM32" s="143">
        <v>56</v>
      </c>
      <c r="BN32" s="143">
        <v>106</v>
      </c>
      <c r="BO32" s="143">
        <v>8</v>
      </c>
    </row>
    <row r="33" spans="1:67" x14ac:dyDescent="0.35">
      <c r="A33" s="130">
        <v>30</v>
      </c>
      <c r="B33" s="130">
        <v>62020030</v>
      </c>
      <c r="C33" s="123" t="s">
        <v>34</v>
      </c>
      <c r="D33" s="130">
        <v>0</v>
      </c>
      <c r="E33" s="130">
        <v>0</v>
      </c>
      <c r="F33" s="130">
        <v>0</v>
      </c>
      <c r="G33" s="130">
        <v>0</v>
      </c>
      <c r="H33" s="130">
        <v>7</v>
      </c>
      <c r="I33" s="130">
        <v>8</v>
      </c>
      <c r="J33" s="130">
        <v>15</v>
      </c>
      <c r="K33" s="130">
        <v>1</v>
      </c>
      <c r="L33" s="130">
        <v>6</v>
      </c>
      <c r="M33" s="130">
        <v>6</v>
      </c>
      <c r="N33" s="130">
        <v>12</v>
      </c>
      <c r="O33" s="130">
        <v>1</v>
      </c>
      <c r="P33" s="143">
        <v>13</v>
      </c>
      <c r="Q33" s="143">
        <v>14</v>
      </c>
      <c r="R33" s="143">
        <v>27</v>
      </c>
      <c r="S33" s="143">
        <v>2</v>
      </c>
      <c r="T33" s="143">
        <v>4</v>
      </c>
      <c r="U33" s="143">
        <v>6</v>
      </c>
      <c r="V33" s="143">
        <v>10</v>
      </c>
      <c r="W33" s="143">
        <v>1</v>
      </c>
      <c r="X33" s="143">
        <v>8</v>
      </c>
      <c r="Y33" s="143">
        <v>8</v>
      </c>
      <c r="Z33" s="143">
        <v>16</v>
      </c>
      <c r="AA33" s="143">
        <v>1</v>
      </c>
      <c r="AB33" s="143">
        <v>9</v>
      </c>
      <c r="AC33" s="143">
        <v>9</v>
      </c>
      <c r="AD33" s="143">
        <v>18</v>
      </c>
      <c r="AE33" s="143">
        <v>1</v>
      </c>
      <c r="AF33" s="143">
        <v>5</v>
      </c>
      <c r="AG33" s="143">
        <v>4</v>
      </c>
      <c r="AH33" s="143">
        <v>9</v>
      </c>
      <c r="AI33" s="143">
        <v>1</v>
      </c>
      <c r="AJ33" s="143">
        <v>11</v>
      </c>
      <c r="AK33" s="143">
        <v>11</v>
      </c>
      <c r="AL33" s="143">
        <v>22</v>
      </c>
      <c r="AM33" s="143">
        <v>1</v>
      </c>
      <c r="AN33" s="143">
        <v>10</v>
      </c>
      <c r="AO33" s="143">
        <v>8</v>
      </c>
      <c r="AP33" s="143">
        <v>18</v>
      </c>
      <c r="AQ33" s="143">
        <v>1</v>
      </c>
      <c r="AR33" s="143">
        <v>47</v>
      </c>
      <c r="AS33" s="143">
        <v>46</v>
      </c>
      <c r="AT33" s="143">
        <v>93</v>
      </c>
      <c r="AU33" s="143">
        <v>6</v>
      </c>
      <c r="AV33" s="143">
        <v>7</v>
      </c>
      <c r="AW33" s="143">
        <v>10</v>
      </c>
      <c r="AX33" s="143">
        <v>17</v>
      </c>
      <c r="AY33" s="143">
        <v>1</v>
      </c>
      <c r="AZ33" s="143">
        <v>10</v>
      </c>
      <c r="BA33" s="143">
        <v>10</v>
      </c>
      <c r="BB33" s="143">
        <v>20</v>
      </c>
      <c r="BC33" s="143">
        <v>1</v>
      </c>
      <c r="BD33" s="143">
        <v>7</v>
      </c>
      <c r="BE33" s="143">
        <v>2</v>
      </c>
      <c r="BF33" s="143">
        <v>9</v>
      </c>
      <c r="BG33" s="143">
        <v>1</v>
      </c>
      <c r="BH33" s="143">
        <v>24</v>
      </c>
      <c r="BI33" s="143">
        <v>22</v>
      </c>
      <c r="BJ33" s="143">
        <v>46</v>
      </c>
      <c r="BK33" s="143">
        <v>3</v>
      </c>
      <c r="BL33" s="143">
        <v>84</v>
      </c>
      <c r="BM33" s="143">
        <v>82</v>
      </c>
      <c r="BN33" s="143">
        <v>166</v>
      </c>
      <c r="BO33" s="143">
        <v>11</v>
      </c>
    </row>
    <row r="34" spans="1:67" x14ac:dyDescent="0.35">
      <c r="A34" s="130">
        <v>31</v>
      </c>
      <c r="B34" s="130">
        <v>62020031</v>
      </c>
      <c r="C34" s="123" t="s">
        <v>35</v>
      </c>
      <c r="D34" s="130">
        <v>0</v>
      </c>
      <c r="E34" s="130">
        <v>0</v>
      </c>
      <c r="F34" s="130">
        <v>0</v>
      </c>
      <c r="G34" s="130">
        <v>0</v>
      </c>
      <c r="H34" s="130">
        <v>6</v>
      </c>
      <c r="I34" s="130">
        <v>3</v>
      </c>
      <c r="J34" s="130">
        <v>9</v>
      </c>
      <c r="K34" s="130">
        <v>1</v>
      </c>
      <c r="L34" s="130">
        <v>6</v>
      </c>
      <c r="M34" s="130">
        <v>5</v>
      </c>
      <c r="N34" s="130">
        <v>11</v>
      </c>
      <c r="O34" s="130">
        <v>1</v>
      </c>
      <c r="P34" s="143">
        <v>12</v>
      </c>
      <c r="Q34" s="143">
        <v>8</v>
      </c>
      <c r="R34" s="143">
        <v>20</v>
      </c>
      <c r="S34" s="143">
        <v>2</v>
      </c>
      <c r="T34" s="143">
        <v>2</v>
      </c>
      <c r="U34" s="143">
        <v>5</v>
      </c>
      <c r="V34" s="143">
        <v>7</v>
      </c>
      <c r="W34" s="143">
        <v>1</v>
      </c>
      <c r="X34" s="143">
        <v>3</v>
      </c>
      <c r="Y34" s="143">
        <v>5</v>
      </c>
      <c r="Z34" s="143">
        <v>8</v>
      </c>
      <c r="AA34" s="143">
        <v>1</v>
      </c>
      <c r="AB34" s="143">
        <v>8</v>
      </c>
      <c r="AC34" s="143">
        <v>0</v>
      </c>
      <c r="AD34" s="143">
        <v>8</v>
      </c>
      <c r="AE34" s="143">
        <v>1</v>
      </c>
      <c r="AF34" s="143">
        <v>9</v>
      </c>
      <c r="AG34" s="143">
        <v>3</v>
      </c>
      <c r="AH34" s="143">
        <v>12</v>
      </c>
      <c r="AI34" s="143">
        <v>1</v>
      </c>
      <c r="AJ34" s="143">
        <v>7</v>
      </c>
      <c r="AK34" s="143">
        <v>7</v>
      </c>
      <c r="AL34" s="143">
        <v>14</v>
      </c>
      <c r="AM34" s="143">
        <v>1</v>
      </c>
      <c r="AN34" s="143">
        <v>4</v>
      </c>
      <c r="AO34" s="143">
        <v>4</v>
      </c>
      <c r="AP34" s="143">
        <v>8</v>
      </c>
      <c r="AQ34" s="143">
        <v>1</v>
      </c>
      <c r="AR34" s="143">
        <v>33</v>
      </c>
      <c r="AS34" s="143">
        <v>24</v>
      </c>
      <c r="AT34" s="143">
        <v>57</v>
      </c>
      <c r="AU34" s="143">
        <v>6</v>
      </c>
      <c r="AV34" s="143">
        <v>0</v>
      </c>
      <c r="AW34" s="143">
        <v>0</v>
      </c>
      <c r="AX34" s="143">
        <v>0</v>
      </c>
      <c r="AY34" s="143">
        <v>0</v>
      </c>
      <c r="AZ34" s="143">
        <v>0</v>
      </c>
      <c r="BA34" s="143">
        <v>0</v>
      </c>
      <c r="BB34" s="143">
        <v>0</v>
      </c>
      <c r="BC34" s="143">
        <v>0</v>
      </c>
      <c r="BD34" s="143">
        <v>0</v>
      </c>
      <c r="BE34" s="143">
        <v>0</v>
      </c>
      <c r="BF34" s="143">
        <v>0</v>
      </c>
      <c r="BG34" s="143">
        <v>0</v>
      </c>
      <c r="BH34" s="143">
        <v>0</v>
      </c>
      <c r="BI34" s="143">
        <v>0</v>
      </c>
      <c r="BJ34" s="143">
        <v>0</v>
      </c>
      <c r="BK34" s="143">
        <v>0</v>
      </c>
      <c r="BL34" s="143">
        <v>45</v>
      </c>
      <c r="BM34" s="143">
        <v>32</v>
      </c>
      <c r="BN34" s="143">
        <v>77</v>
      </c>
      <c r="BO34" s="143">
        <v>8</v>
      </c>
    </row>
    <row r="35" spans="1:67" x14ac:dyDescent="0.35">
      <c r="A35" s="130">
        <v>32</v>
      </c>
      <c r="B35" s="130">
        <v>62020032</v>
      </c>
      <c r="C35" s="123" t="s">
        <v>36</v>
      </c>
      <c r="D35" s="130">
        <v>0</v>
      </c>
      <c r="E35" s="130">
        <v>0</v>
      </c>
      <c r="F35" s="130">
        <v>0</v>
      </c>
      <c r="G35" s="130">
        <v>0</v>
      </c>
      <c r="H35" s="130">
        <v>12</v>
      </c>
      <c r="I35" s="130">
        <v>4</v>
      </c>
      <c r="J35" s="130">
        <v>16</v>
      </c>
      <c r="K35" s="130">
        <v>1</v>
      </c>
      <c r="L35" s="130">
        <v>10</v>
      </c>
      <c r="M35" s="130">
        <v>9</v>
      </c>
      <c r="N35" s="130">
        <v>19</v>
      </c>
      <c r="O35" s="130">
        <v>1</v>
      </c>
      <c r="P35" s="143">
        <v>22</v>
      </c>
      <c r="Q35" s="143">
        <v>13</v>
      </c>
      <c r="R35" s="143">
        <v>35</v>
      </c>
      <c r="S35" s="143">
        <v>2</v>
      </c>
      <c r="T35" s="143">
        <v>15</v>
      </c>
      <c r="U35" s="143">
        <v>10</v>
      </c>
      <c r="V35" s="143">
        <v>25</v>
      </c>
      <c r="W35" s="143">
        <v>1</v>
      </c>
      <c r="X35" s="143">
        <v>14</v>
      </c>
      <c r="Y35" s="143">
        <v>4</v>
      </c>
      <c r="Z35" s="143">
        <v>18</v>
      </c>
      <c r="AA35" s="143">
        <v>1</v>
      </c>
      <c r="AB35" s="143">
        <v>8</v>
      </c>
      <c r="AC35" s="143">
        <v>9</v>
      </c>
      <c r="AD35" s="143">
        <v>17</v>
      </c>
      <c r="AE35" s="143">
        <v>1</v>
      </c>
      <c r="AF35" s="143">
        <v>8</v>
      </c>
      <c r="AG35" s="143">
        <v>8</v>
      </c>
      <c r="AH35" s="143">
        <v>16</v>
      </c>
      <c r="AI35" s="143">
        <v>1</v>
      </c>
      <c r="AJ35" s="143">
        <v>8</v>
      </c>
      <c r="AK35" s="143">
        <v>8</v>
      </c>
      <c r="AL35" s="143">
        <v>16</v>
      </c>
      <c r="AM35" s="143">
        <v>1</v>
      </c>
      <c r="AN35" s="143">
        <v>10</v>
      </c>
      <c r="AO35" s="143">
        <v>8</v>
      </c>
      <c r="AP35" s="143">
        <v>18</v>
      </c>
      <c r="AQ35" s="143">
        <v>1</v>
      </c>
      <c r="AR35" s="143">
        <v>63</v>
      </c>
      <c r="AS35" s="143">
        <v>47</v>
      </c>
      <c r="AT35" s="143">
        <v>110</v>
      </c>
      <c r="AU35" s="143">
        <v>6</v>
      </c>
      <c r="AV35" s="143">
        <v>8</v>
      </c>
      <c r="AW35" s="143">
        <v>13</v>
      </c>
      <c r="AX35" s="143">
        <v>21</v>
      </c>
      <c r="AY35" s="143">
        <v>1</v>
      </c>
      <c r="AZ35" s="143">
        <v>3</v>
      </c>
      <c r="BA35" s="143">
        <v>9</v>
      </c>
      <c r="BB35" s="143">
        <v>12</v>
      </c>
      <c r="BC35" s="143">
        <v>1</v>
      </c>
      <c r="BD35" s="143">
        <v>9</v>
      </c>
      <c r="BE35" s="143">
        <v>4</v>
      </c>
      <c r="BF35" s="143">
        <v>13</v>
      </c>
      <c r="BG35" s="143">
        <v>1</v>
      </c>
      <c r="BH35" s="143">
        <v>20</v>
      </c>
      <c r="BI35" s="143">
        <v>26</v>
      </c>
      <c r="BJ35" s="143">
        <v>46</v>
      </c>
      <c r="BK35" s="143">
        <v>3</v>
      </c>
      <c r="BL35" s="143">
        <v>105</v>
      </c>
      <c r="BM35" s="143">
        <v>86</v>
      </c>
      <c r="BN35" s="143">
        <v>191</v>
      </c>
      <c r="BO35" s="143">
        <v>11</v>
      </c>
    </row>
    <row r="36" spans="1:67" x14ac:dyDescent="0.35">
      <c r="A36" s="130">
        <v>33</v>
      </c>
      <c r="B36" s="130">
        <v>62020033</v>
      </c>
      <c r="C36" s="123" t="s">
        <v>37</v>
      </c>
      <c r="D36" s="130">
        <v>0</v>
      </c>
      <c r="E36" s="130">
        <v>0</v>
      </c>
      <c r="F36" s="130">
        <v>0</v>
      </c>
      <c r="G36" s="130">
        <v>0</v>
      </c>
      <c r="H36" s="130">
        <v>8</v>
      </c>
      <c r="I36" s="130">
        <v>4</v>
      </c>
      <c r="J36" s="130">
        <v>12</v>
      </c>
      <c r="K36" s="130">
        <v>1</v>
      </c>
      <c r="L36" s="130">
        <v>9</v>
      </c>
      <c r="M36" s="130">
        <v>3</v>
      </c>
      <c r="N36" s="130">
        <v>12</v>
      </c>
      <c r="O36" s="130">
        <v>1</v>
      </c>
      <c r="P36" s="143">
        <v>17</v>
      </c>
      <c r="Q36" s="143">
        <v>7</v>
      </c>
      <c r="R36" s="143">
        <v>24</v>
      </c>
      <c r="S36" s="143">
        <v>2</v>
      </c>
      <c r="T36" s="143">
        <v>8</v>
      </c>
      <c r="U36" s="143">
        <v>6</v>
      </c>
      <c r="V36" s="143">
        <v>14</v>
      </c>
      <c r="W36" s="143">
        <v>1</v>
      </c>
      <c r="X36" s="143">
        <v>7</v>
      </c>
      <c r="Y36" s="143">
        <v>5</v>
      </c>
      <c r="Z36" s="143">
        <v>12</v>
      </c>
      <c r="AA36" s="143">
        <v>1</v>
      </c>
      <c r="AB36" s="143">
        <v>2</v>
      </c>
      <c r="AC36" s="143">
        <v>7</v>
      </c>
      <c r="AD36" s="143">
        <v>9</v>
      </c>
      <c r="AE36" s="143">
        <v>1</v>
      </c>
      <c r="AF36" s="143">
        <v>11</v>
      </c>
      <c r="AG36" s="143">
        <v>4</v>
      </c>
      <c r="AH36" s="143">
        <v>15</v>
      </c>
      <c r="AI36" s="143">
        <v>1</v>
      </c>
      <c r="AJ36" s="143">
        <v>4</v>
      </c>
      <c r="AK36" s="143">
        <v>6</v>
      </c>
      <c r="AL36" s="143">
        <v>10</v>
      </c>
      <c r="AM36" s="143">
        <v>1</v>
      </c>
      <c r="AN36" s="143">
        <v>8</v>
      </c>
      <c r="AO36" s="143">
        <v>11</v>
      </c>
      <c r="AP36" s="143">
        <v>19</v>
      </c>
      <c r="AQ36" s="143">
        <v>1</v>
      </c>
      <c r="AR36" s="143">
        <v>40</v>
      </c>
      <c r="AS36" s="143">
        <v>39</v>
      </c>
      <c r="AT36" s="143">
        <v>79</v>
      </c>
      <c r="AU36" s="143">
        <v>6</v>
      </c>
      <c r="AV36" s="143">
        <v>10</v>
      </c>
      <c r="AW36" s="143">
        <v>6</v>
      </c>
      <c r="AX36" s="143">
        <v>16</v>
      </c>
      <c r="AY36" s="143">
        <v>1</v>
      </c>
      <c r="AZ36" s="143">
        <v>7</v>
      </c>
      <c r="BA36" s="143">
        <v>7</v>
      </c>
      <c r="BB36" s="143">
        <v>14</v>
      </c>
      <c r="BC36" s="143">
        <v>1</v>
      </c>
      <c r="BD36" s="143">
        <v>9</v>
      </c>
      <c r="BE36" s="143">
        <v>5</v>
      </c>
      <c r="BF36" s="143">
        <v>14</v>
      </c>
      <c r="BG36" s="143">
        <v>1</v>
      </c>
      <c r="BH36" s="143">
        <v>26</v>
      </c>
      <c r="BI36" s="143">
        <v>18</v>
      </c>
      <c r="BJ36" s="143">
        <v>44</v>
      </c>
      <c r="BK36" s="143">
        <v>3</v>
      </c>
      <c r="BL36" s="143">
        <v>83</v>
      </c>
      <c r="BM36" s="143">
        <v>64</v>
      </c>
      <c r="BN36" s="143">
        <v>147</v>
      </c>
      <c r="BO36" s="143">
        <v>11</v>
      </c>
    </row>
    <row r="37" spans="1:67" x14ac:dyDescent="0.35">
      <c r="A37" s="130">
        <v>34</v>
      </c>
      <c r="B37" s="130">
        <v>62020034</v>
      </c>
      <c r="C37" s="123" t="s">
        <v>38</v>
      </c>
      <c r="D37" s="130">
        <v>1</v>
      </c>
      <c r="E37" s="130">
        <v>0</v>
      </c>
      <c r="F37" s="130">
        <v>1</v>
      </c>
      <c r="G37" s="130">
        <v>1</v>
      </c>
      <c r="H37" s="130">
        <v>3</v>
      </c>
      <c r="I37" s="130">
        <v>0</v>
      </c>
      <c r="J37" s="130">
        <v>3</v>
      </c>
      <c r="K37" s="130">
        <v>1</v>
      </c>
      <c r="L37" s="130">
        <v>1</v>
      </c>
      <c r="M37" s="130">
        <v>1</v>
      </c>
      <c r="N37" s="130">
        <v>2</v>
      </c>
      <c r="O37" s="130">
        <v>1</v>
      </c>
      <c r="P37" s="143">
        <v>5</v>
      </c>
      <c r="Q37" s="143">
        <v>1</v>
      </c>
      <c r="R37" s="143">
        <v>6</v>
      </c>
      <c r="S37" s="143">
        <v>3</v>
      </c>
      <c r="T37" s="143">
        <v>4</v>
      </c>
      <c r="U37" s="143">
        <v>4</v>
      </c>
      <c r="V37" s="143">
        <v>8</v>
      </c>
      <c r="W37" s="143">
        <v>1</v>
      </c>
      <c r="X37" s="143">
        <v>0</v>
      </c>
      <c r="Y37" s="143">
        <v>1</v>
      </c>
      <c r="Z37" s="143">
        <v>1</v>
      </c>
      <c r="AA37" s="143">
        <v>1</v>
      </c>
      <c r="AB37" s="143">
        <v>2</v>
      </c>
      <c r="AC37" s="143">
        <v>2</v>
      </c>
      <c r="AD37" s="143">
        <v>4</v>
      </c>
      <c r="AE37" s="143">
        <v>1</v>
      </c>
      <c r="AF37" s="143">
        <v>4</v>
      </c>
      <c r="AG37" s="143">
        <v>0</v>
      </c>
      <c r="AH37" s="143">
        <v>4</v>
      </c>
      <c r="AI37" s="143">
        <v>1</v>
      </c>
      <c r="AJ37" s="143">
        <v>1</v>
      </c>
      <c r="AK37" s="143">
        <v>0</v>
      </c>
      <c r="AL37" s="143">
        <v>1</v>
      </c>
      <c r="AM37" s="143">
        <v>1</v>
      </c>
      <c r="AN37" s="143">
        <v>5</v>
      </c>
      <c r="AO37" s="143">
        <v>4</v>
      </c>
      <c r="AP37" s="143">
        <v>9</v>
      </c>
      <c r="AQ37" s="143">
        <v>1</v>
      </c>
      <c r="AR37" s="143">
        <v>16</v>
      </c>
      <c r="AS37" s="143">
        <v>11</v>
      </c>
      <c r="AT37" s="143">
        <v>27</v>
      </c>
      <c r="AU37" s="143">
        <v>6</v>
      </c>
      <c r="AV37" s="143">
        <v>0</v>
      </c>
      <c r="AW37" s="143">
        <v>0</v>
      </c>
      <c r="AX37" s="143">
        <v>0</v>
      </c>
      <c r="AY37" s="143">
        <v>0</v>
      </c>
      <c r="AZ37" s="143">
        <v>0</v>
      </c>
      <c r="BA37" s="143">
        <v>0</v>
      </c>
      <c r="BB37" s="143">
        <v>0</v>
      </c>
      <c r="BC37" s="143">
        <v>0</v>
      </c>
      <c r="BD37" s="143">
        <v>0</v>
      </c>
      <c r="BE37" s="143">
        <v>0</v>
      </c>
      <c r="BF37" s="143">
        <v>0</v>
      </c>
      <c r="BG37" s="143">
        <v>0</v>
      </c>
      <c r="BH37" s="143">
        <v>0</v>
      </c>
      <c r="BI37" s="143">
        <v>0</v>
      </c>
      <c r="BJ37" s="143">
        <v>0</v>
      </c>
      <c r="BK37" s="143">
        <v>0</v>
      </c>
      <c r="BL37" s="143">
        <v>21</v>
      </c>
      <c r="BM37" s="143">
        <v>12</v>
      </c>
      <c r="BN37" s="143">
        <v>33</v>
      </c>
      <c r="BO37" s="143">
        <v>9</v>
      </c>
    </row>
    <row r="38" spans="1:67" x14ac:dyDescent="0.35">
      <c r="A38" s="130">
        <v>35</v>
      </c>
      <c r="B38" s="130">
        <v>62020036</v>
      </c>
      <c r="C38" s="123" t="s">
        <v>39</v>
      </c>
      <c r="D38" s="130">
        <v>0</v>
      </c>
      <c r="E38" s="130">
        <v>0</v>
      </c>
      <c r="F38" s="130">
        <v>0</v>
      </c>
      <c r="G38" s="130">
        <v>0</v>
      </c>
      <c r="H38" s="130">
        <v>1</v>
      </c>
      <c r="I38" s="130">
        <v>4</v>
      </c>
      <c r="J38" s="130">
        <v>5</v>
      </c>
      <c r="K38" s="130">
        <v>1</v>
      </c>
      <c r="L38" s="130">
        <v>4</v>
      </c>
      <c r="M38" s="130">
        <v>2</v>
      </c>
      <c r="N38" s="130">
        <v>6</v>
      </c>
      <c r="O38" s="130">
        <v>1</v>
      </c>
      <c r="P38" s="143">
        <v>5</v>
      </c>
      <c r="Q38" s="143">
        <v>6</v>
      </c>
      <c r="R38" s="143">
        <v>11</v>
      </c>
      <c r="S38" s="143">
        <v>2</v>
      </c>
      <c r="T38" s="143">
        <v>4</v>
      </c>
      <c r="U38" s="143">
        <v>6</v>
      </c>
      <c r="V38" s="143">
        <v>10</v>
      </c>
      <c r="W38" s="143">
        <v>1</v>
      </c>
      <c r="X38" s="143">
        <v>1</v>
      </c>
      <c r="Y38" s="143">
        <v>2</v>
      </c>
      <c r="Z38" s="143">
        <v>3</v>
      </c>
      <c r="AA38" s="143">
        <v>1</v>
      </c>
      <c r="AB38" s="143">
        <v>2</v>
      </c>
      <c r="AC38" s="143">
        <v>1</v>
      </c>
      <c r="AD38" s="143">
        <v>3</v>
      </c>
      <c r="AE38" s="143">
        <v>1</v>
      </c>
      <c r="AF38" s="143">
        <v>4</v>
      </c>
      <c r="AG38" s="143">
        <v>2</v>
      </c>
      <c r="AH38" s="143">
        <v>6</v>
      </c>
      <c r="AI38" s="143">
        <v>1</v>
      </c>
      <c r="AJ38" s="143">
        <v>2</v>
      </c>
      <c r="AK38" s="143">
        <v>9</v>
      </c>
      <c r="AL38" s="143">
        <v>11</v>
      </c>
      <c r="AM38" s="143">
        <v>1</v>
      </c>
      <c r="AN38" s="143">
        <v>4</v>
      </c>
      <c r="AO38" s="143">
        <v>3</v>
      </c>
      <c r="AP38" s="143">
        <v>7</v>
      </c>
      <c r="AQ38" s="143">
        <v>1</v>
      </c>
      <c r="AR38" s="143">
        <v>17</v>
      </c>
      <c r="AS38" s="143">
        <v>23</v>
      </c>
      <c r="AT38" s="143">
        <v>40</v>
      </c>
      <c r="AU38" s="143">
        <v>6</v>
      </c>
      <c r="AV38" s="143">
        <v>0</v>
      </c>
      <c r="AW38" s="143">
        <v>0</v>
      </c>
      <c r="AX38" s="143">
        <v>0</v>
      </c>
      <c r="AY38" s="143">
        <v>0</v>
      </c>
      <c r="AZ38" s="143">
        <v>0</v>
      </c>
      <c r="BA38" s="143">
        <v>0</v>
      </c>
      <c r="BB38" s="143">
        <v>0</v>
      </c>
      <c r="BC38" s="143">
        <v>0</v>
      </c>
      <c r="BD38" s="143">
        <v>0</v>
      </c>
      <c r="BE38" s="143">
        <v>0</v>
      </c>
      <c r="BF38" s="143">
        <v>0</v>
      </c>
      <c r="BG38" s="143">
        <v>0</v>
      </c>
      <c r="BH38" s="143">
        <v>0</v>
      </c>
      <c r="BI38" s="143">
        <v>0</v>
      </c>
      <c r="BJ38" s="143">
        <v>0</v>
      </c>
      <c r="BK38" s="143">
        <v>0</v>
      </c>
      <c r="BL38" s="143">
        <v>22</v>
      </c>
      <c r="BM38" s="143">
        <v>29</v>
      </c>
      <c r="BN38" s="143">
        <v>51</v>
      </c>
      <c r="BO38" s="143">
        <v>8</v>
      </c>
    </row>
    <row r="39" spans="1:67" x14ac:dyDescent="0.35">
      <c r="A39" s="130">
        <v>36</v>
      </c>
      <c r="B39" s="130">
        <v>62020037</v>
      </c>
      <c r="C39" s="123" t="s">
        <v>40</v>
      </c>
      <c r="D39" s="130">
        <v>5</v>
      </c>
      <c r="E39" s="130">
        <v>12</v>
      </c>
      <c r="F39" s="130">
        <v>17</v>
      </c>
      <c r="G39" s="130">
        <v>1</v>
      </c>
      <c r="H39" s="130">
        <v>3</v>
      </c>
      <c r="I39" s="130">
        <v>2</v>
      </c>
      <c r="J39" s="130">
        <v>5</v>
      </c>
      <c r="K39" s="130">
        <v>1</v>
      </c>
      <c r="L39" s="130">
        <v>6</v>
      </c>
      <c r="M39" s="130">
        <v>4</v>
      </c>
      <c r="N39" s="130">
        <v>10</v>
      </c>
      <c r="O39" s="130">
        <v>1</v>
      </c>
      <c r="P39" s="143">
        <v>14</v>
      </c>
      <c r="Q39" s="143">
        <v>18</v>
      </c>
      <c r="R39" s="143">
        <v>32</v>
      </c>
      <c r="S39" s="143">
        <v>3</v>
      </c>
      <c r="T39" s="143">
        <v>9</v>
      </c>
      <c r="U39" s="143">
        <v>4</v>
      </c>
      <c r="V39" s="143">
        <v>13</v>
      </c>
      <c r="W39" s="143">
        <v>1</v>
      </c>
      <c r="X39" s="143">
        <v>8</v>
      </c>
      <c r="Y39" s="143">
        <v>7</v>
      </c>
      <c r="Z39" s="143">
        <v>15</v>
      </c>
      <c r="AA39" s="143">
        <v>1</v>
      </c>
      <c r="AB39" s="143">
        <v>13</v>
      </c>
      <c r="AC39" s="143">
        <v>5</v>
      </c>
      <c r="AD39" s="143">
        <v>18</v>
      </c>
      <c r="AE39" s="143">
        <v>1</v>
      </c>
      <c r="AF39" s="143">
        <v>11</v>
      </c>
      <c r="AG39" s="143">
        <v>10</v>
      </c>
      <c r="AH39" s="143">
        <v>21</v>
      </c>
      <c r="AI39" s="143">
        <v>1</v>
      </c>
      <c r="AJ39" s="143">
        <v>4</v>
      </c>
      <c r="AK39" s="143">
        <v>8</v>
      </c>
      <c r="AL39" s="143">
        <v>12</v>
      </c>
      <c r="AM39" s="143">
        <v>1</v>
      </c>
      <c r="AN39" s="143">
        <v>6</v>
      </c>
      <c r="AO39" s="143">
        <v>5</v>
      </c>
      <c r="AP39" s="143">
        <v>11</v>
      </c>
      <c r="AQ39" s="143">
        <v>1</v>
      </c>
      <c r="AR39" s="143">
        <v>51</v>
      </c>
      <c r="AS39" s="143">
        <v>39</v>
      </c>
      <c r="AT39" s="143">
        <v>90</v>
      </c>
      <c r="AU39" s="143">
        <v>6</v>
      </c>
      <c r="AV39" s="143">
        <v>0</v>
      </c>
      <c r="AW39" s="143">
        <v>0</v>
      </c>
      <c r="AX39" s="143">
        <v>0</v>
      </c>
      <c r="AY39" s="143">
        <v>0</v>
      </c>
      <c r="AZ39" s="143">
        <v>0</v>
      </c>
      <c r="BA39" s="143">
        <v>0</v>
      </c>
      <c r="BB39" s="143">
        <v>0</v>
      </c>
      <c r="BC39" s="143">
        <v>0</v>
      </c>
      <c r="BD39" s="143">
        <v>0</v>
      </c>
      <c r="BE39" s="143">
        <v>0</v>
      </c>
      <c r="BF39" s="143">
        <v>0</v>
      </c>
      <c r="BG39" s="143">
        <v>0</v>
      </c>
      <c r="BH39" s="143">
        <v>0</v>
      </c>
      <c r="BI39" s="143">
        <v>0</v>
      </c>
      <c r="BJ39" s="143">
        <v>0</v>
      </c>
      <c r="BK39" s="143">
        <v>0</v>
      </c>
      <c r="BL39" s="143">
        <v>65</v>
      </c>
      <c r="BM39" s="143">
        <v>57</v>
      </c>
      <c r="BN39" s="143">
        <v>122</v>
      </c>
      <c r="BO39" s="143">
        <v>9</v>
      </c>
    </row>
    <row r="40" spans="1:67" x14ac:dyDescent="0.35">
      <c r="A40" s="130">
        <v>37</v>
      </c>
      <c r="B40" s="130">
        <v>62020038</v>
      </c>
      <c r="C40" s="123" t="s">
        <v>41</v>
      </c>
      <c r="D40" s="130">
        <v>0</v>
      </c>
      <c r="E40" s="130">
        <v>0</v>
      </c>
      <c r="F40" s="130">
        <v>0</v>
      </c>
      <c r="G40" s="130">
        <v>0</v>
      </c>
      <c r="H40" s="130">
        <v>6</v>
      </c>
      <c r="I40" s="130">
        <v>2</v>
      </c>
      <c r="J40" s="130">
        <v>8</v>
      </c>
      <c r="K40" s="130">
        <v>1</v>
      </c>
      <c r="L40" s="130">
        <v>3</v>
      </c>
      <c r="M40" s="130">
        <v>3</v>
      </c>
      <c r="N40" s="130">
        <v>6</v>
      </c>
      <c r="O40" s="130">
        <v>1</v>
      </c>
      <c r="P40" s="143">
        <v>9</v>
      </c>
      <c r="Q40" s="143">
        <v>5</v>
      </c>
      <c r="R40" s="143">
        <v>14</v>
      </c>
      <c r="S40" s="143">
        <v>2</v>
      </c>
      <c r="T40" s="143">
        <v>1</v>
      </c>
      <c r="U40" s="143">
        <v>1</v>
      </c>
      <c r="V40" s="143">
        <v>2</v>
      </c>
      <c r="W40" s="143">
        <v>1</v>
      </c>
      <c r="X40" s="143">
        <v>3</v>
      </c>
      <c r="Y40" s="143">
        <v>4</v>
      </c>
      <c r="Z40" s="143">
        <v>7</v>
      </c>
      <c r="AA40" s="143">
        <v>1</v>
      </c>
      <c r="AB40" s="143">
        <v>6</v>
      </c>
      <c r="AC40" s="143">
        <v>2</v>
      </c>
      <c r="AD40" s="143">
        <v>8</v>
      </c>
      <c r="AE40" s="143">
        <v>1</v>
      </c>
      <c r="AF40" s="143">
        <v>5</v>
      </c>
      <c r="AG40" s="143">
        <v>0</v>
      </c>
      <c r="AH40" s="143">
        <v>5</v>
      </c>
      <c r="AI40" s="143">
        <v>1</v>
      </c>
      <c r="AJ40" s="143">
        <v>5</v>
      </c>
      <c r="AK40" s="143">
        <v>3</v>
      </c>
      <c r="AL40" s="143">
        <v>8</v>
      </c>
      <c r="AM40" s="143">
        <v>1</v>
      </c>
      <c r="AN40" s="143">
        <v>10</v>
      </c>
      <c r="AO40" s="143">
        <v>7</v>
      </c>
      <c r="AP40" s="143">
        <v>17</v>
      </c>
      <c r="AQ40" s="143">
        <v>1</v>
      </c>
      <c r="AR40" s="143">
        <v>30</v>
      </c>
      <c r="AS40" s="143">
        <v>17</v>
      </c>
      <c r="AT40" s="143">
        <v>47</v>
      </c>
      <c r="AU40" s="143">
        <v>6</v>
      </c>
      <c r="AV40" s="143">
        <v>0</v>
      </c>
      <c r="AW40" s="143">
        <v>0</v>
      </c>
      <c r="AX40" s="143">
        <v>0</v>
      </c>
      <c r="AY40" s="143">
        <v>0</v>
      </c>
      <c r="AZ40" s="143">
        <v>0</v>
      </c>
      <c r="BA40" s="143">
        <v>0</v>
      </c>
      <c r="BB40" s="143">
        <v>0</v>
      </c>
      <c r="BC40" s="143">
        <v>0</v>
      </c>
      <c r="BD40" s="143">
        <v>0</v>
      </c>
      <c r="BE40" s="143">
        <v>0</v>
      </c>
      <c r="BF40" s="143">
        <v>0</v>
      </c>
      <c r="BG40" s="143">
        <v>0</v>
      </c>
      <c r="BH40" s="143">
        <v>0</v>
      </c>
      <c r="BI40" s="143">
        <v>0</v>
      </c>
      <c r="BJ40" s="143">
        <v>0</v>
      </c>
      <c r="BK40" s="143">
        <v>0</v>
      </c>
      <c r="BL40" s="143">
        <v>39</v>
      </c>
      <c r="BM40" s="143">
        <v>22</v>
      </c>
      <c r="BN40" s="143">
        <v>61</v>
      </c>
      <c r="BO40" s="143">
        <v>8</v>
      </c>
    </row>
    <row r="41" spans="1:67" x14ac:dyDescent="0.35">
      <c r="A41" s="130">
        <v>38</v>
      </c>
      <c r="B41" s="130">
        <v>62020039</v>
      </c>
      <c r="C41" s="123" t="s">
        <v>42</v>
      </c>
      <c r="D41" s="130">
        <v>0</v>
      </c>
      <c r="E41" s="130">
        <v>0</v>
      </c>
      <c r="F41" s="130">
        <v>0</v>
      </c>
      <c r="G41" s="130">
        <v>0</v>
      </c>
      <c r="H41" s="130">
        <v>5</v>
      </c>
      <c r="I41" s="130">
        <v>7</v>
      </c>
      <c r="J41" s="130">
        <v>12</v>
      </c>
      <c r="K41" s="130">
        <v>1</v>
      </c>
      <c r="L41" s="130">
        <v>9</v>
      </c>
      <c r="M41" s="130">
        <v>9</v>
      </c>
      <c r="N41" s="130">
        <v>18</v>
      </c>
      <c r="O41" s="130">
        <v>1</v>
      </c>
      <c r="P41" s="143">
        <v>14</v>
      </c>
      <c r="Q41" s="143">
        <v>16</v>
      </c>
      <c r="R41" s="143">
        <v>30</v>
      </c>
      <c r="S41" s="143">
        <v>2</v>
      </c>
      <c r="T41" s="143">
        <v>8</v>
      </c>
      <c r="U41" s="143">
        <v>5</v>
      </c>
      <c r="V41" s="143">
        <v>13</v>
      </c>
      <c r="W41" s="143">
        <v>1</v>
      </c>
      <c r="X41" s="143">
        <v>11</v>
      </c>
      <c r="Y41" s="143">
        <v>6</v>
      </c>
      <c r="Z41" s="143">
        <v>17</v>
      </c>
      <c r="AA41" s="143">
        <v>1</v>
      </c>
      <c r="AB41" s="143">
        <v>13</v>
      </c>
      <c r="AC41" s="143">
        <v>7</v>
      </c>
      <c r="AD41" s="143">
        <v>20</v>
      </c>
      <c r="AE41" s="143">
        <v>1</v>
      </c>
      <c r="AF41" s="143">
        <v>4</v>
      </c>
      <c r="AG41" s="143">
        <v>8</v>
      </c>
      <c r="AH41" s="143">
        <v>12</v>
      </c>
      <c r="AI41" s="143">
        <v>1</v>
      </c>
      <c r="AJ41" s="143">
        <v>10</v>
      </c>
      <c r="AK41" s="143">
        <v>8</v>
      </c>
      <c r="AL41" s="143">
        <v>18</v>
      </c>
      <c r="AM41" s="143">
        <v>1</v>
      </c>
      <c r="AN41" s="143">
        <v>7</v>
      </c>
      <c r="AO41" s="143">
        <v>10</v>
      </c>
      <c r="AP41" s="143">
        <v>17</v>
      </c>
      <c r="AQ41" s="143">
        <v>1</v>
      </c>
      <c r="AR41" s="143">
        <v>53</v>
      </c>
      <c r="AS41" s="143">
        <v>44</v>
      </c>
      <c r="AT41" s="143">
        <v>97</v>
      </c>
      <c r="AU41" s="143">
        <v>6</v>
      </c>
      <c r="AV41" s="143">
        <v>0</v>
      </c>
      <c r="AW41" s="143">
        <v>0</v>
      </c>
      <c r="AX41" s="143">
        <v>0</v>
      </c>
      <c r="AY41" s="143">
        <v>0</v>
      </c>
      <c r="AZ41" s="143">
        <v>0</v>
      </c>
      <c r="BA41" s="143">
        <v>0</v>
      </c>
      <c r="BB41" s="143">
        <v>0</v>
      </c>
      <c r="BC41" s="143">
        <v>0</v>
      </c>
      <c r="BD41" s="143">
        <v>0</v>
      </c>
      <c r="BE41" s="143">
        <v>0</v>
      </c>
      <c r="BF41" s="143">
        <v>0</v>
      </c>
      <c r="BG41" s="143">
        <v>0</v>
      </c>
      <c r="BH41" s="143">
        <v>0</v>
      </c>
      <c r="BI41" s="143">
        <v>0</v>
      </c>
      <c r="BJ41" s="143">
        <v>0</v>
      </c>
      <c r="BK41" s="143">
        <v>0</v>
      </c>
      <c r="BL41" s="143">
        <v>67</v>
      </c>
      <c r="BM41" s="143">
        <v>60</v>
      </c>
      <c r="BN41" s="143">
        <v>127</v>
      </c>
      <c r="BO41" s="143">
        <v>8</v>
      </c>
    </row>
    <row r="42" spans="1:67" x14ac:dyDescent="0.35">
      <c r="A42" s="130">
        <v>39</v>
      </c>
      <c r="B42" s="130">
        <v>62020040</v>
      </c>
      <c r="C42" s="123" t="s">
        <v>43</v>
      </c>
      <c r="D42" s="130">
        <v>0</v>
      </c>
      <c r="E42" s="130">
        <v>0</v>
      </c>
      <c r="F42" s="130">
        <v>0</v>
      </c>
      <c r="G42" s="130">
        <v>0</v>
      </c>
      <c r="H42" s="130">
        <v>4</v>
      </c>
      <c r="I42" s="130">
        <v>3</v>
      </c>
      <c r="J42" s="130">
        <v>7</v>
      </c>
      <c r="K42" s="130">
        <v>1</v>
      </c>
      <c r="L42" s="130">
        <v>8</v>
      </c>
      <c r="M42" s="130">
        <v>3</v>
      </c>
      <c r="N42" s="130">
        <v>11</v>
      </c>
      <c r="O42" s="130">
        <v>1</v>
      </c>
      <c r="P42" s="143">
        <v>12</v>
      </c>
      <c r="Q42" s="143">
        <v>6</v>
      </c>
      <c r="R42" s="143">
        <v>18</v>
      </c>
      <c r="S42" s="143">
        <v>2</v>
      </c>
      <c r="T42" s="143">
        <v>3</v>
      </c>
      <c r="U42" s="143">
        <v>4</v>
      </c>
      <c r="V42" s="143">
        <v>7</v>
      </c>
      <c r="W42" s="143">
        <v>1</v>
      </c>
      <c r="X42" s="143">
        <v>5</v>
      </c>
      <c r="Y42" s="143">
        <v>6</v>
      </c>
      <c r="Z42" s="143">
        <v>11</v>
      </c>
      <c r="AA42" s="143">
        <v>1</v>
      </c>
      <c r="AB42" s="143">
        <v>7</v>
      </c>
      <c r="AC42" s="143">
        <v>8</v>
      </c>
      <c r="AD42" s="143">
        <v>15</v>
      </c>
      <c r="AE42" s="143">
        <v>1</v>
      </c>
      <c r="AF42" s="143">
        <v>6</v>
      </c>
      <c r="AG42" s="143">
        <v>3</v>
      </c>
      <c r="AH42" s="143">
        <v>9</v>
      </c>
      <c r="AI42" s="143">
        <v>1</v>
      </c>
      <c r="AJ42" s="143">
        <v>3</v>
      </c>
      <c r="AK42" s="143">
        <v>7</v>
      </c>
      <c r="AL42" s="143">
        <v>10</v>
      </c>
      <c r="AM42" s="143">
        <v>1</v>
      </c>
      <c r="AN42" s="143">
        <v>3</v>
      </c>
      <c r="AO42" s="143">
        <v>6</v>
      </c>
      <c r="AP42" s="143">
        <v>9</v>
      </c>
      <c r="AQ42" s="143">
        <v>1</v>
      </c>
      <c r="AR42" s="143">
        <v>27</v>
      </c>
      <c r="AS42" s="143">
        <v>34</v>
      </c>
      <c r="AT42" s="143">
        <v>61</v>
      </c>
      <c r="AU42" s="143">
        <v>6</v>
      </c>
      <c r="AV42" s="143">
        <v>0</v>
      </c>
      <c r="AW42" s="143">
        <v>0</v>
      </c>
      <c r="AX42" s="143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39</v>
      </c>
      <c r="BM42" s="143">
        <v>40</v>
      </c>
      <c r="BN42" s="143">
        <v>79</v>
      </c>
      <c r="BO42" s="143">
        <v>8</v>
      </c>
    </row>
    <row r="43" spans="1:67" x14ac:dyDescent="0.35">
      <c r="A43" s="130">
        <v>40</v>
      </c>
      <c r="B43" s="130">
        <v>62020042</v>
      </c>
      <c r="C43" s="123" t="s">
        <v>44</v>
      </c>
      <c r="D43" s="130">
        <v>0</v>
      </c>
      <c r="E43" s="130">
        <v>0</v>
      </c>
      <c r="F43" s="130">
        <v>0</v>
      </c>
      <c r="G43" s="130">
        <v>0</v>
      </c>
      <c r="H43" s="130">
        <v>1</v>
      </c>
      <c r="I43" s="130">
        <v>4</v>
      </c>
      <c r="J43" s="130">
        <v>5</v>
      </c>
      <c r="K43" s="130">
        <v>1</v>
      </c>
      <c r="L43" s="130">
        <v>3</v>
      </c>
      <c r="M43" s="130">
        <v>3</v>
      </c>
      <c r="N43" s="130">
        <v>6</v>
      </c>
      <c r="O43" s="130">
        <v>1</v>
      </c>
      <c r="P43" s="143">
        <v>4</v>
      </c>
      <c r="Q43" s="143">
        <v>7</v>
      </c>
      <c r="R43" s="143">
        <v>11</v>
      </c>
      <c r="S43" s="143">
        <v>2</v>
      </c>
      <c r="T43" s="143">
        <v>4</v>
      </c>
      <c r="U43" s="143">
        <v>5</v>
      </c>
      <c r="V43" s="143">
        <v>9</v>
      </c>
      <c r="W43" s="143">
        <v>1</v>
      </c>
      <c r="X43" s="143">
        <v>6</v>
      </c>
      <c r="Y43" s="143">
        <v>3</v>
      </c>
      <c r="Z43" s="143">
        <v>9</v>
      </c>
      <c r="AA43" s="143">
        <v>1</v>
      </c>
      <c r="AB43" s="143">
        <v>6</v>
      </c>
      <c r="AC43" s="143">
        <v>2</v>
      </c>
      <c r="AD43" s="143">
        <v>8</v>
      </c>
      <c r="AE43" s="143">
        <v>1</v>
      </c>
      <c r="AF43" s="143">
        <v>7</v>
      </c>
      <c r="AG43" s="143">
        <v>5</v>
      </c>
      <c r="AH43" s="143">
        <v>12</v>
      </c>
      <c r="AI43" s="143">
        <v>1</v>
      </c>
      <c r="AJ43" s="143">
        <v>5</v>
      </c>
      <c r="AK43" s="143">
        <v>11</v>
      </c>
      <c r="AL43" s="143">
        <v>16</v>
      </c>
      <c r="AM43" s="143">
        <v>1</v>
      </c>
      <c r="AN43" s="143">
        <v>2</v>
      </c>
      <c r="AO43" s="143">
        <v>2</v>
      </c>
      <c r="AP43" s="143">
        <v>4</v>
      </c>
      <c r="AQ43" s="143">
        <v>1</v>
      </c>
      <c r="AR43" s="143">
        <v>30</v>
      </c>
      <c r="AS43" s="143">
        <v>28</v>
      </c>
      <c r="AT43" s="143">
        <v>58</v>
      </c>
      <c r="AU43" s="143">
        <v>6</v>
      </c>
      <c r="AV43" s="143">
        <v>0</v>
      </c>
      <c r="AW43" s="143">
        <v>0</v>
      </c>
      <c r="AX43" s="143">
        <v>0</v>
      </c>
      <c r="AY43" s="143">
        <v>0</v>
      </c>
      <c r="AZ43" s="143">
        <v>0</v>
      </c>
      <c r="BA43" s="143">
        <v>0</v>
      </c>
      <c r="BB43" s="143">
        <v>0</v>
      </c>
      <c r="BC43" s="143">
        <v>0</v>
      </c>
      <c r="BD43" s="143">
        <v>0</v>
      </c>
      <c r="BE43" s="143">
        <v>0</v>
      </c>
      <c r="BF43" s="143">
        <v>0</v>
      </c>
      <c r="BG43" s="143">
        <v>0</v>
      </c>
      <c r="BH43" s="143">
        <v>0</v>
      </c>
      <c r="BI43" s="143">
        <v>0</v>
      </c>
      <c r="BJ43" s="143">
        <v>0</v>
      </c>
      <c r="BK43" s="143">
        <v>0</v>
      </c>
      <c r="BL43" s="143">
        <v>34</v>
      </c>
      <c r="BM43" s="143">
        <v>35</v>
      </c>
      <c r="BN43" s="143">
        <v>69</v>
      </c>
      <c r="BO43" s="143">
        <v>8</v>
      </c>
    </row>
    <row r="44" spans="1:67" x14ac:dyDescent="0.35">
      <c r="A44" s="130">
        <v>41</v>
      </c>
      <c r="B44" s="130">
        <v>62020043</v>
      </c>
      <c r="C44" s="123" t="s">
        <v>45</v>
      </c>
      <c r="D44" s="130">
        <v>1</v>
      </c>
      <c r="E44" s="130">
        <v>0</v>
      </c>
      <c r="F44" s="130">
        <v>1</v>
      </c>
      <c r="G44" s="130">
        <v>1</v>
      </c>
      <c r="H44" s="130">
        <v>3</v>
      </c>
      <c r="I44" s="130">
        <v>6</v>
      </c>
      <c r="J44" s="130">
        <v>9</v>
      </c>
      <c r="K44" s="130">
        <v>1</v>
      </c>
      <c r="L44" s="130">
        <v>1</v>
      </c>
      <c r="M44" s="130">
        <v>1</v>
      </c>
      <c r="N44" s="130">
        <v>2</v>
      </c>
      <c r="O44" s="130">
        <v>1</v>
      </c>
      <c r="P44" s="143">
        <v>5</v>
      </c>
      <c r="Q44" s="143">
        <v>7</v>
      </c>
      <c r="R44" s="143">
        <v>12</v>
      </c>
      <c r="S44" s="143">
        <v>3</v>
      </c>
      <c r="T44" s="143">
        <v>2</v>
      </c>
      <c r="U44" s="143">
        <v>6</v>
      </c>
      <c r="V44" s="143">
        <v>8</v>
      </c>
      <c r="W44" s="143">
        <v>1</v>
      </c>
      <c r="X44" s="143">
        <v>5</v>
      </c>
      <c r="Y44" s="143">
        <v>5</v>
      </c>
      <c r="Z44" s="143">
        <v>10</v>
      </c>
      <c r="AA44" s="143">
        <v>1</v>
      </c>
      <c r="AB44" s="143">
        <v>2</v>
      </c>
      <c r="AC44" s="143">
        <v>8</v>
      </c>
      <c r="AD44" s="143">
        <v>10</v>
      </c>
      <c r="AE44" s="143">
        <v>1</v>
      </c>
      <c r="AF44" s="143">
        <v>4</v>
      </c>
      <c r="AG44" s="143">
        <v>4</v>
      </c>
      <c r="AH44" s="143">
        <v>8</v>
      </c>
      <c r="AI44" s="143">
        <v>1</v>
      </c>
      <c r="AJ44" s="143">
        <v>2</v>
      </c>
      <c r="AK44" s="143">
        <v>4</v>
      </c>
      <c r="AL44" s="143">
        <v>6</v>
      </c>
      <c r="AM44" s="143">
        <v>1</v>
      </c>
      <c r="AN44" s="143">
        <v>3</v>
      </c>
      <c r="AO44" s="143">
        <v>6</v>
      </c>
      <c r="AP44" s="143">
        <v>9</v>
      </c>
      <c r="AQ44" s="143">
        <v>1</v>
      </c>
      <c r="AR44" s="143">
        <v>18</v>
      </c>
      <c r="AS44" s="143">
        <v>33</v>
      </c>
      <c r="AT44" s="143">
        <v>51</v>
      </c>
      <c r="AU44" s="143">
        <v>6</v>
      </c>
      <c r="AV44" s="143">
        <v>0</v>
      </c>
      <c r="AW44" s="143">
        <v>0</v>
      </c>
      <c r="AX44" s="143">
        <v>0</v>
      </c>
      <c r="AY44" s="143">
        <v>0</v>
      </c>
      <c r="AZ44" s="143">
        <v>0</v>
      </c>
      <c r="BA44" s="143">
        <v>0</v>
      </c>
      <c r="BB44" s="143">
        <v>0</v>
      </c>
      <c r="BC44" s="143">
        <v>0</v>
      </c>
      <c r="BD44" s="143">
        <v>0</v>
      </c>
      <c r="BE44" s="143">
        <v>0</v>
      </c>
      <c r="BF44" s="143">
        <v>0</v>
      </c>
      <c r="BG44" s="143">
        <v>0</v>
      </c>
      <c r="BH44" s="143">
        <v>0</v>
      </c>
      <c r="BI44" s="143">
        <v>0</v>
      </c>
      <c r="BJ44" s="143">
        <v>0</v>
      </c>
      <c r="BK44" s="143">
        <v>0</v>
      </c>
      <c r="BL44" s="143">
        <v>23</v>
      </c>
      <c r="BM44" s="143">
        <v>40</v>
      </c>
      <c r="BN44" s="143">
        <v>63</v>
      </c>
      <c r="BO44" s="143">
        <v>9</v>
      </c>
    </row>
    <row r="45" spans="1:67" x14ac:dyDescent="0.35">
      <c r="A45" s="130">
        <v>42</v>
      </c>
      <c r="B45" s="130">
        <v>62020044</v>
      </c>
      <c r="C45" s="123" t="s">
        <v>46</v>
      </c>
      <c r="D45" s="130">
        <v>3</v>
      </c>
      <c r="E45" s="130">
        <v>0</v>
      </c>
      <c r="F45" s="130">
        <v>3</v>
      </c>
      <c r="G45" s="130">
        <v>1</v>
      </c>
      <c r="H45" s="130">
        <v>3</v>
      </c>
      <c r="I45" s="130">
        <v>4</v>
      </c>
      <c r="J45" s="130">
        <v>7</v>
      </c>
      <c r="K45" s="130">
        <v>1</v>
      </c>
      <c r="L45" s="130">
        <v>2</v>
      </c>
      <c r="M45" s="130">
        <v>4</v>
      </c>
      <c r="N45" s="130">
        <v>6</v>
      </c>
      <c r="O45" s="130">
        <v>1</v>
      </c>
      <c r="P45" s="143">
        <v>8</v>
      </c>
      <c r="Q45" s="143">
        <v>8</v>
      </c>
      <c r="R45" s="143">
        <v>16</v>
      </c>
      <c r="S45" s="143">
        <v>3</v>
      </c>
      <c r="T45" s="143">
        <v>8</v>
      </c>
      <c r="U45" s="143">
        <v>2</v>
      </c>
      <c r="V45" s="143">
        <v>10</v>
      </c>
      <c r="W45" s="143">
        <v>1</v>
      </c>
      <c r="X45" s="143">
        <v>5</v>
      </c>
      <c r="Y45" s="143">
        <v>3</v>
      </c>
      <c r="Z45" s="143">
        <v>8</v>
      </c>
      <c r="AA45" s="143">
        <v>1</v>
      </c>
      <c r="AB45" s="143">
        <v>8</v>
      </c>
      <c r="AC45" s="143">
        <v>7</v>
      </c>
      <c r="AD45" s="143">
        <v>15</v>
      </c>
      <c r="AE45" s="143">
        <v>1</v>
      </c>
      <c r="AF45" s="143">
        <v>6</v>
      </c>
      <c r="AG45" s="143">
        <v>8</v>
      </c>
      <c r="AH45" s="143">
        <v>14</v>
      </c>
      <c r="AI45" s="143">
        <v>1</v>
      </c>
      <c r="AJ45" s="143">
        <v>8</v>
      </c>
      <c r="AK45" s="143">
        <v>4</v>
      </c>
      <c r="AL45" s="143">
        <v>12</v>
      </c>
      <c r="AM45" s="143">
        <v>1</v>
      </c>
      <c r="AN45" s="143">
        <v>7</v>
      </c>
      <c r="AO45" s="143">
        <v>6</v>
      </c>
      <c r="AP45" s="143">
        <v>13</v>
      </c>
      <c r="AQ45" s="143">
        <v>1</v>
      </c>
      <c r="AR45" s="143">
        <v>42</v>
      </c>
      <c r="AS45" s="143">
        <v>30</v>
      </c>
      <c r="AT45" s="143">
        <v>72</v>
      </c>
      <c r="AU45" s="143">
        <v>6</v>
      </c>
      <c r="AV45" s="143">
        <v>0</v>
      </c>
      <c r="AW45" s="143">
        <v>0</v>
      </c>
      <c r="AX45" s="143">
        <v>0</v>
      </c>
      <c r="AY45" s="143">
        <v>0</v>
      </c>
      <c r="AZ45" s="143">
        <v>0</v>
      </c>
      <c r="BA45" s="143">
        <v>0</v>
      </c>
      <c r="BB45" s="143">
        <v>0</v>
      </c>
      <c r="BC45" s="143">
        <v>0</v>
      </c>
      <c r="BD45" s="143">
        <v>0</v>
      </c>
      <c r="BE45" s="143">
        <v>0</v>
      </c>
      <c r="BF45" s="143">
        <v>0</v>
      </c>
      <c r="BG45" s="143">
        <v>0</v>
      </c>
      <c r="BH45" s="143">
        <v>0</v>
      </c>
      <c r="BI45" s="143">
        <v>0</v>
      </c>
      <c r="BJ45" s="143">
        <v>0</v>
      </c>
      <c r="BK45" s="143">
        <v>0</v>
      </c>
      <c r="BL45" s="143">
        <v>50</v>
      </c>
      <c r="BM45" s="143">
        <v>38</v>
      </c>
      <c r="BN45" s="143">
        <v>88</v>
      </c>
      <c r="BO45" s="143">
        <v>9</v>
      </c>
    </row>
    <row r="46" spans="1:67" x14ac:dyDescent="0.35">
      <c r="A46" s="130">
        <v>43</v>
      </c>
      <c r="B46" s="130">
        <v>62020046</v>
      </c>
      <c r="C46" s="123" t="s">
        <v>47</v>
      </c>
      <c r="D46" s="130">
        <v>0</v>
      </c>
      <c r="E46" s="130">
        <v>0</v>
      </c>
      <c r="F46" s="130">
        <v>0</v>
      </c>
      <c r="G46" s="130">
        <v>0</v>
      </c>
      <c r="H46" s="130">
        <v>9</v>
      </c>
      <c r="I46" s="130">
        <v>12</v>
      </c>
      <c r="J46" s="130">
        <v>21</v>
      </c>
      <c r="K46" s="130">
        <v>1</v>
      </c>
      <c r="L46" s="130">
        <v>10</v>
      </c>
      <c r="M46" s="130">
        <v>7</v>
      </c>
      <c r="N46" s="130">
        <v>17</v>
      </c>
      <c r="O46" s="130">
        <v>1</v>
      </c>
      <c r="P46" s="143">
        <v>19</v>
      </c>
      <c r="Q46" s="143">
        <v>19</v>
      </c>
      <c r="R46" s="143">
        <v>38</v>
      </c>
      <c r="S46" s="143">
        <v>2</v>
      </c>
      <c r="T46" s="143">
        <v>8</v>
      </c>
      <c r="U46" s="143">
        <v>8</v>
      </c>
      <c r="V46" s="143">
        <v>16</v>
      </c>
      <c r="W46" s="143">
        <v>1</v>
      </c>
      <c r="X46" s="143">
        <v>8</v>
      </c>
      <c r="Y46" s="143">
        <v>7</v>
      </c>
      <c r="Z46" s="143">
        <v>15</v>
      </c>
      <c r="AA46" s="143">
        <v>1</v>
      </c>
      <c r="AB46" s="143">
        <v>11</v>
      </c>
      <c r="AC46" s="143">
        <v>4</v>
      </c>
      <c r="AD46" s="143">
        <v>15</v>
      </c>
      <c r="AE46" s="143">
        <v>1</v>
      </c>
      <c r="AF46" s="143">
        <v>10</v>
      </c>
      <c r="AG46" s="143">
        <v>6</v>
      </c>
      <c r="AH46" s="143">
        <v>16</v>
      </c>
      <c r="AI46" s="143">
        <v>1</v>
      </c>
      <c r="AJ46" s="143">
        <v>10</v>
      </c>
      <c r="AK46" s="143">
        <v>12</v>
      </c>
      <c r="AL46" s="143">
        <v>22</v>
      </c>
      <c r="AM46" s="143">
        <v>1</v>
      </c>
      <c r="AN46" s="143">
        <v>12</v>
      </c>
      <c r="AO46" s="143">
        <v>7</v>
      </c>
      <c r="AP46" s="143">
        <v>19</v>
      </c>
      <c r="AQ46" s="143">
        <v>1</v>
      </c>
      <c r="AR46" s="143">
        <v>59</v>
      </c>
      <c r="AS46" s="143">
        <v>44</v>
      </c>
      <c r="AT46" s="143">
        <v>103</v>
      </c>
      <c r="AU46" s="143">
        <v>6</v>
      </c>
      <c r="AV46" s="143">
        <v>11</v>
      </c>
      <c r="AW46" s="143">
        <v>5</v>
      </c>
      <c r="AX46" s="143">
        <v>16</v>
      </c>
      <c r="AY46" s="143">
        <v>1</v>
      </c>
      <c r="AZ46" s="143">
        <v>3</v>
      </c>
      <c r="BA46" s="143">
        <v>5</v>
      </c>
      <c r="BB46" s="143">
        <v>8</v>
      </c>
      <c r="BC46" s="143">
        <v>1</v>
      </c>
      <c r="BD46" s="143">
        <v>4</v>
      </c>
      <c r="BE46" s="143">
        <v>6</v>
      </c>
      <c r="BF46" s="143">
        <v>10</v>
      </c>
      <c r="BG46" s="143">
        <v>1</v>
      </c>
      <c r="BH46" s="143">
        <v>18</v>
      </c>
      <c r="BI46" s="143">
        <v>16</v>
      </c>
      <c r="BJ46" s="143">
        <v>34</v>
      </c>
      <c r="BK46" s="143">
        <v>3</v>
      </c>
      <c r="BL46" s="143">
        <v>96</v>
      </c>
      <c r="BM46" s="143">
        <v>79</v>
      </c>
      <c r="BN46" s="143">
        <v>175</v>
      </c>
      <c r="BO46" s="143">
        <v>11</v>
      </c>
    </row>
    <row r="47" spans="1:67" x14ac:dyDescent="0.35">
      <c r="A47" s="130">
        <v>44</v>
      </c>
      <c r="B47" s="130">
        <v>62020048</v>
      </c>
      <c r="C47" s="123" t="s">
        <v>48</v>
      </c>
      <c r="D47" s="130">
        <v>2</v>
      </c>
      <c r="E47" s="130">
        <v>5</v>
      </c>
      <c r="F47" s="130">
        <v>7</v>
      </c>
      <c r="G47" s="130">
        <v>1</v>
      </c>
      <c r="H47" s="130">
        <v>6</v>
      </c>
      <c r="I47" s="130">
        <v>3</v>
      </c>
      <c r="J47" s="130">
        <v>9</v>
      </c>
      <c r="K47" s="130">
        <v>1</v>
      </c>
      <c r="L47" s="130">
        <v>6</v>
      </c>
      <c r="M47" s="130">
        <v>3</v>
      </c>
      <c r="N47" s="130">
        <v>9</v>
      </c>
      <c r="O47" s="130">
        <v>1</v>
      </c>
      <c r="P47" s="143">
        <v>14</v>
      </c>
      <c r="Q47" s="143">
        <v>11</v>
      </c>
      <c r="R47" s="143">
        <v>25</v>
      </c>
      <c r="S47" s="143">
        <v>3</v>
      </c>
      <c r="T47" s="143">
        <v>2</v>
      </c>
      <c r="U47" s="143">
        <v>2</v>
      </c>
      <c r="V47" s="143">
        <v>4</v>
      </c>
      <c r="W47" s="143">
        <v>1</v>
      </c>
      <c r="X47" s="143">
        <v>6</v>
      </c>
      <c r="Y47" s="143">
        <v>2</v>
      </c>
      <c r="Z47" s="143">
        <v>8</v>
      </c>
      <c r="AA47" s="143">
        <v>1</v>
      </c>
      <c r="AB47" s="143">
        <v>6</v>
      </c>
      <c r="AC47" s="143">
        <v>9</v>
      </c>
      <c r="AD47" s="143">
        <v>15</v>
      </c>
      <c r="AE47" s="143">
        <v>1</v>
      </c>
      <c r="AF47" s="143">
        <v>8</v>
      </c>
      <c r="AG47" s="143">
        <v>4</v>
      </c>
      <c r="AH47" s="143">
        <v>12</v>
      </c>
      <c r="AI47" s="143">
        <v>1</v>
      </c>
      <c r="AJ47" s="143">
        <v>6</v>
      </c>
      <c r="AK47" s="143">
        <v>4</v>
      </c>
      <c r="AL47" s="143">
        <v>10</v>
      </c>
      <c r="AM47" s="143">
        <v>1</v>
      </c>
      <c r="AN47" s="143">
        <v>5</v>
      </c>
      <c r="AO47" s="143">
        <v>1</v>
      </c>
      <c r="AP47" s="143">
        <v>6</v>
      </c>
      <c r="AQ47" s="143">
        <v>1</v>
      </c>
      <c r="AR47" s="143">
        <v>33</v>
      </c>
      <c r="AS47" s="143">
        <v>22</v>
      </c>
      <c r="AT47" s="143">
        <v>55</v>
      </c>
      <c r="AU47" s="143">
        <v>6</v>
      </c>
      <c r="AV47" s="143">
        <v>0</v>
      </c>
      <c r="AW47" s="143">
        <v>0</v>
      </c>
      <c r="AX47" s="143">
        <v>0</v>
      </c>
      <c r="AY47" s="143">
        <v>0</v>
      </c>
      <c r="AZ47" s="143">
        <v>0</v>
      </c>
      <c r="BA47" s="143">
        <v>0</v>
      </c>
      <c r="BB47" s="143">
        <v>0</v>
      </c>
      <c r="BC47" s="143">
        <v>0</v>
      </c>
      <c r="BD47" s="143">
        <v>0</v>
      </c>
      <c r="BE47" s="143">
        <v>0</v>
      </c>
      <c r="BF47" s="143">
        <v>0</v>
      </c>
      <c r="BG47" s="143">
        <v>0</v>
      </c>
      <c r="BH47" s="143">
        <v>0</v>
      </c>
      <c r="BI47" s="143">
        <v>0</v>
      </c>
      <c r="BJ47" s="143">
        <v>0</v>
      </c>
      <c r="BK47" s="143">
        <v>0</v>
      </c>
      <c r="BL47" s="143">
        <v>47</v>
      </c>
      <c r="BM47" s="143">
        <v>33</v>
      </c>
      <c r="BN47" s="143">
        <v>80</v>
      </c>
      <c r="BO47" s="143">
        <v>9</v>
      </c>
    </row>
    <row r="48" spans="1:67" x14ac:dyDescent="0.35">
      <c r="A48" s="130">
        <v>45</v>
      </c>
      <c r="B48" s="130">
        <v>62020049</v>
      </c>
      <c r="C48" s="123" t="s">
        <v>49</v>
      </c>
      <c r="D48" s="130">
        <v>2</v>
      </c>
      <c r="E48" s="130">
        <v>4</v>
      </c>
      <c r="F48" s="130">
        <v>6</v>
      </c>
      <c r="G48" s="130">
        <v>1</v>
      </c>
      <c r="H48" s="130">
        <v>5</v>
      </c>
      <c r="I48" s="130">
        <v>6</v>
      </c>
      <c r="J48" s="130">
        <v>11</v>
      </c>
      <c r="K48" s="130">
        <v>1</v>
      </c>
      <c r="L48" s="130">
        <v>3</v>
      </c>
      <c r="M48" s="130">
        <v>6</v>
      </c>
      <c r="N48" s="130">
        <v>9</v>
      </c>
      <c r="O48" s="130">
        <v>1</v>
      </c>
      <c r="P48" s="143">
        <v>10</v>
      </c>
      <c r="Q48" s="143">
        <v>16</v>
      </c>
      <c r="R48" s="143">
        <v>26</v>
      </c>
      <c r="S48" s="143">
        <v>3</v>
      </c>
      <c r="T48" s="143">
        <v>3</v>
      </c>
      <c r="U48" s="143">
        <v>4</v>
      </c>
      <c r="V48" s="143">
        <v>7</v>
      </c>
      <c r="W48" s="143">
        <v>1</v>
      </c>
      <c r="X48" s="143">
        <v>3</v>
      </c>
      <c r="Y48" s="143">
        <v>4</v>
      </c>
      <c r="Z48" s="143">
        <v>7</v>
      </c>
      <c r="AA48" s="143">
        <v>1</v>
      </c>
      <c r="AB48" s="143">
        <v>5</v>
      </c>
      <c r="AC48" s="143">
        <v>9</v>
      </c>
      <c r="AD48" s="143">
        <v>14</v>
      </c>
      <c r="AE48" s="143">
        <v>1</v>
      </c>
      <c r="AF48" s="143">
        <v>3</v>
      </c>
      <c r="AG48" s="143">
        <v>5</v>
      </c>
      <c r="AH48" s="143">
        <v>8</v>
      </c>
      <c r="AI48" s="143">
        <v>1</v>
      </c>
      <c r="AJ48" s="143">
        <v>5</v>
      </c>
      <c r="AK48" s="143">
        <v>1</v>
      </c>
      <c r="AL48" s="143">
        <v>6</v>
      </c>
      <c r="AM48" s="143">
        <v>1</v>
      </c>
      <c r="AN48" s="143">
        <v>3</v>
      </c>
      <c r="AO48" s="143">
        <v>5</v>
      </c>
      <c r="AP48" s="143">
        <v>8</v>
      </c>
      <c r="AQ48" s="143">
        <v>1</v>
      </c>
      <c r="AR48" s="143">
        <v>22</v>
      </c>
      <c r="AS48" s="143">
        <v>28</v>
      </c>
      <c r="AT48" s="143">
        <v>50</v>
      </c>
      <c r="AU48" s="143">
        <v>6</v>
      </c>
      <c r="AV48" s="143">
        <v>0</v>
      </c>
      <c r="AW48" s="143">
        <v>0</v>
      </c>
      <c r="AX48" s="143">
        <v>0</v>
      </c>
      <c r="AY48" s="143">
        <v>0</v>
      </c>
      <c r="AZ48" s="143">
        <v>0</v>
      </c>
      <c r="BA48" s="143">
        <v>0</v>
      </c>
      <c r="BB48" s="143">
        <v>0</v>
      </c>
      <c r="BC48" s="143">
        <v>0</v>
      </c>
      <c r="BD48" s="143">
        <v>0</v>
      </c>
      <c r="BE48" s="143">
        <v>0</v>
      </c>
      <c r="BF48" s="143">
        <v>0</v>
      </c>
      <c r="BG48" s="143">
        <v>0</v>
      </c>
      <c r="BH48" s="143">
        <v>0</v>
      </c>
      <c r="BI48" s="143">
        <v>0</v>
      </c>
      <c r="BJ48" s="143">
        <v>0</v>
      </c>
      <c r="BK48" s="143">
        <v>0</v>
      </c>
      <c r="BL48" s="143">
        <v>32</v>
      </c>
      <c r="BM48" s="143">
        <v>44</v>
      </c>
      <c r="BN48" s="143">
        <v>76</v>
      </c>
      <c r="BO48" s="143">
        <v>9</v>
      </c>
    </row>
    <row r="49" spans="1:67" x14ac:dyDescent="0.35">
      <c r="A49" s="130">
        <v>46</v>
      </c>
      <c r="B49" s="130">
        <v>62020050</v>
      </c>
      <c r="C49" s="123" t="s">
        <v>50</v>
      </c>
      <c r="D49" s="130">
        <v>9</v>
      </c>
      <c r="E49" s="130">
        <v>7</v>
      </c>
      <c r="F49" s="130">
        <v>16</v>
      </c>
      <c r="G49" s="130">
        <v>1</v>
      </c>
      <c r="H49" s="130">
        <v>10</v>
      </c>
      <c r="I49" s="130">
        <v>9</v>
      </c>
      <c r="J49" s="130">
        <v>19</v>
      </c>
      <c r="K49" s="130">
        <v>1</v>
      </c>
      <c r="L49" s="130">
        <v>4</v>
      </c>
      <c r="M49" s="130">
        <v>9</v>
      </c>
      <c r="N49" s="130">
        <v>13</v>
      </c>
      <c r="O49" s="130">
        <v>1</v>
      </c>
      <c r="P49" s="143">
        <v>23</v>
      </c>
      <c r="Q49" s="143">
        <v>25</v>
      </c>
      <c r="R49" s="143">
        <v>48</v>
      </c>
      <c r="S49" s="143">
        <v>3</v>
      </c>
      <c r="T49" s="143">
        <v>7</v>
      </c>
      <c r="U49" s="143">
        <v>9</v>
      </c>
      <c r="V49" s="143">
        <v>16</v>
      </c>
      <c r="W49" s="143">
        <v>1</v>
      </c>
      <c r="X49" s="143">
        <v>9</v>
      </c>
      <c r="Y49" s="143">
        <v>3</v>
      </c>
      <c r="Z49" s="143">
        <v>12</v>
      </c>
      <c r="AA49" s="143">
        <v>1</v>
      </c>
      <c r="AB49" s="143">
        <v>13</v>
      </c>
      <c r="AC49" s="143">
        <v>6</v>
      </c>
      <c r="AD49" s="143">
        <v>19</v>
      </c>
      <c r="AE49" s="143">
        <v>1</v>
      </c>
      <c r="AF49" s="143">
        <v>8</v>
      </c>
      <c r="AG49" s="143">
        <v>12</v>
      </c>
      <c r="AH49" s="143">
        <v>20</v>
      </c>
      <c r="AI49" s="143">
        <v>1</v>
      </c>
      <c r="AJ49" s="143">
        <v>9</v>
      </c>
      <c r="AK49" s="143">
        <v>15</v>
      </c>
      <c r="AL49" s="143">
        <v>24</v>
      </c>
      <c r="AM49" s="143">
        <v>1</v>
      </c>
      <c r="AN49" s="143">
        <v>7</v>
      </c>
      <c r="AO49" s="143">
        <v>10</v>
      </c>
      <c r="AP49" s="143">
        <v>17</v>
      </c>
      <c r="AQ49" s="143">
        <v>1</v>
      </c>
      <c r="AR49" s="143">
        <v>53</v>
      </c>
      <c r="AS49" s="143">
        <v>55</v>
      </c>
      <c r="AT49" s="143">
        <v>108</v>
      </c>
      <c r="AU49" s="143">
        <v>6</v>
      </c>
      <c r="AV49" s="143">
        <v>0</v>
      </c>
      <c r="AW49" s="143">
        <v>0</v>
      </c>
      <c r="AX49" s="143">
        <v>0</v>
      </c>
      <c r="AY49" s="143">
        <v>0</v>
      </c>
      <c r="AZ49" s="143">
        <v>0</v>
      </c>
      <c r="BA49" s="143">
        <v>0</v>
      </c>
      <c r="BB49" s="143">
        <v>0</v>
      </c>
      <c r="BC49" s="143">
        <v>0</v>
      </c>
      <c r="BD49" s="143">
        <v>0</v>
      </c>
      <c r="BE49" s="143">
        <v>0</v>
      </c>
      <c r="BF49" s="143">
        <v>0</v>
      </c>
      <c r="BG49" s="143">
        <v>0</v>
      </c>
      <c r="BH49" s="143">
        <v>0</v>
      </c>
      <c r="BI49" s="143">
        <v>0</v>
      </c>
      <c r="BJ49" s="143">
        <v>0</v>
      </c>
      <c r="BK49" s="143">
        <v>0</v>
      </c>
      <c r="BL49" s="143">
        <v>76</v>
      </c>
      <c r="BM49" s="143">
        <v>80</v>
      </c>
      <c r="BN49" s="143">
        <v>156</v>
      </c>
      <c r="BO49" s="143">
        <v>9</v>
      </c>
    </row>
    <row r="50" spans="1:67" x14ac:dyDescent="0.35">
      <c r="A50" s="130">
        <v>47</v>
      </c>
      <c r="B50" s="130">
        <v>62020052</v>
      </c>
      <c r="C50" s="123" t="s">
        <v>51</v>
      </c>
      <c r="D50" s="130">
        <v>3</v>
      </c>
      <c r="E50" s="130">
        <v>8</v>
      </c>
      <c r="F50" s="130">
        <v>11</v>
      </c>
      <c r="G50" s="130">
        <v>1</v>
      </c>
      <c r="H50" s="130">
        <v>8</v>
      </c>
      <c r="I50" s="130">
        <v>1</v>
      </c>
      <c r="J50" s="130">
        <v>9</v>
      </c>
      <c r="K50" s="130">
        <v>1</v>
      </c>
      <c r="L50" s="130">
        <v>5</v>
      </c>
      <c r="M50" s="130">
        <v>3</v>
      </c>
      <c r="N50" s="130">
        <v>8</v>
      </c>
      <c r="O50" s="130">
        <v>1</v>
      </c>
      <c r="P50" s="143">
        <v>16</v>
      </c>
      <c r="Q50" s="143">
        <v>12</v>
      </c>
      <c r="R50" s="143">
        <v>28</v>
      </c>
      <c r="S50" s="143">
        <v>3</v>
      </c>
      <c r="T50" s="143">
        <v>8</v>
      </c>
      <c r="U50" s="143">
        <v>5</v>
      </c>
      <c r="V50" s="143">
        <v>13</v>
      </c>
      <c r="W50" s="143">
        <v>1</v>
      </c>
      <c r="X50" s="143">
        <v>7</v>
      </c>
      <c r="Y50" s="143">
        <v>5</v>
      </c>
      <c r="Z50" s="143">
        <v>12</v>
      </c>
      <c r="AA50" s="143">
        <v>1</v>
      </c>
      <c r="AB50" s="143">
        <v>7</v>
      </c>
      <c r="AC50" s="143">
        <v>6</v>
      </c>
      <c r="AD50" s="143">
        <v>13</v>
      </c>
      <c r="AE50" s="143">
        <v>1</v>
      </c>
      <c r="AF50" s="143">
        <v>12</v>
      </c>
      <c r="AG50" s="143">
        <v>6</v>
      </c>
      <c r="AH50" s="143">
        <v>18</v>
      </c>
      <c r="AI50" s="143">
        <v>1</v>
      </c>
      <c r="AJ50" s="143">
        <v>3</v>
      </c>
      <c r="AK50" s="143">
        <v>6</v>
      </c>
      <c r="AL50" s="143">
        <v>9</v>
      </c>
      <c r="AM50" s="143">
        <v>1</v>
      </c>
      <c r="AN50" s="143">
        <v>7</v>
      </c>
      <c r="AO50" s="143">
        <v>4</v>
      </c>
      <c r="AP50" s="143">
        <v>11</v>
      </c>
      <c r="AQ50" s="143">
        <v>1</v>
      </c>
      <c r="AR50" s="143">
        <v>44</v>
      </c>
      <c r="AS50" s="143">
        <v>32</v>
      </c>
      <c r="AT50" s="143">
        <v>76</v>
      </c>
      <c r="AU50" s="143">
        <v>6</v>
      </c>
      <c r="AV50" s="143">
        <v>0</v>
      </c>
      <c r="AW50" s="143">
        <v>0</v>
      </c>
      <c r="AX50" s="143">
        <v>0</v>
      </c>
      <c r="AY50" s="143">
        <v>0</v>
      </c>
      <c r="AZ50" s="143">
        <v>0</v>
      </c>
      <c r="BA50" s="143">
        <v>0</v>
      </c>
      <c r="BB50" s="143">
        <v>0</v>
      </c>
      <c r="BC50" s="143">
        <v>0</v>
      </c>
      <c r="BD50" s="143">
        <v>0</v>
      </c>
      <c r="BE50" s="143">
        <v>0</v>
      </c>
      <c r="BF50" s="143">
        <v>0</v>
      </c>
      <c r="BG50" s="143">
        <v>0</v>
      </c>
      <c r="BH50" s="143">
        <v>0</v>
      </c>
      <c r="BI50" s="143">
        <v>0</v>
      </c>
      <c r="BJ50" s="143">
        <v>0</v>
      </c>
      <c r="BK50" s="143">
        <v>0</v>
      </c>
      <c r="BL50" s="143">
        <v>60</v>
      </c>
      <c r="BM50" s="143">
        <v>44</v>
      </c>
      <c r="BN50" s="143">
        <v>104</v>
      </c>
      <c r="BO50" s="143">
        <v>9</v>
      </c>
    </row>
    <row r="51" spans="1:67" x14ac:dyDescent="0.35">
      <c r="A51" s="130">
        <v>48</v>
      </c>
      <c r="B51" s="130">
        <v>62020053</v>
      </c>
      <c r="C51" s="123" t="s">
        <v>52</v>
      </c>
      <c r="D51" s="130">
        <v>3</v>
      </c>
      <c r="E51" s="130">
        <v>3</v>
      </c>
      <c r="F51" s="130">
        <v>6</v>
      </c>
      <c r="G51" s="130">
        <v>1</v>
      </c>
      <c r="H51" s="130">
        <v>4</v>
      </c>
      <c r="I51" s="130">
        <v>2</v>
      </c>
      <c r="J51" s="130">
        <v>6</v>
      </c>
      <c r="K51" s="130">
        <v>1</v>
      </c>
      <c r="L51" s="130">
        <v>4</v>
      </c>
      <c r="M51" s="130">
        <v>3</v>
      </c>
      <c r="N51" s="130">
        <v>7</v>
      </c>
      <c r="O51" s="130">
        <v>1</v>
      </c>
      <c r="P51" s="143">
        <v>11</v>
      </c>
      <c r="Q51" s="143">
        <v>8</v>
      </c>
      <c r="R51" s="143">
        <v>19</v>
      </c>
      <c r="S51" s="143">
        <v>3</v>
      </c>
      <c r="T51" s="143">
        <v>11</v>
      </c>
      <c r="U51" s="143">
        <v>4</v>
      </c>
      <c r="V51" s="143">
        <v>15</v>
      </c>
      <c r="W51" s="143">
        <v>1</v>
      </c>
      <c r="X51" s="143">
        <v>6</v>
      </c>
      <c r="Y51" s="143">
        <v>7</v>
      </c>
      <c r="Z51" s="143">
        <v>13</v>
      </c>
      <c r="AA51" s="143">
        <v>1</v>
      </c>
      <c r="AB51" s="143">
        <v>2</v>
      </c>
      <c r="AC51" s="143">
        <v>3</v>
      </c>
      <c r="AD51" s="143">
        <v>5</v>
      </c>
      <c r="AE51" s="143">
        <v>1</v>
      </c>
      <c r="AF51" s="143">
        <v>3</v>
      </c>
      <c r="AG51" s="143">
        <v>1</v>
      </c>
      <c r="AH51" s="143">
        <v>4</v>
      </c>
      <c r="AI51" s="143">
        <v>1</v>
      </c>
      <c r="AJ51" s="143">
        <v>9</v>
      </c>
      <c r="AK51" s="143">
        <v>3</v>
      </c>
      <c r="AL51" s="143">
        <v>12</v>
      </c>
      <c r="AM51" s="143">
        <v>1</v>
      </c>
      <c r="AN51" s="143">
        <v>6</v>
      </c>
      <c r="AO51" s="143">
        <v>9</v>
      </c>
      <c r="AP51" s="143">
        <v>15</v>
      </c>
      <c r="AQ51" s="143">
        <v>1</v>
      </c>
      <c r="AR51" s="143">
        <v>37</v>
      </c>
      <c r="AS51" s="143">
        <v>27</v>
      </c>
      <c r="AT51" s="143">
        <v>64</v>
      </c>
      <c r="AU51" s="143">
        <v>6</v>
      </c>
      <c r="AV51" s="143">
        <v>0</v>
      </c>
      <c r="AW51" s="143">
        <v>0</v>
      </c>
      <c r="AX51" s="143">
        <v>0</v>
      </c>
      <c r="AY51" s="143">
        <v>0</v>
      </c>
      <c r="AZ51" s="143">
        <v>0</v>
      </c>
      <c r="BA51" s="143">
        <v>0</v>
      </c>
      <c r="BB51" s="143">
        <v>0</v>
      </c>
      <c r="BC51" s="143">
        <v>0</v>
      </c>
      <c r="BD51" s="143">
        <v>0</v>
      </c>
      <c r="BE51" s="143">
        <v>0</v>
      </c>
      <c r="BF51" s="143">
        <v>0</v>
      </c>
      <c r="BG51" s="143">
        <v>0</v>
      </c>
      <c r="BH51" s="143">
        <v>0</v>
      </c>
      <c r="BI51" s="143">
        <v>0</v>
      </c>
      <c r="BJ51" s="143">
        <v>0</v>
      </c>
      <c r="BK51" s="143">
        <v>0</v>
      </c>
      <c r="BL51" s="143">
        <v>48</v>
      </c>
      <c r="BM51" s="143">
        <v>35</v>
      </c>
      <c r="BN51" s="143">
        <v>83</v>
      </c>
      <c r="BO51" s="143">
        <v>9</v>
      </c>
    </row>
    <row r="52" spans="1:67" x14ac:dyDescent="0.35">
      <c r="A52" s="130">
        <v>49</v>
      </c>
      <c r="B52" s="130">
        <v>62020054</v>
      </c>
      <c r="C52" s="123" t="s">
        <v>53</v>
      </c>
      <c r="D52" s="130">
        <v>5</v>
      </c>
      <c r="E52" s="130">
        <v>3</v>
      </c>
      <c r="F52" s="130">
        <v>8</v>
      </c>
      <c r="G52" s="130">
        <v>1</v>
      </c>
      <c r="H52" s="130">
        <v>5</v>
      </c>
      <c r="I52" s="130">
        <v>3</v>
      </c>
      <c r="J52" s="130">
        <v>8</v>
      </c>
      <c r="K52" s="130">
        <v>1</v>
      </c>
      <c r="L52" s="130">
        <v>2</v>
      </c>
      <c r="M52" s="130">
        <v>7</v>
      </c>
      <c r="N52" s="130">
        <v>9</v>
      </c>
      <c r="O52" s="130">
        <v>1</v>
      </c>
      <c r="P52" s="143">
        <v>12</v>
      </c>
      <c r="Q52" s="143">
        <v>13</v>
      </c>
      <c r="R52" s="143">
        <v>25</v>
      </c>
      <c r="S52" s="143">
        <v>3</v>
      </c>
      <c r="T52" s="143">
        <v>6</v>
      </c>
      <c r="U52" s="143">
        <v>5</v>
      </c>
      <c r="V52" s="143">
        <v>11</v>
      </c>
      <c r="W52" s="143">
        <v>1</v>
      </c>
      <c r="X52" s="143">
        <v>7</v>
      </c>
      <c r="Y52" s="143">
        <v>10</v>
      </c>
      <c r="Z52" s="143">
        <v>17</v>
      </c>
      <c r="AA52" s="143">
        <v>1</v>
      </c>
      <c r="AB52" s="143">
        <v>8</v>
      </c>
      <c r="AC52" s="143">
        <v>3</v>
      </c>
      <c r="AD52" s="143">
        <v>11</v>
      </c>
      <c r="AE52" s="143">
        <v>1</v>
      </c>
      <c r="AF52" s="143">
        <v>5</v>
      </c>
      <c r="AG52" s="143">
        <v>9</v>
      </c>
      <c r="AH52" s="143">
        <v>14</v>
      </c>
      <c r="AI52" s="143">
        <v>1</v>
      </c>
      <c r="AJ52" s="143">
        <v>4</v>
      </c>
      <c r="AK52" s="143">
        <v>7</v>
      </c>
      <c r="AL52" s="143">
        <v>11</v>
      </c>
      <c r="AM52" s="143">
        <v>1</v>
      </c>
      <c r="AN52" s="143">
        <v>10</v>
      </c>
      <c r="AO52" s="143">
        <v>7</v>
      </c>
      <c r="AP52" s="143">
        <v>17</v>
      </c>
      <c r="AQ52" s="143">
        <v>1</v>
      </c>
      <c r="AR52" s="143">
        <v>40</v>
      </c>
      <c r="AS52" s="143">
        <v>41</v>
      </c>
      <c r="AT52" s="143">
        <v>81</v>
      </c>
      <c r="AU52" s="143">
        <v>6</v>
      </c>
      <c r="AV52" s="143">
        <v>0</v>
      </c>
      <c r="AW52" s="143">
        <v>0</v>
      </c>
      <c r="AX52" s="143">
        <v>0</v>
      </c>
      <c r="AY52" s="143">
        <v>0</v>
      </c>
      <c r="AZ52" s="143">
        <v>0</v>
      </c>
      <c r="BA52" s="143">
        <v>0</v>
      </c>
      <c r="BB52" s="143">
        <v>0</v>
      </c>
      <c r="BC52" s="143">
        <v>0</v>
      </c>
      <c r="BD52" s="143">
        <v>0</v>
      </c>
      <c r="BE52" s="143">
        <v>0</v>
      </c>
      <c r="BF52" s="143">
        <v>0</v>
      </c>
      <c r="BG52" s="143">
        <v>0</v>
      </c>
      <c r="BH52" s="143">
        <v>0</v>
      </c>
      <c r="BI52" s="143">
        <v>0</v>
      </c>
      <c r="BJ52" s="143">
        <v>0</v>
      </c>
      <c r="BK52" s="143">
        <v>0</v>
      </c>
      <c r="BL52" s="143">
        <v>52</v>
      </c>
      <c r="BM52" s="143">
        <v>54</v>
      </c>
      <c r="BN52" s="143">
        <v>106</v>
      </c>
      <c r="BO52" s="143">
        <v>9</v>
      </c>
    </row>
    <row r="53" spans="1:67" x14ac:dyDescent="0.35">
      <c r="A53" s="130">
        <v>50</v>
      </c>
      <c r="B53" s="130">
        <v>62020055</v>
      </c>
      <c r="C53" s="123" t="s">
        <v>54</v>
      </c>
      <c r="D53" s="130">
        <v>0</v>
      </c>
      <c r="E53" s="130">
        <v>0</v>
      </c>
      <c r="F53" s="130">
        <v>0</v>
      </c>
      <c r="G53" s="130">
        <v>0</v>
      </c>
      <c r="H53" s="130">
        <v>3</v>
      </c>
      <c r="I53" s="130">
        <v>1</v>
      </c>
      <c r="J53" s="130">
        <v>4</v>
      </c>
      <c r="K53" s="130">
        <v>1</v>
      </c>
      <c r="L53" s="130">
        <v>1</v>
      </c>
      <c r="M53" s="130">
        <v>0</v>
      </c>
      <c r="N53" s="130">
        <v>1</v>
      </c>
      <c r="O53" s="130">
        <v>1</v>
      </c>
      <c r="P53" s="143">
        <v>4</v>
      </c>
      <c r="Q53" s="143">
        <v>1</v>
      </c>
      <c r="R53" s="143">
        <v>5</v>
      </c>
      <c r="S53" s="143">
        <v>2</v>
      </c>
      <c r="T53" s="143">
        <v>1</v>
      </c>
      <c r="U53" s="143">
        <v>0</v>
      </c>
      <c r="V53" s="143">
        <v>1</v>
      </c>
      <c r="W53" s="143">
        <v>1</v>
      </c>
      <c r="X53" s="143">
        <v>2</v>
      </c>
      <c r="Y53" s="143">
        <v>2</v>
      </c>
      <c r="Z53" s="143">
        <v>4</v>
      </c>
      <c r="AA53" s="143">
        <v>1</v>
      </c>
      <c r="AB53" s="143">
        <v>6</v>
      </c>
      <c r="AC53" s="143">
        <v>2</v>
      </c>
      <c r="AD53" s="143">
        <v>8</v>
      </c>
      <c r="AE53" s="143">
        <v>1</v>
      </c>
      <c r="AF53" s="143">
        <v>2</v>
      </c>
      <c r="AG53" s="143">
        <v>1</v>
      </c>
      <c r="AH53" s="143">
        <v>3</v>
      </c>
      <c r="AI53" s="143">
        <v>1</v>
      </c>
      <c r="AJ53" s="143">
        <v>7</v>
      </c>
      <c r="AK53" s="143">
        <v>2</v>
      </c>
      <c r="AL53" s="143">
        <v>9</v>
      </c>
      <c r="AM53" s="143">
        <v>1</v>
      </c>
      <c r="AN53" s="143">
        <v>6</v>
      </c>
      <c r="AO53" s="143">
        <v>9</v>
      </c>
      <c r="AP53" s="143">
        <v>15</v>
      </c>
      <c r="AQ53" s="143">
        <v>1</v>
      </c>
      <c r="AR53" s="143">
        <v>24</v>
      </c>
      <c r="AS53" s="143">
        <v>16</v>
      </c>
      <c r="AT53" s="143">
        <v>40</v>
      </c>
      <c r="AU53" s="143">
        <v>6</v>
      </c>
      <c r="AV53" s="143">
        <v>0</v>
      </c>
      <c r="AW53" s="143">
        <v>0</v>
      </c>
      <c r="AX53" s="143">
        <v>0</v>
      </c>
      <c r="AY53" s="143">
        <v>0</v>
      </c>
      <c r="AZ53" s="143">
        <v>0</v>
      </c>
      <c r="BA53" s="143">
        <v>0</v>
      </c>
      <c r="BB53" s="143">
        <v>0</v>
      </c>
      <c r="BC53" s="143">
        <v>0</v>
      </c>
      <c r="BD53" s="143">
        <v>0</v>
      </c>
      <c r="BE53" s="143">
        <v>0</v>
      </c>
      <c r="BF53" s="143">
        <v>0</v>
      </c>
      <c r="BG53" s="143">
        <v>0</v>
      </c>
      <c r="BH53" s="143">
        <v>0</v>
      </c>
      <c r="BI53" s="143">
        <v>0</v>
      </c>
      <c r="BJ53" s="143">
        <v>0</v>
      </c>
      <c r="BK53" s="143">
        <v>0</v>
      </c>
      <c r="BL53" s="143">
        <v>28</v>
      </c>
      <c r="BM53" s="143">
        <v>17</v>
      </c>
      <c r="BN53" s="143">
        <v>45</v>
      </c>
      <c r="BO53" s="143">
        <v>8</v>
      </c>
    </row>
    <row r="54" spans="1:67" x14ac:dyDescent="0.35">
      <c r="A54" s="130">
        <v>51</v>
      </c>
      <c r="B54" s="130">
        <v>62020056</v>
      </c>
      <c r="C54" s="123" t="s">
        <v>55</v>
      </c>
      <c r="D54" s="130">
        <v>5</v>
      </c>
      <c r="E54" s="130">
        <v>6</v>
      </c>
      <c r="F54" s="130">
        <v>11</v>
      </c>
      <c r="G54" s="130">
        <v>1</v>
      </c>
      <c r="H54" s="130">
        <v>6</v>
      </c>
      <c r="I54" s="130">
        <v>7</v>
      </c>
      <c r="J54" s="130">
        <v>13</v>
      </c>
      <c r="K54" s="130">
        <v>1</v>
      </c>
      <c r="L54" s="130">
        <v>5</v>
      </c>
      <c r="M54" s="130">
        <v>5</v>
      </c>
      <c r="N54" s="130">
        <v>10</v>
      </c>
      <c r="O54" s="130">
        <v>1</v>
      </c>
      <c r="P54" s="143">
        <v>16</v>
      </c>
      <c r="Q54" s="143">
        <v>18</v>
      </c>
      <c r="R54" s="143">
        <v>34</v>
      </c>
      <c r="S54" s="143">
        <v>3</v>
      </c>
      <c r="T54" s="143">
        <v>6</v>
      </c>
      <c r="U54" s="143">
        <v>5</v>
      </c>
      <c r="V54" s="143">
        <v>11</v>
      </c>
      <c r="W54" s="143">
        <v>1</v>
      </c>
      <c r="X54" s="143">
        <v>5</v>
      </c>
      <c r="Y54" s="143">
        <v>6</v>
      </c>
      <c r="Z54" s="143">
        <v>11</v>
      </c>
      <c r="AA54" s="143">
        <v>1</v>
      </c>
      <c r="AB54" s="143">
        <v>6</v>
      </c>
      <c r="AC54" s="143">
        <v>3</v>
      </c>
      <c r="AD54" s="143">
        <v>9</v>
      </c>
      <c r="AE54" s="143">
        <v>1</v>
      </c>
      <c r="AF54" s="143">
        <v>4</v>
      </c>
      <c r="AG54" s="143">
        <v>8</v>
      </c>
      <c r="AH54" s="143">
        <v>12</v>
      </c>
      <c r="AI54" s="143">
        <v>1</v>
      </c>
      <c r="AJ54" s="143">
        <v>6</v>
      </c>
      <c r="AK54" s="143">
        <v>6</v>
      </c>
      <c r="AL54" s="143">
        <v>12</v>
      </c>
      <c r="AM54" s="143">
        <v>1</v>
      </c>
      <c r="AN54" s="143">
        <v>5</v>
      </c>
      <c r="AO54" s="143">
        <v>4</v>
      </c>
      <c r="AP54" s="143">
        <v>9</v>
      </c>
      <c r="AQ54" s="143">
        <v>1</v>
      </c>
      <c r="AR54" s="143">
        <v>32</v>
      </c>
      <c r="AS54" s="143">
        <v>32</v>
      </c>
      <c r="AT54" s="143">
        <v>64</v>
      </c>
      <c r="AU54" s="143">
        <v>6</v>
      </c>
      <c r="AV54" s="143">
        <v>0</v>
      </c>
      <c r="AW54" s="143">
        <v>0</v>
      </c>
      <c r="AX54" s="143">
        <v>0</v>
      </c>
      <c r="AY54" s="143">
        <v>0</v>
      </c>
      <c r="AZ54" s="143">
        <v>0</v>
      </c>
      <c r="BA54" s="143">
        <v>0</v>
      </c>
      <c r="BB54" s="143">
        <v>0</v>
      </c>
      <c r="BC54" s="143">
        <v>0</v>
      </c>
      <c r="BD54" s="143">
        <v>0</v>
      </c>
      <c r="BE54" s="143">
        <v>0</v>
      </c>
      <c r="BF54" s="143">
        <v>0</v>
      </c>
      <c r="BG54" s="143">
        <v>0</v>
      </c>
      <c r="BH54" s="143">
        <v>0</v>
      </c>
      <c r="BI54" s="143">
        <v>0</v>
      </c>
      <c r="BJ54" s="143">
        <v>0</v>
      </c>
      <c r="BK54" s="143">
        <v>0</v>
      </c>
      <c r="BL54" s="143">
        <v>48</v>
      </c>
      <c r="BM54" s="143">
        <v>50</v>
      </c>
      <c r="BN54" s="143">
        <v>98</v>
      </c>
      <c r="BO54" s="143">
        <v>9</v>
      </c>
    </row>
    <row r="55" spans="1:67" x14ac:dyDescent="0.35">
      <c r="A55" s="130">
        <v>52</v>
      </c>
      <c r="B55" s="130">
        <v>62020057</v>
      </c>
      <c r="C55" s="123" t="s">
        <v>56</v>
      </c>
      <c r="D55" s="130">
        <v>3</v>
      </c>
      <c r="E55" s="130">
        <v>1</v>
      </c>
      <c r="F55" s="130">
        <v>4</v>
      </c>
      <c r="G55" s="130">
        <v>1</v>
      </c>
      <c r="H55" s="130">
        <v>4</v>
      </c>
      <c r="I55" s="130">
        <v>2</v>
      </c>
      <c r="J55" s="130">
        <v>6</v>
      </c>
      <c r="K55" s="130">
        <v>1</v>
      </c>
      <c r="L55" s="130">
        <v>7</v>
      </c>
      <c r="M55" s="130">
        <v>4</v>
      </c>
      <c r="N55" s="130">
        <v>11</v>
      </c>
      <c r="O55" s="130">
        <v>1</v>
      </c>
      <c r="P55" s="143">
        <v>14</v>
      </c>
      <c r="Q55" s="143">
        <v>7</v>
      </c>
      <c r="R55" s="143">
        <v>21</v>
      </c>
      <c r="S55" s="143">
        <v>3</v>
      </c>
      <c r="T55" s="143">
        <v>9</v>
      </c>
      <c r="U55" s="143">
        <v>4</v>
      </c>
      <c r="V55" s="143">
        <v>13</v>
      </c>
      <c r="W55" s="143">
        <v>1</v>
      </c>
      <c r="X55" s="143">
        <v>8</v>
      </c>
      <c r="Y55" s="143">
        <v>10</v>
      </c>
      <c r="Z55" s="143">
        <v>18</v>
      </c>
      <c r="AA55" s="143">
        <v>1</v>
      </c>
      <c r="AB55" s="143">
        <v>10</v>
      </c>
      <c r="AC55" s="143">
        <v>7</v>
      </c>
      <c r="AD55" s="143">
        <v>17</v>
      </c>
      <c r="AE55" s="143">
        <v>1</v>
      </c>
      <c r="AF55" s="143">
        <v>12</v>
      </c>
      <c r="AG55" s="143">
        <v>12</v>
      </c>
      <c r="AH55" s="143">
        <v>24</v>
      </c>
      <c r="AI55" s="143">
        <v>1</v>
      </c>
      <c r="AJ55" s="143">
        <v>10</v>
      </c>
      <c r="AK55" s="143">
        <v>7</v>
      </c>
      <c r="AL55" s="143">
        <v>17</v>
      </c>
      <c r="AM55" s="143">
        <v>1</v>
      </c>
      <c r="AN55" s="143">
        <v>8</v>
      </c>
      <c r="AO55" s="143">
        <v>13</v>
      </c>
      <c r="AP55" s="143">
        <v>21</v>
      </c>
      <c r="AQ55" s="143">
        <v>1</v>
      </c>
      <c r="AR55" s="143">
        <v>57</v>
      </c>
      <c r="AS55" s="143">
        <v>53</v>
      </c>
      <c r="AT55" s="143">
        <v>110</v>
      </c>
      <c r="AU55" s="143">
        <v>6</v>
      </c>
      <c r="AV55" s="143">
        <v>0</v>
      </c>
      <c r="AW55" s="143">
        <v>0</v>
      </c>
      <c r="AX55" s="143">
        <v>0</v>
      </c>
      <c r="AY55" s="143">
        <v>0</v>
      </c>
      <c r="AZ55" s="143">
        <v>0</v>
      </c>
      <c r="BA55" s="143">
        <v>0</v>
      </c>
      <c r="BB55" s="143">
        <v>0</v>
      </c>
      <c r="BC55" s="143">
        <v>0</v>
      </c>
      <c r="BD55" s="143">
        <v>0</v>
      </c>
      <c r="BE55" s="143">
        <v>0</v>
      </c>
      <c r="BF55" s="143">
        <v>0</v>
      </c>
      <c r="BG55" s="143">
        <v>0</v>
      </c>
      <c r="BH55" s="143">
        <v>0</v>
      </c>
      <c r="BI55" s="143">
        <v>0</v>
      </c>
      <c r="BJ55" s="143">
        <v>0</v>
      </c>
      <c r="BK55" s="143">
        <v>0</v>
      </c>
      <c r="BL55" s="143">
        <v>71</v>
      </c>
      <c r="BM55" s="143">
        <v>60</v>
      </c>
      <c r="BN55" s="143">
        <v>131</v>
      </c>
      <c r="BO55" s="143">
        <v>9</v>
      </c>
    </row>
    <row r="56" spans="1:67" x14ac:dyDescent="0.35">
      <c r="A56" s="130">
        <v>53</v>
      </c>
      <c r="B56" s="130">
        <v>62020058</v>
      </c>
      <c r="C56" s="123" t="s">
        <v>57</v>
      </c>
      <c r="D56" s="130">
        <v>5</v>
      </c>
      <c r="E56" s="130">
        <v>7</v>
      </c>
      <c r="F56" s="130">
        <v>12</v>
      </c>
      <c r="G56" s="130">
        <v>1</v>
      </c>
      <c r="H56" s="130">
        <v>9</v>
      </c>
      <c r="I56" s="130">
        <v>6</v>
      </c>
      <c r="J56" s="130">
        <v>15</v>
      </c>
      <c r="K56" s="130">
        <v>1</v>
      </c>
      <c r="L56" s="130">
        <v>6</v>
      </c>
      <c r="M56" s="130">
        <v>5</v>
      </c>
      <c r="N56" s="130">
        <v>11</v>
      </c>
      <c r="O56" s="130">
        <v>1</v>
      </c>
      <c r="P56" s="143">
        <v>20</v>
      </c>
      <c r="Q56" s="143">
        <v>18</v>
      </c>
      <c r="R56" s="143">
        <v>38</v>
      </c>
      <c r="S56" s="143">
        <v>3</v>
      </c>
      <c r="T56" s="143">
        <v>8</v>
      </c>
      <c r="U56" s="143">
        <v>10</v>
      </c>
      <c r="V56" s="143">
        <v>18</v>
      </c>
      <c r="W56" s="143">
        <v>1</v>
      </c>
      <c r="X56" s="143">
        <v>9</v>
      </c>
      <c r="Y56" s="143">
        <v>9</v>
      </c>
      <c r="Z56" s="143">
        <v>18</v>
      </c>
      <c r="AA56" s="143">
        <v>1</v>
      </c>
      <c r="AB56" s="143">
        <v>9</v>
      </c>
      <c r="AC56" s="143">
        <v>15</v>
      </c>
      <c r="AD56" s="143">
        <v>24</v>
      </c>
      <c r="AE56" s="143">
        <v>1</v>
      </c>
      <c r="AF56" s="143">
        <v>9</v>
      </c>
      <c r="AG56" s="143">
        <v>8</v>
      </c>
      <c r="AH56" s="143">
        <v>17</v>
      </c>
      <c r="AI56" s="143">
        <v>1</v>
      </c>
      <c r="AJ56" s="143">
        <v>8</v>
      </c>
      <c r="AK56" s="143">
        <v>10</v>
      </c>
      <c r="AL56" s="143">
        <v>18</v>
      </c>
      <c r="AM56" s="143">
        <v>1</v>
      </c>
      <c r="AN56" s="143">
        <v>11</v>
      </c>
      <c r="AO56" s="143">
        <v>9</v>
      </c>
      <c r="AP56" s="143">
        <v>20</v>
      </c>
      <c r="AQ56" s="143">
        <v>1</v>
      </c>
      <c r="AR56" s="143">
        <v>54</v>
      </c>
      <c r="AS56" s="143">
        <v>61</v>
      </c>
      <c r="AT56" s="143">
        <v>115</v>
      </c>
      <c r="AU56" s="143">
        <v>6</v>
      </c>
      <c r="AV56" s="143">
        <v>18</v>
      </c>
      <c r="AW56" s="143">
        <v>14</v>
      </c>
      <c r="AX56" s="143">
        <v>32</v>
      </c>
      <c r="AY56" s="143">
        <v>1</v>
      </c>
      <c r="AZ56" s="143">
        <v>18</v>
      </c>
      <c r="BA56" s="143">
        <v>6</v>
      </c>
      <c r="BB56" s="143">
        <v>24</v>
      </c>
      <c r="BC56" s="143">
        <v>1</v>
      </c>
      <c r="BD56" s="143">
        <v>16</v>
      </c>
      <c r="BE56" s="143">
        <v>9</v>
      </c>
      <c r="BF56" s="143">
        <v>25</v>
      </c>
      <c r="BG56" s="143">
        <v>2</v>
      </c>
      <c r="BH56" s="143">
        <v>52</v>
      </c>
      <c r="BI56" s="143">
        <v>29</v>
      </c>
      <c r="BJ56" s="143">
        <v>81</v>
      </c>
      <c r="BK56" s="143">
        <v>4</v>
      </c>
      <c r="BL56" s="143">
        <v>126</v>
      </c>
      <c r="BM56" s="143">
        <v>108</v>
      </c>
      <c r="BN56" s="143">
        <v>234</v>
      </c>
      <c r="BO56" s="143">
        <v>13</v>
      </c>
    </row>
    <row r="57" spans="1:67" x14ac:dyDescent="0.35">
      <c r="A57" s="130">
        <v>54</v>
      </c>
      <c r="B57" s="130">
        <v>62020059</v>
      </c>
      <c r="C57" s="123" t="s">
        <v>58</v>
      </c>
      <c r="D57" s="130">
        <v>0</v>
      </c>
      <c r="E57" s="130">
        <v>0</v>
      </c>
      <c r="F57" s="130">
        <v>0</v>
      </c>
      <c r="G57" s="130">
        <v>0</v>
      </c>
      <c r="H57" s="130">
        <v>6</v>
      </c>
      <c r="I57" s="130">
        <v>1</v>
      </c>
      <c r="J57" s="130">
        <v>7</v>
      </c>
      <c r="K57" s="130">
        <v>1</v>
      </c>
      <c r="L57" s="130">
        <v>4</v>
      </c>
      <c r="M57" s="130">
        <v>3</v>
      </c>
      <c r="N57" s="130">
        <v>7</v>
      </c>
      <c r="O57" s="130">
        <v>1</v>
      </c>
      <c r="P57" s="143">
        <v>10</v>
      </c>
      <c r="Q57" s="143">
        <v>4</v>
      </c>
      <c r="R57" s="143">
        <v>14</v>
      </c>
      <c r="S57" s="143">
        <v>2</v>
      </c>
      <c r="T57" s="143">
        <v>1</v>
      </c>
      <c r="U57" s="143">
        <v>7</v>
      </c>
      <c r="V57" s="143">
        <v>8</v>
      </c>
      <c r="W57" s="143">
        <v>1</v>
      </c>
      <c r="X57" s="143">
        <v>3</v>
      </c>
      <c r="Y57" s="143">
        <v>3</v>
      </c>
      <c r="Z57" s="143">
        <v>6</v>
      </c>
      <c r="AA57" s="143">
        <v>1</v>
      </c>
      <c r="AB57" s="143">
        <v>9</v>
      </c>
      <c r="AC57" s="143">
        <v>4</v>
      </c>
      <c r="AD57" s="143">
        <v>13</v>
      </c>
      <c r="AE57" s="143">
        <v>1</v>
      </c>
      <c r="AF57" s="143">
        <v>7</v>
      </c>
      <c r="AG57" s="143">
        <v>9</v>
      </c>
      <c r="AH57" s="143">
        <v>16</v>
      </c>
      <c r="AI57" s="143">
        <v>1</v>
      </c>
      <c r="AJ57" s="143">
        <v>13</v>
      </c>
      <c r="AK57" s="143">
        <v>12</v>
      </c>
      <c r="AL57" s="143">
        <v>25</v>
      </c>
      <c r="AM57" s="143">
        <v>1</v>
      </c>
      <c r="AN57" s="143">
        <v>10</v>
      </c>
      <c r="AO57" s="143">
        <v>18</v>
      </c>
      <c r="AP57" s="143">
        <v>28</v>
      </c>
      <c r="AQ57" s="143">
        <v>1</v>
      </c>
      <c r="AR57" s="143">
        <v>43</v>
      </c>
      <c r="AS57" s="143">
        <v>53</v>
      </c>
      <c r="AT57" s="143">
        <v>96</v>
      </c>
      <c r="AU57" s="143">
        <v>6</v>
      </c>
      <c r="AV57" s="143">
        <v>15</v>
      </c>
      <c r="AW57" s="143">
        <v>12</v>
      </c>
      <c r="AX57" s="143">
        <v>27</v>
      </c>
      <c r="AY57" s="143">
        <v>1</v>
      </c>
      <c r="AZ57" s="143">
        <v>19</v>
      </c>
      <c r="BA57" s="143">
        <v>8</v>
      </c>
      <c r="BB57" s="143">
        <v>27</v>
      </c>
      <c r="BC57" s="143">
        <v>1</v>
      </c>
      <c r="BD57" s="143">
        <v>23</v>
      </c>
      <c r="BE57" s="143">
        <v>12</v>
      </c>
      <c r="BF57" s="143">
        <v>35</v>
      </c>
      <c r="BG57" s="143">
        <v>1</v>
      </c>
      <c r="BH57" s="143">
        <v>57</v>
      </c>
      <c r="BI57" s="143">
        <v>32</v>
      </c>
      <c r="BJ57" s="143">
        <v>89</v>
      </c>
      <c r="BK57" s="143">
        <v>3</v>
      </c>
      <c r="BL57" s="143">
        <v>110</v>
      </c>
      <c r="BM57" s="143">
        <v>89</v>
      </c>
      <c r="BN57" s="143">
        <v>199</v>
      </c>
      <c r="BO57" s="143">
        <v>11</v>
      </c>
    </row>
    <row r="58" spans="1:67" x14ac:dyDescent="0.35">
      <c r="A58" s="130">
        <v>55</v>
      </c>
      <c r="B58" s="130">
        <v>62020060</v>
      </c>
      <c r="C58" s="123" t="s">
        <v>59</v>
      </c>
      <c r="D58" s="130">
        <v>0</v>
      </c>
      <c r="E58" s="130">
        <v>0</v>
      </c>
      <c r="F58" s="130">
        <v>0</v>
      </c>
      <c r="G58" s="130">
        <v>0</v>
      </c>
      <c r="H58" s="130">
        <v>8</v>
      </c>
      <c r="I58" s="130">
        <v>3</v>
      </c>
      <c r="J58" s="130">
        <v>11</v>
      </c>
      <c r="K58" s="130">
        <v>1</v>
      </c>
      <c r="L58" s="130">
        <v>1</v>
      </c>
      <c r="M58" s="130">
        <v>1</v>
      </c>
      <c r="N58" s="130">
        <v>2</v>
      </c>
      <c r="O58" s="130">
        <v>1</v>
      </c>
      <c r="P58" s="143">
        <v>9</v>
      </c>
      <c r="Q58" s="143">
        <v>4</v>
      </c>
      <c r="R58" s="143">
        <v>13</v>
      </c>
      <c r="S58" s="143">
        <v>2</v>
      </c>
      <c r="T58" s="143">
        <v>6</v>
      </c>
      <c r="U58" s="143">
        <v>3</v>
      </c>
      <c r="V58" s="143">
        <v>9</v>
      </c>
      <c r="W58" s="143">
        <v>1</v>
      </c>
      <c r="X58" s="143">
        <v>4</v>
      </c>
      <c r="Y58" s="143">
        <v>7</v>
      </c>
      <c r="Z58" s="143">
        <v>11</v>
      </c>
      <c r="AA58" s="143">
        <v>1</v>
      </c>
      <c r="AB58" s="143">
        <v>4</v>
      </c>
      <c r="AC58" s="143">
        <v>4</v>
      </c>
      <c r="AD58" s="143">
        <v>8</v>
      </c>
      <c r="AE58" s="143">
        <v>1</v>
      </c>
      <c r="AF58" s="143">
        <v>6</v>
      </c>
      <c r="AG58" s="143">
        <v>6</v>
      </c>
      <c r="AH58" s="143">
        <v>12</v>
      </c>
      <c r="AI58" s="143">
        <v>1</v>
      </c>
      <c r="AJ58" s="143">
        <v>7</v>
      </c>
      <c r="AK58" s="143">
        <v>4</v>
      </c>
      <c r="AL58" s="143">
        <v>11</v>
      </c>
      <c r="AM58" s="143">
        <v>1</v>
      </c>
      <c r="AN58" s="143">
        <v>5</v>
      </c>
      <c r="AO58" s="143">
        <v>8</v>
      </c>
      <c r="AP58" s="143">
        <v>13</v>
      </c>
      <c r="AQ58" s="143">
        <v>1</v>
      </c>
      <c r="AR58" s="143">
        <v>32</v>
      </c>
      <c r="AS58" s="143">
        <v>32</v>
      </c>
      <c r="AT58" s="143">
        <v>64</v>
      </c>
      <c r="AU58" s="143">
        <v>6</v>
      </c>
      <c r="AV58" s="143">
        <v>0</v>
      </c>
      <c r="AW58" s="143">
        <v>0</v>
      </c>
      <c r="AX58" s="143">
        <v>0</v>
      </c>
      <c r="AY58" s="143">
        <v>0</v>
      </c>
      <c r="AZ58" s="143">
        <v>0</v>
      </c>
      <c r="BA58" s="143">
        <v>0</v>
      </c>
      <c r="BB58" s="143">
        <v>0</v>
      </c>
      <c r="BC58" s="143">
        <v>0</v>
      </c>
      <c r="BD58" s="143">
        <v>0</v>
      </c>
      <c r="BE58" s="143">
        <v>0</v>
      </c>
      <c r="BF58" s="143">
        <v>0</v>
      </c>
      <c r="BG58" s="143">
        <v>0</v>
      </c>
      <c r="BH58" s="143">
        <v>0</v>
      </c>
      <c r="BI58" s="143">
        <v>0</v>
      </c>
      <c r="BJ58" s="143">
        <v>0</v>
      </c>
      <c r="BK58" s="143">
        <v>0</v>
      </c>
      <c r="BL58" s="143">
        <v>41</v>
      </c>
      <c r="BM58" s="143">
        <v>36</v>
      </c>
      <c r="BN58" s="143">
        <v>77</v>
      </c>
      <c r="BO58" s="143">
        <v>8</v>
      </c>
    </row>
    <row r="59" spans="1:67" x14ac:dyDescent="0.35">
      <c r="A59" s="130">
        <v>56</v>
      </c>
      <c r="B59" s="130">
        <v>62020061</v>
      </c>
      <c r="C59" s="123" t="s">
        <v>60</v>
      </c>
      <c r="D59" s="130">
        <v>2</v>
      </c>
      <c r="E59" s="130">
        <v>1</v>
      </c>
      <c r="F59" s="130">
        <v>3</v>
      </c>
      <c r="G59" s="130">
        <v>1</v>
      </c>
      <c r="H59" s="130">
        <v>3</v>
      </c>
      <c r="I59" s="130">
        <v>7</v>
      </c>
      <c r="J59" s="130">
        <v>10</v>
      </c>
      <c r="K59" s="130">
        <v>1</v>
      </c>
      <c r="L59" s="130">
        <v>2</v>
      </c>
      <c r="M59" s="130">
        <v>5</v>
      </c>
      <c r="N59" s="130">
        <v>7</v>
      </c>
      <c r="O59" s="130">
        <v>1</v>
      </c>
      <c r="P59" s="143">
        <v>7</v>
      </c>
      <c r="Q59" s="143">
        <v>13</v>
      </c>
      <c r="R59" s="143">
        <v>20</v>
      </c>
      <c r="S59" s="143">
        <v>3</v>
      </c>
      <c r="T59" s="143">
        <v>1</v>
      </c>
      <c r="U59" s="143">
        <v>4</v>
      </c>
      <c r="V59" s="143">
        <v>5</v>
      </c>
      <c r="W59" s="143">
        <v>1</v>
      </c>
      <c r="X59" s="143">
        <v>3</v>
      </c>
      <c r="Y59" s="143">
        <v>4</v>
      </c>
      <c r="Z59" s="143">
        <v>7</v>
      </c>
      <c r="AA59" s="143">
        <v>1</v>
      </c>
      <c r="AB59" s="143">
        <v>4</v>
      </c>
      <c r="AC59" s="143">
        <v>4</v>
      </c>
      <c r="AD59" s="143">
        <v>8</v>
      </c>
      <c r="AE59" s="143">
        <v>1</v>
      </c>
      <c r="AF59" s="143">
        <v>3</v>
      </c>
      <c r="AG59" s="143">
        <v>2</v>
      </c>
      <c r="AH59" s="143">
        <v>5</v>
      </c>
      <c r="AI59" s="143">
        <v>1</v>
      </c>
      <c r="AJ59" s="143">
        <v>3</v>
      </c>
      <c r="AK59" s="143">
        <v>8</v>
      </c>
      <c r="AL59" s="143">
        <v>11</v>
      </c>
      <c r="AM59" s="143">
        <v>1</v>
      </c>
      <c r="AN59" s="143">
        <v>6</v>
      </c>
      <c r="AO59" s="143">
        <v>2</v>
      </c>
      <c r="AP59" s="143">
        <v>8</v>
      </c>
      <c r="AQ59" s="143">
        <v>1</v>
      </c>
      <c r="AR59" s="143">
        <v>20</v>
      </c>
      <c r="AS59" s="143">
        <v>24</v>
      </c>
      <c r="AT59" s="143">
        <v>44</v>
      </c>
      <c r="AU59" s="143">
        <v>6</v>
      </c>
      <c r="AV59" s="143">
        <v>0</v>
      </c>
      <c r="AW59" s="143">
        <v>0</v>
      </c>
      <c r="AX59" s="143">
        <v>0</v>
      </c>
      <c r="AY59" s="143">
        <v>0</v>
      </c>
      <c r="AZ59" s="143">
        <v>0</v>
      </c>
      <c r="BA59" s="143">
        <v>0</v>
      </c>
      <c r="BB59" s="143">
        <v>0</v>
      </c>
      <c r="BC59" s="143">
        <v>0</v>
      </c>
      <c r="BD59" s="143">
        <v>0</v>
      </c>
      <c r="BE59" s="143">
        <v>0</v>
      </c>
      <c r="BF59" s="143">
        <v>0</v>
      </c>
      <c r="BG59" s="143">
        <v>0</v>
      </c>
      <c r="BH59" s="143">
        <v>0</v>
      </c>
      <c r="BI59" s="143">
        <v>0</v>
      </c>
      <c r="BJ59" s="143">
        <v>0</v>
      </c>
      <c r="BK59" s="143">
        <v>0</v>
      </c>
      <c r="BL59" s="143">
        <v>27</v>
      </c>
      <c r="BM59" s="143">
        <v>37</v>
      </c>
      <c r="BN59" s="143">
        <v>64</v>
      </c>
      <c r="BO59" s="143">
        <v>9</v>
      </c>
    </row>
    <row r="60" spans="1:67" x14ac:dyDescent="0.35">
      <c r="A60" s="130">
        <v>57</v>
      </c>
      <c r="B60" s="130">
        <v>62020062</v>
      </c>
      <c r="C60" s="123" t="s">
        <v>61</v>
      </c>
      <c r="D60" s="130">
        <v>5</v>
      </c>
      <c r="E60" s="130">
        <v>1</v>
      </c>
      <c r="F60" s="130">
        <v>6</v>
      </c>
      <c r="G60" s="130">
        <v>1</v>
      </c>
      <c r="H60" s="130">
        <v>3</v>
      </c>
      <c r="I60" s="130">
        <v>2</v>
      </c>
      <c r="J60" s="130">
        <v>5</v>
      </c>
      <c r="K60" s="130">
        <v>1</v>
      </c>
      <c r="L60" s="130">
        <v>4</v>
      </c>
      <c r="M60" s="130">
        <v>4</v>
      </c>
      <c r="N60" s="130">
        <v>8</v>
      </c>
      <c r="O60" s="130">
        <v>1</v>
      </c>
      <c r="P60" s="143">
        <v>12</v>
      </c>
      <c r="Q60" s="143">
        <v>7</v>
      </c>
      <c r="R60" s="143">
        <v>19</v>
      </c>
      <c r="S60" s="143">
        <v>3</v>
      </c>
      <c r="T60" s="143">
        <v>6</v>
      </c>
      <c r="U60" s="143">
        <v>8</v>
      </c>
      <c r="V60" s="143">
        <v>14</v>
      </c>
      <c r="W60" s="143">
        <v>1</v>
      </c>
      <c r="X60" s="143">
        <v>4</v>
      </c>
      <c r="Y60" s="143">
        <v>5</v>
      </c>
      <c r="Z60" s="143">
        <v>9</v>
      </c>
      <c r="AA60" s="143">
        <v>1</v>
      </c>
      <c r="AB60" s="143">
        <v>5</v>
      </c>
      <c r="AC60" s="143">
        <v>12</v>
      </c>
      <c r="AD60" s="143">
        <v>17</v>
      </c>
      <c r="AE60" s="143">
        <v>1</v>
      </c>
      <c r="AF60" s="143">
        <v>5</v>
      </c>
      <c r="AG60" s="143">
        <v>5</v>
      </c>
      <c r="AH60" s="143">
        <v>10</v>
      </c>
      <c r="AI60" s="143">
        <v>1</v>
      </c>
      <c r="AJ60" s="143">
        <v>2</v>
      </c>
      <c r="AK60" s="143">
        <v>8</v>
      </c>
      <c r="AL60" s="143">
        <v>10</v>
      </c>
      <c r="AM60" s="143">
        <v>1</v>
      </c>
      <c r="AN60" s="143">
        <v>5</v>
      </c>
      <c r="AO60" s="143">
        <v>6</v>
      </c>
      <c r="AP60" s="143">
        <v>11</v>
      </c>
      <c r="AQ60" s="143">
        <v>1</v>
      </c>
      <c r="AR60" s="143">
        <v>27</v>
      </c>
      <c r="AS60" s="143">
        <v>44</v>
      </c>
      <c r="AT60" s="143">
        <v>71</v>
      </c>
      <c r="AU60" s="143">
        <v>6</v>
      </c>
      <c r="AV60" s="143">
        <v>0</v>
      </c>
      <c r="AW60" s="143">
        <v>0</v>
      </c>
      <c r="AX60" s="143">
        <v>0</v>
      </c>
      <c r="AY60" s="143">
        <v>0</v>
      </c>
      <c r="AZ60" s="143">
        <v>0</v>
      </c>
      <c r="BA60" s="143">
        <v>0</v>
      </c>
      <c r="BB60" s="143">
        <v>0</v>
      </c>
      <c r="BC60" s="143">
        <v>0</v>
      </c>
      <c r="BD60" s="143">
        <v>0</v>
      </c>
      <c r="BE60" s="143">
        <v>0</v>
      </c>
      <c r="BF60" s="143">
        <v>0</v>
      </c>
      <c r="BG60" s="143">
        <v>0</v>
      </c>
      <c r="BH60" s="143">
        <v>0</v>
      </c>
      <c r="BI60" s="143">
        <v>0</v>
      </c>
      <c r="BJ60" s="143">
        <v>0</v>
      </c>
      <c r="BK60" s="143">
        <v>0</v>
      </c>
      <c r="BL60" s="143">
        <v>39</v>
      </c>
      <c r="BM60" s="143">
        <v>51</v>
      </c>
      <c r="BN60" s="143">
        <v>90</v>
      </c>
      <c r="BO60" s="143">
        <v>9</v>
      </c>
    </row>
    <row r="61" spans="1:67" x14ac:dyDescent="0.35">
      <c r="A61" s="130">
        <v>58</v>
      </c>
      <c r="B61" s="130">
        <v>62020063</v>
      </c>
      <c r="C61" s="123" t="s">
        <v>62</v>
      </c>
      <c r="D61" s="130">
        <v>7</v>
      </c>
      <c r="E61" s="130">
        <v>3</v>
      </c>
      <c r="F61" s="130">
        <v>10</v>
      </c>
      <c r="G61" s="130">
        <v>1</v>
      </c>
      <c r="H61" s="130">
        <v>1</v>
      </c>
      <c r="I61" s="130">
        <v>10</v>
      </c>
      <c r="J61" s="130">
        <v>11</v>
      </c>
      <c r="K61" s="130">
        <v>1</v>
      </c>
      <c r="L61" s="130">
        <v>6</v>
      </c>
      <c r="M61" s="130">
        <v>7</v>
      </c>
      <c r="N61" s="130">
        <v>13</v>
      </c>
      <c r="O61" s="130">
        <v>1</v>
      </c>
      <c r="P61" s="143">
        <v>14</v>
      </c>
      <c r="Q61" s="143">
        <v>20</v>
      </c>
      <c r="R61" s="143">
        <v>34</v>
      </c>
      <c r="S61" s="143">
        <v>3</v>
      </c>
      <c r="T61" s="143">
        <v>4</v>
      </c>
      <c r="U61" s="143">
        <v>8</v>
      </c>
      <c r="V61" s="143">
        <v>12</v>
      </c>
      <c r="W61" s="143">
        <v>1</v>
      </c>
      <c r="X61" s="143">
        <v>3</v>
      </c>
      <c r="Y61" s="143">
        <v>5</v>
      </c>
      <c r="Z61" s="143">
        <v>8</v>
      </c>
      <c r="AA61" s="143">
        <v>1</v>
      </c>
      <c r="AB61" s="143">
        <v>9</v>
      </c>
      <c r="AC61" s="143">
        <v>6</v>
      </c>
      <c r="AD61" s="143">
        <v>15</v>
      </c>
      <c r="AE61" s="143">
        <v>1</v>
      </c>
      <c r="AF61" s="143">
        <v>9</v>
      </c>
      <c r="AG61" s="143">
        <v>7</v>
      </c>
      <c r="AH61" s="143">
        <v>16</v>
      </c>
      <c r="AI61" s="143">
        <v>1</v>
      </c>
      <c r="AJ61" s="143">
        <v>12</v>
      </c>
      <c r="AK61" s="143">
        <v>6</v>
      </c>
      <c r="AL61" s="143">
        <v>18</v>
      </c>
      <c r="AM61" s="143">
        <v>1</v>
      </c>
      <c r="AN61" s="143">
        <v>10</v>
      </c>
      <c r="AO61" s="143">
        <v>8</v>
      </c>
      <c r="AP61" s="143">
        <v>18</v>
      </c>
      <c r="AQ61" s="143">
        <v>1</v>
      </c>
      <c r="AR61" s="143">
        <v>47</v>
      </c>
      <c r="AS61" s="143">
        <v>40</v>
      </c>
      <c r="AT61" s="143">
        <v>87</v>
      </c>
      <c r="AU61" s="143">
        <v>6</v>
      </c>
      <c r="AV61" s="143">
        <v>13</v>
      </c>
      <c r="AW61" s="143">
        <v>10</v>
      </c>
      <c r="AX61" s="143">
        <v>23</v>
      </c>
      <c r="AY61" s="143">
        <v>1</v>
      </c>
      <c r="AZ61" s="143">
        <v>12</v>
      </c>
      <c r="BA61" s="143">
        <v>13</v>
      </c>
      <c r="BB61" s="143">
        <v>25</v>
      </c>
      <c r="BC61" s="143">
        <v>1</v>
      </c>
      <c r="BD61" s="143">
        <v>27</v>
      </c>
      <c r="BE61" s="143">
        <v>13</v>
      </c>
      <c r="BF61" s="143">
        <v>40</v>
      </c>
      <c r="BG61" s="143">
        <v>1</v>
      </c>
      <c r="BH61" s="143">
        <v>52</v>
      </c>
      <c r="BI61" s="143">
        <v>36</v>
      </c>
      <c r="BJ61" s="143">
        <v>88</v>
      </c>
      <c r="BK61" s="143">
        <v>3</v>
      </c>
      <c r="BL61" s="143">
        <v>113</v>
      </c>
      <c r="BM61" s="143">
        <v>96</v>
      </c>
      <c r="BN61" s="143">
        <v>209</v>
      </c>
      <c r="BO61" s="143">
        <v>12</v>
      </c>
    </row>
    <row r="62" spans="1:67" x14ac:dyDescent="0.35">
      <c r="A62" s="130">
        <v>59</v>
      </c>
      <c r="B62" s="130">
        <v>62020064</v>
      </c>
      <c r="C62" s="123" t="s">
        <v>63</v>
      </c>
      <c r="D62" s="130">
        <v>2</v>
      </c>
      <c r="E62" s="130">
        <v>1</v>
      </c>
      <c r="F62" s="130">
        <v>3</v>
      </c>
      <c r="G62" s="130">
        <v>1</v>
      </c>
      <c r="H62" s="130">
        <v>3</v>
      </c>
      <c r="I62" s="130">
        <v>0</v>
      </c>
      <c r="J62" s="130">
        <v>3</v>
      </c>
      <c r="K62" s="130">
        <v>1</v>
      </c>
      <c r="L62" s="130">
        <v>1</v>
      </c>
      <c r="M62" s="130">
        <v>2</v>
      </c>
      <c r="N62" s="130">
        <v>3</v>
      </c>
      <c r="O62" s="130">
        <v>1</v>
      </c>
      <c r="P62" s="143">
        <v>6</v>
      </c>
      <c r="Q62" s="143">
        <v>3</v>
      </c>
      <c r="R62" s="143">
        <v>9</v>
      </c>
      <c r="S62" s="143">
        <v>3</v>
      </c>
      <c r="T62" s="143">
        <v>1</v>
      </c>
      <c r="U62" s="143">
        <v>1</v>
      </c>
      <c r="V62" s="143">
        <v>2</v>
      </c>
      <c r="W62" s="143">
        <v>1</v>
      </c>
      <c r="X62" s="143">
        <v>2</v>
      </c>
      <c r="Y62" s="143">
        <v>0</v>
      </c>
      <c r="Z62" s="143">
        <v>2</v>
      </c>
      <c r="AA62" s="143">
        <v>1</v>
      </c>
      <c r="AB62" s="143">
        <v>1</v>
      </c>
      <c r="AC62" s="143">
        <v>6</v>
      </c>
      <c r="AD62" s="143">
        <v>7</v>
      </c>
      <c r="AE62" s="143">
        <v>1</v>
      </c>
      <c r="AF62" s="143">
        <v>0</v>
      </c>
      <c r="AG62" s="143">
        <v>3</v>
      </c>
      <c r="AH62" s="143">
        <v>3</v>
      </c>
      <c r="AI62" s="143">
        <v>1</v>
      </c>
      <c r="AJ62" s="143">
        <v>2</v>
      </c>
      <c r="AK62" s="143">
        <v>0</v>
      </c>
      <c r="AL62" s="143">
        <v>2</v>
      </c>
      <c r="AM62" s="143">
        <v>1</v>
      </c>
      <c r="AN62" s="143">
        <v>2</v>
      </c>
      <c r="AO62" s="143">
        <v>2</v>
      </c>
      <c r="AP62" s="143">
        <v>4</v>
      </c>
      <c r="AQ62" s="143">
        <v>1</v>
      </c>
      <c r="AR62" s="143">
        <v>8</v>
      </c>
      <c r="AS62" s="143">
        <v>12</v>
      </c>
      <c r="AT62" s="143">
        <v>20</v>
      </c>
      <c r="AU62" s="143">
        <v>6</v>
      </c>
      <c r="AV62" s="143">
        <v>0</v>
      </c>
      <c r="AW62" s="143">
        <v>0</v>
      </c>
      <c r="AX62" s="143">
        <v>0</v>
      </c>
      <c r="AY62" s="143">
        <v>0</v>
      </c>
      <c r="AZ62" s="143">
        <v>0</v>
      </c>
      <c r="BA62" s="143">
        <v>0</v>
      </c>
      <c r="BB62" s="143">
        <v>0</v>
      </c>
      <c r="BC62" s="143">
        <v>0</v>
      </c>
      <c r="BD62" s="143">
        <v>0</v>
      </c>
      <c r="BE62" s="143">
        <v>0</v>
      </c>
      <c r="BF62" s="143">
        <v>0</v>
      </c>
      <c r="BG62" s="143">
        <v>0</v>
      </c>
      <c r="BH62" s="143">
        <v>0</v>
      </c>
      <c r="BI62" s="143">
        <v>0</v>
      </c>
      <c r="BJ62" s="143">
        <v>0</v>
      </c>
      <c r="BK62" s="143">
        <v>0</v>
      </c>
      <c r="BL62" s="143">
        <v>14</v>
      </c>
      <c r="BM62" s="143">
        <v>15</v>
      </c>
      <c r="BN62" s="143">
        <v>29</v>
      </c>
      <c r="BO62" s="143">
        <v>9</v>
      </c>
    </row>
    <row r="63" spans="1:67" x14ac:dyDescent="0.35">
      <c r="A63" s="130">
        <v>60</v>
      </c>
      <c r="B63" s="130">
        <v>62020065</v>
      </c>
      <c r="C63" s="123" t="s">
        <v>64</v>
      </c>
      <c r="D63" s="130">
        <v>2</v>
      </c>
      <c r="E63" s="130">
        <v>1</v>
      </c>
      <c r="F63" s="130">
        <v>3</v>
      </c>
      <c r="G63" s="130">
        <v>1</v>
      </c>
      <c r="H63" s="130">
        <v>1</v>
      </c>
      <c r="I63" s="130">
        <v>3</v>
      </c>
      <c r="J63" s="130">
        <v>4</v>
      </c>
      <c r="K63" s="130">
        <v>1</v>
      </c>
      <c r="L63" s="130">
        <v>3</v>
      </c>
      <c r="M63" s="130">
        <v>1</v>
      </c>
      <c r="N63" s="130">
        <v>4</v>
      </c>
      <c r="O63" s="130">
        <v>1</v>
      </c>
      <c r="P63" s="143">
        <v>6</v>
      </c>
      <c r="Q63" s="143">
        <v>5</v>
      </c>
      <c r="R63" s="143">
        <v>11</v>
      </c>
      <c r="S63" s="143">
        <v>3</v>
      </c>
      <c r="T63" s="143">
        <v>2</v>
      </c>
      <c r="U63" s="143">
        <v>1</v>
      </c>
      <c r="V63" s="143">
        <v>3</v>
      </c>
      <c r="W63" s="143">
        <v>1</v>
      </c>
      <c r="X63" s="143">
        <v>3</v>
      </c>
      <c r="Y63" s="143">
        <v>4</v>
      </c>
      <c r="Z63" s="143">
        <v>7</v>
      </c>
      <c r="AA63" s="143">
        <v>1</v>
      </c>
      <c r="AB63" s="143">
        <v>2</v>
      </c>
      <c r="AC63" s="143">
        <v>7</v>
      </c>
      <c r="AD63" s="143">
        <v>9</v>
      </c>
      <c r="AE63" s="143">
        <v>1</v>
      </c>
      <c r="AF63" s="143">
        <v>3</v>
      </c>
      <c r="AG63" s="143">
        <v>3</v>
      </c>
      <c r="AH63" s="143">
        <v>6</v>
      </c>
      <c r="AI63" s="143">
        <v>1</v>
      </c>
      <c r="AJ63" s="143">
        <v>9</v>
      </c>
      <c r="AK63" s="143">
        <v>8</v>
      </c>
      <c r="AL63" s="143">
        <v>17</v>
      </c>
      <c r="AM63" s="143">
        <v>1</v>
      </c>
      <c r="AN63" s="143">
        <v>6</v>
      </c>
      <c r="AO63" s="143">
        <v>6</v>
      </c>
      <c r="AP63" s="143">
        <v>12</v>
      </c>
      <c r="AQ63" s="143">
        <v>1</v>
      </c>
      <c r="AR63" s="143">
        <v>25</v>
      </c>
      <c r="AS63" s="143">
        <v>29</v>
      </c>
      <c r="AT63" s="143">
        <v>54</v>
      </c>
      <c r="AU63" s="143">
        <v>6</v>
      </c>
      <c r="AV63" s="143">
        <v>6</v>
      </c>
      <c r="AW63" s="143">
        <v>8</v>
      </c>
      <c r="AX63" s="143">
        <v>14</v>
      </c>
      <c r="AY63" s="143">
        <v>1</v>
      </c>
      <c r="AZ63" s="143">
        <v>9</v>
      </c>
      <c r="BA63" s="143">
        <v>2</v>
      </c>
      <c r="BB63" s="143">
        <v>11</v>
      </c>
      <c r="BC63" s="143">
        <v>1</v>
      </c>
      <c r="BD63" s="143">
        <v>5</v>
      </c>
      <c r="BE63" s="143">
        <v>8</v>
      </c>
      <c r="BF63" s="143">
        <v>13</v>
      </c>
      <c r="BG63" s="143">
        <v>1</v>
      </c>
      <c r="BH63" s="143">
        <v>20</v>
      </c>
      <c r="BI63" s="143">
        <v>18</v>
      </c>
      <c r="BJ63" s="143">
        <v>38</v>
      </c>
      <c r="BK63" s="143">
        <v>3</v>
      </c>
      <c r="BL63" s="143">
        <v>51</v>
      </c>
      <c r="BM63" s="143">
        <v>52</v>
      </c>
      <c r="BN63" s="143">
        <v>103</v>
      </c>
      <c r="BO63" s="143">
        <v>12</v>
      </c>
    </row>
    <row r="64" spans="1:67" x14ac:dyDescent="0.35">
      <c r="A64" s="130">
        <v>61</v>
      </c>
      <c r="B64" s="130">
        <v>62020067</v>
      </c>
      <c r="C64" s="123" t="s">
        <v>65</v>
      </c>
      <c r="D64" s="130">
        <v>5</v>
      </c>
      <c r="E64" s="130">
        <v>3</v>
      </c>
      <c r="F64" s="130">
        <v>8</v>
      </c>
      <c r="G64" s="130">
        <v>1</v>
      </c>
      <c r="H64" s="130">
        <v>3</v>
      </c>
      <c r="I64" s="130">
        <v>4</v>
      </c>
      <c r="J64" s="130">
        <v>7</v>
      </c>
      <c r="K64" s="130">
        <v>1</v>
      </c>
      <c r="L64" s="130">
        <v>3</v>
      </c>
      <c r="M64" s="130">
        <v>7</v>
      </c>
      <c r="N64" s="130">
        <v>10</v>
      </c>
      <c r="O64" s="130">
        <v>1</v>
      </c>
      <c r="P64" s="143">
        <v>11</v>
      </c>
      <c r="Q64" s="143">
        <v>14</v>
      </c>
      <c r="R64" s="143">
        <v>25</v>
      </c>
      <c r="S64" s="143">
        <v>3</v>
      </c>
      <c r="T64" s="143">
        <v>10</v>
      </c>
      <c r="U64" s="143">
        <v>4</v>
      </c>
      <c r="V64" s="143">
        <v>14</v>
      </c>
      <c r="W64" s="143">
        <v>1</v>
      </c>
      <c r="X64" s="143">
        <v>3</v>
      </c>
      <c r="Y64" s="143">
        <v>9</v>
      </c>
      <c r="Z64" s="143">
        <v>12</v>
      </c>
      <c r="AA64" s="143">
        <v>1</v>
      </c>
      <c r="AB64" s="143">
        <v>3</v>
      </c>
      <c r="AC64" s="143">
        <v>5</v>
      </c>
      <c r="AD64" s="143">
        <v>8</v>
      </c>
      <c r="AE64" s="143">
        <v>1</v>
      </c>
      <c r="AF64" s="143">
        <v>10</v>
      </c>
      <c r="AG64" s="143">
        <v>11</v>
      </c>
      <c r="AH64" s="143">
        <v>21</v>
      </c>
      <c r="AI64" s="143">
        <v>1</v>
      </c>
      <c r="AJ64" s="143">
        <v>12</v>
      </c>
      <c r="AK64" s="143">
        <v>14</v>
      </c>
      <c r="AL64" s="143">
        <v>26</v>
      </c>
      <c r="AM64" s="143">
        <v>1</v>
      </c>
      <c r="AN64" s="143">
        <v>11</v>
      </c>
      <c r="AO64" s="143">
        <v>14</v>
      </c>
      <c r="AP64" s="143">
        <v>25</v>
      </c>
      <c r="AQ64" s="143">
        <v>1</v>
      </c>
      <c r="AR64" s="143">
        <v>49</v>
      </c>
      <c r="AS64" s="143">
        <v>57</v>
      </c>
      <c r="AT64" s="143">
        <v>106</v>
      </c>
      <c r="AU64" s="143">
        <v>6</v>
      </c>
      <c r="AV64" s="143">
        <v>12</v>
      </c>
      <c r="AW64" s="143">
        <v>14</v>
      </c>
      <c r="AX64" s="143">
        <v>26</v>
      </c>
      <c r="AY64" s="143">
        <v>1</v>
      </c>
      <c r="AZ64" s="143">
        <v>19</v>
      </c>
      <c r="BA64" s="143">
        <v>15</v>
      </c>
      <c r="BB64" s="143">
        <v>34</v>
      </c>
      <c r="BC64" s="143">
        <v>1</v>
      </c>
      <c r="BD64" s="143">
        <v>18</v>
      </c>
      <c r="BE64" s="143">
        <v>24</v>
      </c>
      <c r="BF64" s="143">
        <v>42</v>
      </c>
      <c r="BG64" s="143">
        <v>2</v>
      </c>
      <c r="BH64" s="143">
        <v>49</v>
      </c>
      <c r="BI64" s="143">
        <v>53</v>
      </c>
      <c r="BJ64" s="143">
        <v>102</v>
      </c>
      <c r="BK64" s="143">
        <v>4</v>
      </c>
      <c r="BL64" s="143">
        <v>109</v>
      </c>
      <c r="BM64" s="143">
        <v>124</v>
      </c>
      <c r="BN64" s="143">
        <v>233</v>
      </c>
      <c r="BO64" s="143">
        <v>13</v>
      </c>
    </row>
    <row r="65" spans="1:67" x14ac:dyDescent="0.35">
      <c r="A65" s="130">
        <v>62</v>
      </c>
      <c r="B65" s="130">
        <v>62020068</v>
      </c>
      <c r="C65" s="123" t="s">
        <v>66</v>
      </c>
      <c r="D65" s="130">
        <v>0</v>
      </c>
      <c r="E65" s="130">
        <v>0</v>
      </c>
      <c r="F65" s="130">
        <v>0</v>
      </c>
      <c r="G65" s="130">
        <v>0</v>
      </c>
      <c r="H65" s="130">
        <v>1</v>
      </c>
      <c r="I65" s="130">
        <v>2</v>
      </c>
      <c r="J65" s="130">
        <v>3</v>
      </c>
      <c r="K65" s="130">
        <v>1</v>
      </c>
      <c r="L65" s="130">
        <v>4</v>
      </c>
      <c r="M65" s="130">
        <v>0</v>
      </c>
      <c r="N65" s="130">
        <v>4</v>
      </c>
      <c r="O65" s="130">
        <v>1</v>
      </c>
      <c r="P65" s="143">
        <v>5</v>
      </c>
      <c r="Q65" s="143">
        <v>2</v>
      </c>
      <c r="R65" s="143">
        <v>7</v>
      </c>
      <c r="S65" s="143">
        <v>2</v>
      </c>
      <c r="T65" s="143">
        <v>5</v>
      </c>
      <c r="U65" s="143">
        <v>4</v>
      </c>
      <c r="V65" s="143">
        <v>9</v>
      </c>
      <c r="W65" s="143">
        <v>1</v>
      </c>
      <c r="X65" s="143">
        <v>3</v>
      </c>
      <c r="Y65" s="143">
        <v>2</v>
      </c>
      <c r="Z65" s="143">
        <v>5</v>
      </c>
      <c r="AA65" s="143">
        <v>1</v>
      </c>
      <c r="AB65" s="143">
        <v>4</v>
      </c>
      <c r="AC65" s="143">
        <v>1</v>
      </c>
      <c r="AD65" s="143">
        <v>5</v>
      </c>
      <c r="AE65" s="143">
        <v>1</v>
      </c>
      <c r="AF65" s="143">
        <v>4</v>
      </c>
      <c r="AG65" s="143">
        <v>2</v>
      </c>
      <c r="AH65" s="143">
        <v>6</v>
      </c>
      <c r="AI65" s="143">
        <v>1</v>
      </c>
      <c r="AJ65" s="143">
        <v>3</v>
      </c>
      <c r="AK65" s="143">
        <v>1</v>
      </c>
      <c r="AL65" s="143">
        <v>4</v>
      </c>
      <c r="AM65" s="143">
        <v>1</v>
      </c>
      <c r="AN65" s="143">
        <v>4</v>
      </c>
      <c r="AO65" s="143">
        <v>1</v>
      </c>
      <c r="AP65" s="143">
        <v>5</v>
      </c>
      <c r="AQ65" s="143">
        <v>1</v>
      </c>
      <c r="AR65" s="143">
        <v>23</v>
      </c>
      <c r="AS65" s="143">
        <v>11</v>
      </c>
      <c r="AT65" s="143">
        <v>34</v>
      </c>
      <c r="AU65" s="143">
        <v>6</v>
      </c>
      <c r="AV65" s="143">
        <v>0</v>
      </c>
      <c r="AW65" s="143">
        <v>0</v>
      </c>
      <c r="AX65" s="143">
        <v>0</v>
      </c>
      <c r="AY65" s="143">
        <v>0</v>
      </c>
      <c r="AZ65" s="143">
        <v>0</v>
      </c>
      <c r="BA65" s="143">
        <v>0</v>
      </c>
      <c r="BB65" s="143">
        <v>0</v>
      </c>
      <c r="BC65" s="143">
        <v>0</v>
      </c>
      <c r="BD65" s="143">
        <v>0</v>
      </c>
      <c r="BE65" s="143">
        <v>0</v>
      </c>
      <c r="BF65" s="143">
        <v>0</v>
      </c>
      <c r="BG65" s="143">
        <v>0</v>
      </c>
      <c r="BH65" s="143">
        <v>0</v>
      </c>
      <c r="BI65" s="143">
        <v>0</v>
      </c>
      <c r="BJ65" s="143">
        <v>0</v>
      </c>
      <c r="BK65" s="143">
        <v>0</v>
      </c>
      <c r="BL65" s="143">
        <v>28</v>
      </c>
      <c r="BM65" s="143">
        <v>13</v>
      </c>
      <c r="BN65" s="143">
        <v>41</v>
      </c>
      <c r="BO65" s="143">
        <v>8</v>
      </c>
    </row>
    <row r="66" spans="1:67" x14ac:dyDescent="0.35">
      <c r="A66" s="130">
        <v>63</v>
      </c>
      <c r="B66" s="130">
        <v>62020069</v>
      </c>
      <c r="C66" s="123" t="s">
        <v>67</v>
      </c>
      <c r="D66" s="130">
        <v>2</v>
      </c>
      <c r="E66" s="130">
        <v>0</v>
      </c>
      <c r="F66" s="130">
        <v>2</v>
      </c>
      <c r="G66" s="130">
        <v>1</v>
      </c>
      <c r="H66" s="130">
        <v>5</v>
      </c>
      <c r="I66" s="130">
        <v>2</v>
      </c>
      <c r="J66" s="130">
        <v>7</v>
      </c>
      <c r="K66" s="130">
        <v>1</v>
      </c>
      <c r="L66" s="130">
        <v>0</v>
      </c>
      <c r="M66" s="130">
        <v>4</v>
      </c>
      <c r="N66" s="130">
        <v>4</v>
      </c>
      <c r="O66" s="130">
        <v>1</v>
      </c>
      <c r="P66" s="143">
        <v>7</v>
      </c>
      <c r="Q66" s="143">
        <v>6</v>
      </c>
      <c r="R66" s="143">
        <v>13</v>
      </c>
      <c r="S66" s="143">
        <v>3</v>
      </c>
      <c r="T66" s="143">
        <v>2</v>
      </c>
      <c r="U66" s="143">
        <v>0</v>
      </c>
      <c r="V66" s="143">
        <v>2</v>
      </c>
      <c r="W66" s="143">
        <v>1</v>
      </c>
      <c r="X66" s="143">
        <v>0</v>
      </c>
      <c r="Y66" s="143">
        <v>1</v>
      </c>
      <c r="Z66" s="143">
        <v>1</v>
      </c>
      <c r="AA66" s="143">
        <v>1</v>
      </c>
      <c r="AB66" s="143">
        <v>3</v>
      </c>
      <c r="AC66" s="143">
        <v>0</v>
      </c>
      <c r="AD66" s="143">
        <v>3</v>
      </c>
      <c r="AE66" s="143">
        <v>1</v>
      </c>
      <c r="AF66" s="143">
        <v>4</v>
      </c>
      <c r="AG66" s="143">
        <v>3</v>
      </c>
      <c r="AH66" s="143">
        <v>7</v>
      </c>
      <c r="AI66" s="143">
        <v>1</v>
      </c>
      <c r="AJ66" s="143">
        <v>1</v>
      </c>
      <c r="AK66" s="143">
        <v>1</v>
      </c>
      <c r="AL66" s="143">
        <v>2</v>
      </c>
      <c r="AM66" s="143">
        <v>1</v>
      </c>
      <c r="AN66" s="143">
        <v>3</v>
      </c>
      <c r="AO66" s="143">
        <v>2</v>
      </c>
      <c r="AP66" s="143">
        <v>5</v>
      </c>
      <c r="AQ66" s="143">
        <v>1</v>
      </c>
      <c r="AR66" s="143">
        <v>13</v>
      </c>
      <c r="AS66" s="143">
        <v>7</v>
      </c>
      <c r="AT66" s="143">
        <v>20</v>
      </c>
      <c r="AU66" s="143">
        <v>6</v>
      </c>
      <c r="AV66" s="143">
        <v>0</v>
      </c>
      <c r="AW66" s="143">
        <v>0</v>
      </c>
      <c r="AX66" s="143">
        <v>0</v>
      </c>
      <c r="AY66" s="143">
        <v>0</v>
      </c>
      <c r="AZ66" s="143">
        <v>0</v>
      </c>
      <c r="BA66" s="143">
        <v>0</v>
      </c>
      <c r="BB66" s="143">
        <v>0</v>
      </c>
      <c r="BC66" s="143">
        <v>0</v>
      </c>
      <c r="BD66" s="143">
        <v>0</v>
      </c>
      <c r="BE66" s="143">
        <v>0</v>
      </c>
      <c r="BF66" s="143">
        <v>0</v>
      </c>
      <c r="BG66" s="143">
        <v>0</v>
      </c>
      <c r="BH66" s="143">
        <v>0</v>
      </c>
      <c r="BI66" s="143">
        <v>0</v>
      </c>
      <c r="BJ66" s="143">
        <v>0</v>
      </c>
      <c r="BK66" s="143">
        <v>0</v>
      </c>
      <c r="BL66" s="143">
        <v>20</v>
      </c>
      <c r="BM66" s="143">
        <v>13</v>
      </c>
      <c r="BN66" s="143">
        <v>33</v>
      </c>
      <c r="BO66" s="143">
        <v>9</v>
      </c>
    </row>
    <row r="67" spans="1:67" x14ac:dyDescent="0.35">
      <c r="A67" s="130">
        <v>64</v>
      </c>
      <c r="B67" s="130">
        <v>62020071</v>
      </c>
      <c r="C67" s="123" t="s">
        <v>68</v>
      </c>
      <c r="D67" s="130">
        <v>6</v>
      </c>
      <c r="E67" s="130">
        <v>4</v>
      </c>
      <c r="F67" s="130">
        <v>10</v>
      </c>
      <c r="G67" s="130">
        <v>1</v>
      </c>
      <c r="H67" s="130">
        <v>5</v>
      </c>
      <c r="I67" s="130">
        <v>3</v>
      </c>
      <c r="J67" s="130">
        <v>8</v>
      </c>
      <c r="K67" s="130">
        <v>1</v>
      </c>
      <c r="L67" s="130">
        <v>7</v>
      </c>
      <c r="M67" s="130">
        <v>3</v>
      </c>
      <c r="N67" s="130">
        <v>10</v>
      </c>
      <c r="O67" s="130">
        <v>1</v>
      </c>
      <c r="P67" s="143">
        <v>18</v>
      </c>
      <c r="Q67" s="143">
        <v>10</v>
      </c>
      <c r="R67" s="143">
        <v>28</v>
      </c>
      <c r="S67" s="143">
        <v>3</v>
      </c>
      <c r="T67" s="143">
        <v>5</v>
      </c>
      <c r="U67" s="143">
        <v>5</v>
      </c>
      <c r="V67" s="143">
        <v>10</v>
      </c>
      <c r="W67" s="143">
        <v>1</v>
      </c>
      <c r="X67" s="143">
        <v>5</v>
      </c>
      <c r="Y67" s="143">
        <v>4</v>
      </c>
      <c r="Z67" s="143">
        <v>9</v>
      </c>
      <c r="AA67" s="143">
        <v>1</v>
      </c>
      <c r="AB67" s="143">
        <v>5</v>
      </c>
      <c r="AC67" s="143">
        <v>5</v>
      </c>
      <c r="AD67" s="143">
        <v>10</v>
      </c>
      <c r="AE67" s="143">
        <v>1</v>
      </c>
      <c r="AF67" s="143">
        <v>5</v>
      </c>
      <c r="AG67" s="143">
        <v>7</v>
      </c>
      <c r="AH67" s="143">
        <v>12</v>
      </c>
      <c r="AI67" s="143">
        <v>1</v>
      </c>
      <c r="AJ67" s="143">
        <v>13</v>
      </c>
      <c r="AK67" s="143">
        <v>7</v>
      </c>
      <c r="AL67" s="143">
        <v>20</v>
      </c>
      <c r="AM67" s="143">
        <v>1</v>
      </c>
      <c r="AN67" s="143">
        <v>10</v>
      </c>
      <c r="AO67" s="143">
        <v>4</v>
      </c>
      <c r="AP67" s="143">
        <v>14</v>
      </c>
      <c r="AQ67" s="143">
        <v>1</v>
      </c>
      <c r="AR67" s="143">
        <v>43</v>
      </c>
      <c r="AS67" s="143">
        <v>32</v>
      </c>
      <c r="AT67" s="143">
        <v>75</v>
      </c>
      <c r="AU67" s="143">
        <v>6</v>
      </c>
      <c r="AV67" s="143">
        <v>0</v>
      </c>
      <c r="AW67" s="143">
        <v>0</v>
      </c>
      <c r="AX67" s="143">
        <v>0</v>
      </c>
      <c r="AY67" s="143">
        <v>0</v>
      </c>
      <c r="AZ67" s="143">
        <v>0</v>
      </c>
      <c r="BA67" s="143">
        <v>0</v>
      </c>
      <c r="BB67" s="143">
        <v>0</v>
      </c>
      <c r="BC67" s="143">
        <v>0</v>
      </c>
      <c r="BD67" s="143">
        <v>0</v>
      </c>
      <c r="BE67" s="143">
        <v>0</v>
      </c>
      <c r="BF67" s="143">
        <v>0</v>
      </c>
      <c r="BG67" s="143">
        <v>0</v>
      </c>
      <c r="BH67" s="143">
        <v>0</v>
      </c>
      <c r="BI67" s="143">
        <v>0</v>
      </c>
      <c r="BJ67" s="143">
        <v>0</v>
      </c>
      <c r="BK67" s="143">
        <v>0</v>
      </c>
      <c r="BL67" s="143">
        <v>61</v>
      </c>
      <c r="BM67" s="143">
        <v>42</v>
      </c>
      <c r="BN67" s="143">
        <v>103</v>
      </c>
      <c r="BO67" s="143">
        <v>9</v>
      </c>
    </row>
    <row r="68" spans="1:67" x14ac:dyDescent="0.35">
      <c r="A68" s="130">
        <v>65</v>
      </c>
      <c r="B68" s="130">
        <v>62020072</v>
      </c>
      <c r="C68" s="123" t="s">
        <v>69</v>
      </c>
      <c r="D68" s="130">
        <v>0</v>
      </c>
      <c r="E68" s="130">
        <v>0</v>
      </c>
      <c r="F68" s="130">
        <v>0</v>
      </c>
      <c r="G68" s="130">
        <v>0</v>
      </c>
      <c r="H68" s="130">
        <v>6</v>
      </c>
      <c r="I68" s="130">
        <v>6</v>
      </c>
      <c r="J68" s="130">
        <v>12</v>
      </c>
      <c r="K68" s="130">
        <v>1</v>
      </c>
      <c r="L68" s="130">
        <v>2</v>
      </c>
      <c r="M68" s="130">
        <v>4</v>
      </c>
      <c r="N68" s="130">
        <v>6</v>
      </c>
      <c r="O68" s="130">
        <v>1</v>
      </c>
      <c r="P68" s="143">
        <v>8</v>
      </c>
      <c r="Q68" s="143">
        <v>10</v>
      </c>
      <c r="R68" s="143">
        <v>18</v>
      </c>
      <c r="S68" s="143">
        <v>2</v>
      </c>
      <c r="T68" s="143">
        <v>2</v>
      </c>
      <c r="U68" s="143">
        <v>6</v>
      </c>
      <c r="V68" s="143">
        <v>8</v>
      </c>
      <c r="W68" s="143">
        <v>1</v>
      </c>
      <c r="X68" s="143">
        <v>4</v>
      </c>
      <c r="Y68" s="143">
        <v>8</v>
      </c>
      <c r="Z68" s="143">
        <v>12</v>
      </c>
      <c r="AA68" s="143">
        <v>1</v>
      </c>
      <c r="AB68" s="143">
        <v>2</v>
      </c>
      <c r="AC68" s="143">
        <v>4</v>
      </c>
      <c r="AD68" s="143">
        <v>6</v>
      </c>
      <c r="AE68" s="143">
        <v>1</v>
      </c>
      <c r="AF68" s="143">
        <v>6</v>
      </c>
      <c r="AG68" s="143">
        <v>7</v>
      </c>
      <c r="AH68" s="143">
        <v>13</v>
      </c>
      <c r="AI68" s="143">
        <v>1</v>
      </c>
      <c r="AJ68" s="143">
        <v>7</v>
      </c>
      <c r="AK68" s="143">
        <v>5</v>
      </c>
      <c r="AL68" s="143">
        <v>12</v>
      </c>
      <c r="AM68" s="143">
        <v>1</v>
      </c>
      <c r="AN68" s="143">
        <v>6</v>
      </c>
      <c r="AO68" s="143">
        <v>8</v>
      </c>
      <c r="AP68" s="143">
        <v>14</v>
      </c>
      <c r="AQ68" s="143">
        <v>1</v>
      </c>
      <c r="AR68" s="143">
        <v>27</v>
      </c>
      <c r="AS68" s="143">
        <v>38</v>
      </c>
      <c r="AT68" s="143">
        <v>65</v>
      </c>
      <c r="AU68" s="143">
        <v>6</v>
      </c>
      <c r="AV68" s="143">
        <v>0</v>
      </c>
      <c r="AW68" s="143">
        <v>0</v>
      </c>
      <c r="AX68" s="143">
        <v>0</v>
      </c>
      <c r="AY68" s="143">
        <v>0</v>
      </c>
      <c r="AZ68" s="143">
        <v>0</v>
      </c>
      <c r="BA68" s="143">
        <v>0</v>
      </c>
      <c r="BB68" s="143">
        <v>0</v>
      </c>
      <c r="BC68" s="143">
        <v>0</v>
      </c>
      <c r="BD68" s="143">
        <v>0</v>
      </c>
      <c r="BE68" s="143">
        <v>0</v>
      </c>
      <c r="BF68" s="143">
        <v>0</v>
      </c>
      <c r="BG68" s="143">
        <v>0</v>
      </c>
      <c r="BH68" s="143">
        <v>0</v>
      </c>
      <c r="BI68" s="143">
        <v>0</v>
      </c>
      <c r="BJ68" s="143">
        <v>0</v>
      </c>
      <c r="BK68" s="143">
        <v>0</v>
      </c>
      <c r="BL68" s="143">
        <v>35</v>
      </c>
      <c r="BM68" s="143">
        <v>48</v>
      </c>
      <c r="BN68" s="143">
        <v>83</v>
      </c>
      <c r="BO68" s="143">
        <v>8</v>
      </c>
    </row>
    <row r="69" spans="1:67" x14ac:dyDescent="0.35">
      <c r="A69" s="130">
        <v>66</v>
      </c>
      <c r="B69" s="130">
        <v>62020073</v>
      </c>
      <c r="C69" s="123" t="s">
        <v>70</v>
      </c>
      <c r="D69" s="130">
        <v>0</v>
      </c>
      <c r="E69" s="130">
        <v>0</v>
      </c>
      <c r="F69" s="130">
        <v>0</v>
      </c>
      <c r="G69" s="130">
        <v>0</v>
      </c>
      <c r="H69" s="130">
        <v>3</v>
      </c>
      <c r="I69" s="130">
        <v>1</v>
      </c>
      <c r="J69" s="130">
        <v>4</v>
      </c>
      <c r="K69" s="130">
        <v>1</v>
      </c>
      <c r="L69" s="130">
        <v>7</v>
      </c>
      <c r="M69" s="130">
        <v>4</v>
      </c>
      <c r="N69" s="130">
        <v>11</v>
      </c>
      <c r="O69" s="130">
        <v>1</v>
      </c>
      <c r="P69" s="143">
        <v>10</v>
      </c>
      <c r="Q69" s="143">
        <v>5</v>
      </c>
      <c r="R69" s="143">
        <v>15</v>
      </c>
      <c r="S69" s="143">
        <v>2</v>
      </c>
      <c r="T69" s="143">
        <v>6</v>
      </c>
      <c r="U69" s="143">
        <v>5</v>
      </c>
      <c r="V69" s="143">
        <v>11</v>
      </c>
      <c r="W69" s="143">
        <v>1</v>
      </c>
      <c r="X69" s="143">
        <v>3</v>
      </c>
      <c r="Y69" s="143">
        <v>3</v>
      </c>
      <c r="Z69" s="143">
        <v>6</v>
      </c>
      <c r="AA69" s="143">
        <v>1</v>
      </c>
      <c r="AB69" s="143">
        <v>1</v>
      </c>
      <c r="AC69" s="143">
        <v>4</v>
      </c>
      <c r="AD69" s="143">
        <v>5</v>
      </c>
      <c r="AE69" s="143">
        <v>1</v>
      </c>
      <c r="AF69" s="143">
        <v>6</v>
      </c>
      <c r="AG69" s="143">
        <v>7</v>
      </c>
      <c r="AH69" s="143">
        <v>13</v>
      </c>
      <c r="AI69" s="143">
        <v>1</v>
      </c>
      <c r="AJ69" s="143">
        <v>4</v>
      </c>
      <c r="AK69" s="143">
        <v>2</v>
      </c>
      <c r="AL69" s="143">
        <v>6</v>
      </c>
      <c r="AM69" s="143">
        <v>1</v>
      </c>
      <c r="AN69" s="143">
        <v>5</v>
      </c>
      <c r="AO69" s="143">
        <v>2</v>
      </c>
      <c r="AP69" s="143">
        <v>7</v>
      </c>
      <c r="AQ69" s="143">
        <v>1</v>
      </c>
      <c r="AR69" s="143">
        <v>25</v>
      </c>
      <c r="AS69" s="143">
        <v>23</v>
      </c>
      <c r="AT69" s="143">
        <v>48</v>
      </c>
      <c r="AU69" s="143">
        <v>6</v>
      </c>
      <c r="AV69" s="143">
        <v>7</v>
      </c>
      <c r="AW69" s="143">
        <v>6</v>
      </c>
      <c r="AX69" s="143">
        <v>13</v>
      </c>
      <c r="AY69" s="143">
        <v>1</v>
      </c>
      <c r="AZ69" s="143">
        <v>6</v>
      </c>
      <c r="BA69" s="143">
        <v>10</v>
      </c>
      <c r="BB69" s="143">
        <v>16</v>
      </c>
      <c r="BC69" s="143">
        <v>1</v>
      </c>
      <c r="BD69" s="143">
        <v>9</v>
      </c>
      <c r="BE69" s="143">
        <v>1</v>
      </c>
      <c r="BF69" s="143">
        <v>10</v>
      </c>
      <c r="BG69" s="143">
        <v>1</v>
      </c>
      <c r="BH69" s="143">
        <v>22</v>
      </c>
      <c r="BI69" s="143">
        <v>17</v>
      </c>
      <c r="BJ69" s="143">
        <v>39</v>
      </c>
      <c r="BK69" s="143">
        <v>3</v>
      </c>
      <c r="BL69" s="143">
        <v>57</v>
      </c>
      <c r="BM69" s="143">
        <v>45</v>
      </c>
      <c r="BN69" s="143">
        <v>102</v>
      </c>
      <c r="BO69" s="143">
        <v>11</v>
      </c>
    </row>
    <row r="70" spans="1:67" x14ac:dyDescent="0.35">
      <c r="A70" s="130">
        <v>67</v>
      </c>
      <c r="B70" s="130">
        <v>62020074</v>
      </c>
      <c r="C70" s="123" t="s">
        <v>71</v>
      </c>
      <c r="D70" s="130">
        <v>2</v>
      </c>
      <c r="E70" s="130">
        <v>3</v>
      </c>
      <c r="F70" s="130">
        <v>5</v>
      </c>
      <c r="G70" s="130">
        <v>1</v>
      </c>
      <c r="H70" s="130">
        <v>5</v>
      </c>
      <c r="I70" s="130">
        <v>1</v>
      </c>
      <c r="J70" s="130">
        <v>6</v>
      </c>
      <c r="K70" s="130">
        <v>1</v>
      </c>
      <c r="L70" s="130">
        <v>2</v>
      </c>
      <c r="M70" s="130">
        <v>1</v>
      </c>
      <c r="N70" s="130">
        <v>3</v>
      </c>
      <c r="O70" s="130">
        <v>1</v>
      </c>
      <c r="P70" s="143">
        <v>9</v>
      </c>
      <c r="Q70" s="143">
        <v>5</v>
      </c>
      <c r="R70" s="143">
        <v>14</v>
      </c>
      <c r="S70" s="143">
        <v>3</v>
      </c>
      <c r="T70" s="143">
        <v>3</v>
      </c>
      <c r="U70" s="143">
        <v>4</v>
      </c>
      <c r="V70" s="143">
        <v>7</v>
      </c>
      <c r="W70" s="143">
        <v>1</v>
      </c>
      <c r="X70" s="143">
        <v>3</v>
      </c>
      <c r="Y70" s="143">
        <v>5</v>
      </c>
      <c r="Z70" s="143">
        <v>8</v>
      </c>
      <c r="AA70" s="143">
        <v>1</v>
      </c>
      <c r="AB70" s="143">
        <v>6</v>
      </c>
      <c r="AC70" s="143">
        <v>3</v>
      </c>
      <c r="AD70" s="143">
        <v>9</v>
      </c>
      <c r="AE70" s="143">
        <v>1</v>
      </c>
      <c r="AF70" s="143">
        <v>1</v>
      </c>
      <c r="AG70" s="143">
        <v>4</v>
      </c>
      <c r="AH70" s="143">
        <v>5</v>
      </c>
      <c r="AI70" s="143">
        <v>1</v>
      </c>
      <c r="AJ70" s="143">
        <v>2</v>
      </c>
      <c r="AK70" s="143">
        <v>2</v>
      </c>
      <c r="AL70" s="143">
        <v>4</v>
      </c>
      <c r="AM70" s="143">
        <v>1</v>
      </c>
      <c r="AN70" s="143">
        <v>3</v>
      </c>
      <c r="AO70" s="143">
        <v>2</v>
      </c>
      <c r="AP70" s="143">
        <v>5</v>
      </c>
      <c r="AQ70" s="143">
        <v>1</v>
      </c>
      <c r="AR70" s="143">
        <v>18</v>
      </c>
      <c r="AS70" s="143">
        <v>20</v>
      </c>
      <c r="AT70" s="143">
        <v>38</v>
      </c>
      <c r="AU70" s="143">
        <v>6</v>
      </c>
      <c r="AV70" s="143">
        <v>0</v>
      </c>
      <c r="AW70" s="143">
        <v>0</v>
      </c>
      <c r="AX70" s="143">
        <v>0</v>
      </c>
      <c r="AY70" s="143">
        <v>0</v>
      </c>
      <c r="AZ70" s="143">
        <v>0</v>
      </c>
      <c r="BA70" s="143">
        <v>0</v>
      </c>
      <c r="BB70" s="143">
        <v>0</v>
      </c>
      <c r="BC70" s="143">
        <v>0</v>
      </c>
      <c r="BD70" s="143">
        <v>0</v>
      </c>
      <c r="BE70" s="143">
        <v>0</v>
      </c>
      <c r="BF70" s="143">
        <v>0</v>
      </c>
      <c r="BG70" s="143">
        <v>0</v>
      </c>
      <c r="BH70" s="143">
        <v>0</v>
      </c>
      <c r="BI70" s="143">
        <v>0</v>
      </c>
      <c r="BJ70" s="143">
        <v>0</v>
      </c>
      <c r="BK70" s="143">
        <v>0</v>
      </c>
      <c r="BL70" s="143">
        <v>27</v>
      </c>
      <c r="BM70" s="143">
        <v>25</v>
      </c>
      <c r="BN70" s="143">
        <v>52</v>
      </c>
      <c r="BO70" s="143">
        <v>9</v>
      </c>
    </row>
    <row r="71" spans="1:67" x14ac:dyDescent="0.35">
      <c r="A71" s="130">
        <v>68</v>
      </c>
      <c r="B71" s="130">
        <v>62020075</v>
      </c>
      <c r="C71" s="123" t="s">
        <v>72</v>
      </c>
      <c r="D71" s="130">
        <v>0</v>
      </c>
      <c r="E71" s="130">
        <v>0</v>
      </c>
      <c r="F71" s="130">
        <v>0</v>
      </c>
      <c r="G71" s="130">
        <v>0</v>
      </c>
      <c r="H71" s="130">
        <v>1</v>
      </c>
      <c r="I71" s="130">
        <v>0</v>
      </c>
      <c r="J71" s="130">
        <v>1</v>
      </c>
      <c r="K71" s="130">
        <v>1</v>
      </c>
      <c r="L71" s="130">
        <v>1</v>
      </c>
      <c r="M71" s="130">
        <v>0</v>
      </c>
      <c r="N71" s="130">
        <v>1</v>
      </c>
      <c r="O71" s="130">
        <v>1</v>
      </c>
      <c r="P71" s="143">
        <v>2</v>
      </c>
      <c r="Q71" s="143">
        <v>0</v>
      </c>
      <c r="R71" s="143">
        <v>2</v>
      </c>
      <c r="S71" s="143">
        <v>2</v>
      </c>
      <c r="T71" s="143">
        <v>3</v>
      </c>
      <c r="U71" s="143">
        <v>1</v>
      </c>
      <c r="V71" s="143">
        <v>4</v>
      </c>
      <c r="W71" s="143">
        <v>1</v>
      </c>
      <c r="X71" s="143">
        <v>1</v>
      </c>
      <c r="Y71" s="143">
        <v>4</v>
      </c>
      <c r="Z71" s="143">
        <v>5</v>
      </c>
      <c r="AA71" s="143">
        <v>1</v>
      </c>
      <c r="AB71" s="143">
        <v>3</v>
      </c>
      <c r="AC71" s="143">
        <v>2</v>
      </c>
      <c r="AD71" s="143">
        <v>5</v>
      </c>
      <c r="AE71" s="143">
        <v>1</v>
      </c>
      <c r="AF71" s="143">
        <v>5</v>
      </c>
      <c r="AG71" s="143">
        <v>1</v>
      </c>
      <c r="AH71" s="143">
        <v>6</v>
      </c>
      <c r="AI71" s="143">
        <v>1</v>
      </c>
      <c r="AJ71" s="143">
        <v>3</v>
      </c>
      <c r="AK71" s="143">
        <v>6</v>
      </c>
      <c r="AL71" s="143">
        <v>9</v>
      </c>
      <c r="AM71" s="143">
        <v>1</v>
      </c>
      <c r="AN71" s="143">
        <v>3</v>
      </c>
      <c r="AO71" s="143">
        <v>3</v>
      </c>
      <c r="AP71" s="143">
        <v>6</v>
      </c>
      <c r="AQ71" s="143">
        <v>1</v>
      </c>
      <c r="AR71" s="143">
        <v>18</v>
      </c>
      <c r="AS71" s="143">
        <v>17</v>
      </c>
      <c r="AT71" s="143">
        <v>35</v>
      </c>
      <c r="AU71" s="143">
        <v>6</v>
      </c>
      <c r="AV71" s="143">
        <v>0</v>
      </c>
      <c r="AW71" s="143">
        <v>0</v>
      </c>
      <c r="AX71" s="143">
        <v>0</v>
      </c>
      <c r="AY71" s="143">
        <v>0</v>
      </c>
      <c r="AZ71" s="143">
        <v>0</v>
      </c>
      <c r="BA71" s="143">
        <v>0</v>
      </c>
      <c r="BB71" s="143">
        <v>0</v>
      </c>
      <c r="BC71" s="143">
        <v>0</v>
      </c>
      <c r="BD71" s="143">
        <v>0</v>
      </c>
      <c r="BE71" s="143">
        <v>0</v>
      </c>
      <c r="BF71" s="143">
        <v>0</v>
      </c>
      <c r="BG71" s="143">
        <v>0</v>
      </c>
      <c r="BH71" s="143">
        <v>0</v>
      </c>
      <c r="BI71" s="143">
        <v>0</v>
      </c>
      <c r="BJ71" s="143">
        <v>0</v>
      </c>
      <c r="BK71" s="143">
        <v>0</v>
      </c>
      <c r="BL71" s="143">
        <v>20</v>
      </c>
      <c r="BM71" s="143">
        <v>17</v>
      </c>
      <c r="BN71" s="143">
        <v>37</v>
      </c>
      <c r="BO71" s="143">
        <v>8</v>
      </c>
    </row>
    <row r="72" spans="1:67" x14ac:dyDescent="0.35">
      <c r="A72" s="130">
        <v>69</v>
      </c>
      <c r="B72" s="130">
        <v>62020076</v>
      </c>
      <c r="C72" s="123" t="s">
        <v>73</v>
      </c>
      <c r="D72" s="130">
        <v>0</v>
      </c>
      <c r="E72" s="130">
        <v>0</v>
      </c>
      <c r="F72" s="130">
        <v>0</v>
      </c>
      <c r="G72" s="130">
        <v>0</v>
      </c>
      <c r="H72" s="130">
        <v>6</v>
      </c>
      <c r="I72" s="130">
        <v>9</v>
      </c>
      <c r="J72" s="130">
        <v>15</v>
      </c>
      <c r="K72" s="130">
        <v>1</v>
      </c>
      <c r="L72" s="130">
        <v>8</v>
      </c>
      <c r="M72" s="130">
        <v>5</v>
      </c>
      <c r="N72" s="130">
        <v>13</v>
      </c>
      <c r="O72" s="130">
        <v>1</v>
      </c>
      <c r="P72" s="143">
        <v>14</v>
      </c>
      <c r="Q72" s="143">
        <v>14</v>
      </c>
      <c r="R72" s="143">
        <v>28</v>
      </c>
      <c r="S72" s="143">
        <v>2</v>
      </c>
      <c r="T72" s="143">
        <v>1</v>
      </c>
      <c r="U72" s="143">
        <v>7</v>
      </c>
      <c r="V72" s="143">
        <v>8</v>
      </c>
      <c r="W72" s="143">
        <v>1</v>
      </c>
      <c r="X72" s="143">
        <v>3</v>
      </c>
      <c r="Y72" s="143">
        <v>5</v>
      </c>
      <c r="Z72" s="143">
        <v>8</v>
      </c>
      <c r="AA72" s="143">
        <v>1</v>
      </c>
      <c r="AB72" s="143">
        <v>6</v>
      </c>
      <c r="AC72" s="143">
        <v>9</v>
      </c>
      <c r="AD72" s="143">
        <v>15</v>
      </c>
      <c r="AE72" s="143">
        <v>1</v>
      </c>
      <c r="AF72" s="143">
        <v>12</v>
      </c>
      <c r="AG72" s="143">
        <v>6</v>
      </c>
      <c r="AH72" s="143">
        <v>18</v>
      </c>
      <c r="AI72" s="143">
        <v>1</v>
      </c>
      <c r="AJ72" s="143">
        <v>8</v>
      </c>
      <c r="AK72" s="143">
        <v>8</v>
      </c>
      <c r="AL72" s="143">
        <v>16</v>
      </c>
      <c r="AM72" s="143">
        <v>1</v>
      </c>
      <c r="AN72" s="143">
        <v>8</v>
      </c>
      <c r="AO72" s="143">
        <v>3</v>
      </c>
      <c r="AP72" s="143">
        <v>11</v>
      </c>
      <c r="AQ72" s="143">
        <v>1</v>
      </c>
      <c r="AR72" s="143">
        <v>38</v>
      </c>
      <c r="AS72" s="143">
        <v>38</v>
      </c>
      <c r="AT72" s="143">
        <v>76</v>
      </c>
      <c r="AU72" s="143">
        <v>6</v>
      </c>
      <c r="AV72" s="143">
        <v>0</v>
      </c>
      <c r="AW72" s="143">
        <v>0</v>
      </c>
      <c r="AX72" s="143">
        <v>0</v>
      </c>
      <c r="AY72" s="143">
        <v>0</v>
      </c>
      <c r="AZ72" s="143">
        <v>0</v>
      </c>
      <c r="BA72" s="143">
        <v>0</v>
      </c>
      <c r="BB72" s="143">
        <v>0</v>
      </c>
      <c r="BC72" s="143">
        <v>0</v>
      </c>
      <c r="BD72" s="143">
        <v>0</v>
      </c>
      <c r="BE72" s="143">
        <v>0</v>
      </c>
      <c r="BF72" s="143">
        <v>0</v>
      </c>
      <c r="BG72" s="143">
        <v>0</v>
      </c>
      <c r="BH72" s="143">
        <v>0</v>
      </c>
      <c r="BI72" s="143">
        <v>0</v>
      </c>
      <c r="BJ72" s="143">
        <v>0</v>
      </c>
      <c r="BK72" s="143">
        <v>0</v>
      </c>
      <c r="BL72" s="143">
        <v>52</v>
      </c>
      <c r="BM72" s="143">
        <v>52</v>
      </c>
      <c r="BN72" s="143">
        <v>104</v>
      </c>
      <c r="BO72" s="143">
        <v>8</v>
      </c>
    </row>
    <row r="73" spans="1:67" x14ac:dyDescent="0.35">
      <c r="A73" s="130">
        <v>70</v>
      </c>
      <c r="B73" s="130">
        <v>62020077</v>
      </c>
      <c r="C73" s="123" t="s">
        <v>74</v>
      </c>
      <c r="D73" s="130">
        <v>6</v>
      </c>
      <c r="E73" s="130">
        <v>6</v>
      </c>
      <c r="F73" s="130">
        <v>12</v>
      </c>
      <c r="G73" s="130">
        <v>1</v>
      </c>
      <c r="H73" s="130">
        <v>5</v>
      </c>
      <c r="I73" s="130">
        <v>3</v>
      </c>
      <c r="J73" s="130">
        <v>8</v>
      </c>
      <c r="K73" s="130">
        <v>1</v>
      </c>
      <c r="L73" s="130">
        <v>9</v>
      </c>
      <c r="M73" s="130">
        <v>5</v>
      </c>
      <c r="N73" s="130">
        <v>14</v>
      </c>
      <c r="O73" s="130">
        <v>1</v>
      </c>
      <c r="P73" s="143">
        <v>20</v>
      </c>
      <c r="Q73" s="143">
        <v>14</v>
      </c>
      <c r="R73" s="143">
        <v>34</v>
      </c>
      <c r="S73" s="143">
        <v>3</v>
      </c>
      <c r="T73" s="143">
        <v>8</v>
      </c>
      <c r="U73" s="143">
        <v>5</v>
      </c>
      <c r="V73" s="143">
        <v>13</v>
      </c>
      <c r="W73" s="143">
        <v>1</v>
      </c>
      <c r="X73" s="143">
        <v>8</v>
      </c>
      <c r="Y73" s="143">
        <v>7</v>
      </c>
      <c r="Z73" s="143">
        <v>15</v>
      </c>
      <c r="AA73" s="143">
        <v>1</v>
      </c>
      <c r="AB73" s="143">
        <v>12</v>
      </c>
      <c r="AC73" s="143">
        <v>7</v>
      </c>
      <c r="AD73" s="143">
        <v>19</v>
      </c>
      <c r="AE73" s="143">
        <v>1</v>
      </c>
      <c r="AF73" s="143">
        <v>9</v>
      </c>
      <c r="AG73" s="143">
        <v>10</v>
      </c>
      <c r="AH73" s="143">
        <v>19</v>
      </c>
      <c r="AI73" s="143">
        <v>1</v>
      </c>
      <c r="AJ73" s="143">
        <v>0</v>
      </c>
      <c r="AK73" s="143">
        <v>6</v>
      </c>
      <c r="AL73" s="143">
        <v>6</v>
      </c>
      <c r="AM73" s="143">
        <v>1</v>
      </c>
      <c r="AN73" s="143">
        <v>21</v>
      </c>
      <c r="AO73" s="143">
        <v>11</v>
      </c>
      <c r="AP73" s="143">
        <v>32</v>
      </c>
      <c r="AQ73" s="143">
        <v>1</v>
      </c>
      <c r="AR73" s="143">
        <v>58</v>
      </c>
      <c r="AS73" s="143">
        <v>46</v>
      </c>
      <c r="AT73" s="143">
        <v>104</v>
      </c>
      <c r="AU73" s="143">
        <v>6</v>
      </c>
      <c r="AV73" s="143">
        <v>0</v>
      </c>
      <c r="AW73" s="143">
        <v>0</v>
      </c>
      <c r="AX73" s="143">
        <v>0</v>
      </c>
      <c r="AY73" s="143">
        <v>0</v>
      </c>
      <c r="AZ73" s="143">
        <v>0</v>
      </c>
      <c r="BA73" s="143">
        <v>0</v>
      </c>
      <c r="BB73" s="143">
        <v>0</v>
      </c>
      <c r="BC73" s="143">
        <v>0</v>
      </c>
      <c r="BD73" s="143">
        <v>0</v>
      </c>
      <c r="BE73" s="143">
        <v>0</v>
      </c>
      <c r="BF73" s="143">
        <v>0</v>
      </c>
      <c r="BG73" s="143">
        <v>0</v>
      </c>
      <c r="BH73" s="143">
        <v>0</v>
      </c>
      <c r="BI73" s="143">
        <v>0</v>
      </c>
      <c r="BJ73" s="143">
        <v>0</v>
      </c>
      <c r="BK73" s="143">
        <v>0</v>
      </c>
      <c r="BL73" s="143">
        <v>78</v>
      </c>
      <c r="BM73" s="143">
        <v>60</v>
      </c>
      <c r="BN73" s="143">
        <v>138</v>
      </c>
      <c r="BO73" s="143">
        <v>9</v>
      </c>
    </row>
    <row r="74" spans="1:67" x14ac:dyDescent="0.35">
      <c r="A74" s="130">
        <v>71</v>
      </c>
      <c r="B74" s="130">
        <v>62020078</v>
      </c>
      <c r="C74" s="123" t="s">
        <v>75</v>
      </c>
      <c r="D74" s="130">
        <v>9</v>
      </c>
      <c r="E74" s="130">
        <v>7</v>
      </c>
      <c r="F74" s="130">
        <v>16</v>
      </c>
      <c r="G74" s="130">
        <v>1</v>
      </c>
      <c r="H74" s="130">
        <v>12</v>
      </c>
      <c r="I74" s="130">
        <v>6</v>
      </c>
      <c r="J74" s="130">
        <v>18</v>
      </c>
      <c r="K74" s="130">
        <v>1</v>
      </c>
      <c r="L74" s="130">
        <v>10</v>
      </c>
      <c r="M74" s="130">
        <v>12</v>
      </c>
      <c r="N74" s="130">
        <v>22</v>
      </c>
      <c r="O74" s="130">
        <v>1</v>
      </c>
      <c r="P74" s="143">
        <v>31</v>
      </c>
      <c r="Q74" s="143">
        <v>25</v>
      </c>
      <c r="R74" s="143">
        <v>56</v>
      </c>
      <c r="S74" s="143">
        <v>3</v>
      </c>
      <c r="T74" s="143">
        <v>4</v>
      </c>
      <c r="U74" s="143">
        <v>10</v>
      </c>
      <c r="V74" s="143">
        <v>14</v>
      </c>
      <c r="W74" s="143">
        <v>1</v>
      </c>
      <c r="X74" s="143">
        <v>7</v>
      </c>
      <c r="Y74" s="143">
        <v>6</v>
      </c>
      <c r="Z74" s="143">
        <v>13</v>
      </c>
      <c r="AA74" s="143">
        <v>1</v>
      </c>
      <c r="AB74" s="143">
        <v>7</v>
      </c>
      <c r="AC74" s="143">
        <v>8</v>
      </c>
      <c r="AD74" s="143">
        <v>15</v>
      </c>
      <c r="AE74" s="143">
        <v>1</v>
      </c>
      <c r="AF74" s="143">
        <v>13</v>
      </c>
      <c r="AG74" s="143">
        <v>8</v>
      </c>
      <c r="AH74" s="143">
        <v>21</v>
      </c>
      <c r="AI74" s="143">
        <v>1</v>
      </c>
      <c r="AJ74" s="143">
        <v>7</v>
      </c>
      <c r="AK74" s="143">
        <v>4</v>
      </c>
      <c r="AL74" s="143">
        <v>11</v>
      </c>
      <c r="AM74" s="143">
        <v>1</v>
      </c>
      <c r="AN74" s="143">
        <v>10</v>
      </c>
      <c r="AO74" s="143">
        <v>12</v>
      </c>
      <c r="AP74" s="143">
        <v>22</v>
      </c>
      <c r="AQ74" s="143">
        <v>1</v>
      </c>
      <c r="AR74" s="143">
        <v>48</v>
      </c>
      <c r="AS74" s="143">
        <v>48</v>
      </c>
      <c r="AT74" s="143">
        <v>96</v>
      </c>
      <c r="AU74" s="143">
        <v>6</v>
      </c>
      <c r="AV74" s="143">
        <v>0</v>
      </c>
      <c r="AW74" s="143">
        <v>0</v>
      </c>
      <c r="AX74" s="143">
        <v>0</v>
      </c>
      <c r="AY74" s="143">
        <v>0</v>
      </c>
      <c r="AZ74" s="143">
        <v>0</v>
      </c>
      <c r="BA74" s="143">
        <v>0</v>
      </c>
      <c r="BB74" s="143">
        <v>0</v>
      </c>
      <c r="BC74" s="143">
        <v>0</v>
      </c>
      <c r="BD74" s="143">
        <v>0</v>
      </c>
      <c r="BE74" s="143">
        <v>0</v>
      </c>
      <c r="BF74" s="143">
        <v>0</v>
      </c>
      <c r="BG74" s="143">
        <v>0</v>
      </c>
      <c r="BH74" s="143">
        <v>0</v>
      </c>
      <c r="BI74" s="143">
        <v>0</v>
      </c>
      <c r="BJ74" s="143">
        <v>0</v>
      </c>
      <c r="BK74" s="143">
        <v>0</v>
      </c>
      <c r="BL74" s="143">
        <v>79</v>
      </c>
      <c r="BM74" s="143">
        <v>73</v>
      </c>
      <c r="BN74" s="143">
        <v>152</v>
      </c>
      <c r="BO74" s="143">
        <v>9</v>
      </c>
    </row>
    <row r="75" spans="1:67" x14ac:dyDescent="0.35">
      <c r="A75" s="130">
        <v>72</v>
      </c>
      <c r="B75" s="130">
        <v>62020079</v>
      </c>
      <c r="C75" s="123" t="s">
        <v>76</v>
      </c>
      <c r="D75" s="130">
        <v>4</v>
      </c>
      <c r="E75" s="130">
        <v>2</v>
      </c>
      <c r="F75" s="130">
        <v>6</v>
      </c>
      <c r="G75" s="130">
        <v>1</v>
      </c>
      <c r="H75" s="130">
        <v>8</v>
      </c>
      <c r="I75" s="130">
        <v>9</v>
      </c>
      <c r="J75" s="130">
        <v>17</v>
      </c>
      <c r="K75" s="130">
        <v>1</v>
      </c>
      <c r="L75" s="130">
        <v>6</v>
      </c>
      <c r="M75" s="130">
        <v>2</v>
      </c>
      <c r="N75" s="130">
        <v>8</v>
      </c>
      <c r="O75" s="130">
        <v>1</v>
      </c>
      <c r="P75" s="143">
        <v>18</v>
      </c>
      <c r="Q75" s="143">
        <v>13</v>
      </c>
      <c r="R75" s="143">
        <v>31</v>
      </c>
      <c r="S75" s="143">
        <v>3</v>
      </c>
      <c r="T75" s="143">
        <v>12</v>
      </c>
      <c r="U75" s="143">
        <v>5</v>
      </c>
      <c r="V75" s="143">
        <v>17</v>
      </c>
      <c r="W75" s="143">
        <v>1</v>
      </c>
      <c r="X75" s="143">
        <v>3</v>
      </c>
      <c r="Y75" s="143">
        <v>4</v>
      </c>
      <c r="Z75" s="143">
        <v>7</v>
      </c>
      <c r="AA75" s="143">
        <v>1</v>
      </c>
      <c r="AB75" s="143">
        <v>7</v>
      </c>
      <c r="AC75" s="143">
        <v>8</v>
      </c>
      <c r="AD75" s="143">
        <v>15</v>
      </c>
      <c r="AE75" s="143">
        <v>1</v>
      </c>
      <c r="AF75" s="143">
        <v>7</v>
      </c>
      <c r="AG75" s="143">
        <v>8</v>
      </c>
      <c r="AH75" s="143">
        <v>15</v>
      </c>
      <c r="AI75" s="143">
        <v>1</v>
      </c>
      <c r="AJ75" s="143">
        <v>6</v>
      </c>
      <c r="AK75" s="143">
        <v>7</v>
      </c>
      <c r="AL75" s="143">
        <v>13</v>
      </c>
      <c r="AM75" s="143">
        <v>1</v>
      </c>
      <c r="AN75" s="143">
        <v>11</v>
      </c>
      <c r="AO75" s="143">
        <v>7</v>
      </c>
      <c r="AP75" s="143">
        <v>18</v>
      </c>
      <c r="AQ75" s="143">
        <v>1</v>
      </c>
      <c r="AR75" s="143">
        <v>46</v>
      </c>
      <c r="AS75" s="143">
        <v>39</v>
      </c>
      <c r="AT75" s="143">
        <v>85</v>
      </c>
      <c r="AU75" s="143">
        <v>6</v>
      </c>
      <c r="AV75" s="143">
        <v>0</v>
      </c>
      <c r="AW75" s="143">
        <v>0</v>
      </c>
      <c r="AX75" s="143">
        <v>0</v>
      </c>
      <c r="AY75" s="143">
        <v>0</v>
      </c>
      <c r="AZ75" s="143">
        <v>0</v>
      </c>
      <c r="BA75" s="143">
        <v>0</v>
      </c>
      <c r="BB75" s="143">
        <v>0</v>
      </c>
      <c r="BC75" s="143">
        <v>0</v>
      </c>
      <c r="BD75" s="143">
        <v>0</v>
      </c>
      <c r="BE75" s="143">
        <v>0</v>
      </c>
      <c r="BF75" s="143">
        <v>0</v>
      </c>
      <c r="BG75" s="143">
        <v>0</v>
      </c>
      <c r="BH75" s="143">
        <v>0</v>
      </c>
      <c r="BI75" s="143">
        <v>0</v>
      </c>
      <c r="BJ75" s="143">
        <v>0</v>
      </c>
      <c r="BK75" s="143">
        <v>0</v>
      </c>
      <c r="BL75" s="143">
        <v>64</v>
      </c>
      <c r="BM75" s="143">
        <v>52</v>
      </c>
      <c r="BN75" s="143">
        <v>116</v>
      </c>
      <c r="BO75" s="143">
        <v>9</v>
      </c>
    </row>
    <row r="76" spans="1:67" x14ac:dyDescent="0.35">
      <c r="A76" s="130">
        <v>73</v>
      </c>
      <c r="B76" s="130">
        <v>62020080</v>
      </c>
      <c r="C76" s="123" t="s">
        <v>77</v>
      </c>
      <c r="D76" s="130">
        <v>10</v>
      </c>
      <c r="E76" s="130">
        <v>5</v>
      </c>
      <c r="F76" s="130">
        <v>15</v>
      </c>
      <c r="G76" s="130">
        <v>1</v>
      </c>
      <c r="H76" s="130">
        <v>5</v>
      </c>
      <c r="I76" s="130">
        <v>8</v>
      </c>
      <c r="J76" s="130">
        <v>13</v>
      </c>
      <c r="K76" s="130">
        <v>1</v>
      </c>
      <c r="L76" s="130">
        <v>17</v>
      </c>
      <c r="M76" s="130">
        <v>6</v>
      </c>
      <c r="N76" s="130">
        <v>23</v>
      </c>
      <c r="O76" s="130">
        <v>1</v>
      </c>
      <c r="P76" s="143">
        <v>32</v>
      </c>
      <c r="Q76" s="143">
        <v>19</v>
      </c>
      <c r="R76" s="143">
        <v>51</v>
      </c>
      <c r="S76" s="143">
        <v>3</v>
      </c>
      <c r="T76" s="143">
        <v>11</v>
      </c>
      <c r="U76" s="143">
        <v>6</v>
      </c>
      <c r="V76" s="143">
        <v>17</v>
      </c>
      <c r="W76" s="143">
        <v>1</v>
      </c>
      <c r="X76" s="143">
        <v>9</v>
      </c>
      <c r="Y76" s="143">
        <v>7</v>
      </c>
      <c r="Z76" s="143">
        <v>16</v>
      </c>
      <c r="AA76" s="143">
        <v>1</v>
      </c>
      <c r="AB76" s="143">
        <v>15</v>
      </c>
      <c r="AC76" s="143">
        <v>10</v>
      </c>
      <c r="AD76" s="143">
        <v>25</v>
      </c>
      <c r="AE76" s="143">
        <v>1</v>
      </c>
      <c r="AF76" s="143">
        <v>16</v>
      </c>
      <c r="AG76" s="143">
        <v>13</v>
      </c>
      <c r="AH76" s="143">
        <v>29</v>
      </c>
      <c r="AI76" s="143">
        <v>1</v>
      </c>
      <c r="AJ76" s="143">
        <v>6</v>
      </c>
      <c r="AK76" s="143">
        <v>6</v>
      </c>
      <c r="AL76" s="143">
        <v>12</v>
      </c>
      <c r="AM76" s="143">
        <v>1</v>
      </c>
      <c r="AN76" s="143">
        <v>13</v>
      </c>
      <c r="AO76" s="143">
        <v>12</v>
      </c>
      <c r="AP76" s="143">
        <v>25</v>
      </c>
      <c r="AQ76" s="143">
        <v>1</v>
      </c>
      <c r="AR76" s="143">
        <v>70</v>
      </c>
      <c r="AS76" s="143">
        <v>54</v>
      </c>
      <c r="AT76" s="143">
        <v>124</v>
      </c>
      <c r="AU76" s="143">
        <v>6</v>
      </c>
      <c r="AV76" s="143">
        <v>10</v>
      </c>
      <c r="AW76" s="143">
        <v>5</v>
      </c>
      <c r="AX76" s="143">
        <v>15</v>
      </c>
      <c r="AY76" s="143">
        <v>1</v>
      </c>
      <c r="AZ76" s="143">
        <v>10</v>
      </c>
      <c r="BA76" s="143">
        <v>11</v>
      </c>
      <c r="BB76" s="143">
        <v>21</v>
      </c>
      <c r="BC76" s="143">
        <v>1</v>
      </c>
      <c r="BD76" s="143">
        <v>10</v>
      </c>
      <c r="BE76" s="143">
        <v>14</v>
      </c>
      <c r="BF76" s="143">
        <v>24</v>
      </c>
      <c r="BG76" s="143">
        <v>1</v>
      </c>
      <c r="BH76" s="143">
        <v>30</v>
      </c>
      <c r="BI76" s="143">
        <v>30</v>
      </c>
      <c r="BJ76" s="143">
        <v>60</v>
      </c>
      <c r="BK76" s="143">
        <v>3</v>
      </c>
      <c r="BL76" s="143">
        <v>132</v>
      </c>
      <c r="BM76" s="143">
        <v>103</v>
      </c>
      <c r="BN76" s="143">
        <v>235</v>
      </c>
      <c r="BO76" s="143">
        <v>12</v>
      </c>
    </row>
    <row r="77" spans="1:67" x14ac:dyDescent="0.35">
      <c r="A77" s="130">
        <v>74</v>
      </c>
      <c r="B77" s="130">
        <v>62020082</v>
      </c>
      <c r="C77" s="123" t="s">
        <v>78</v>
      </c>
      <c r="D77" s="130">
        <v>0</v>
      </c>
      <c r="E77" s="130">
        <v>1</v>
      </c>
      <c r="F77" s="130">
        <v>1</v>
      </c>
      <c r="G77" s="130">
        <v>1</v>
      </c>
      <c r="H77" s="130">
        <v>4</v>
      </c>
      <c r="I77" s="130">
        <v>4</v>
      </c>
      <c r="J77" s="130">
        <v>8</v>
      </c>
      <c r="K77" s="130">
        <v>1</v>
      </c>
      <c r="L77" s="130">
        <v>4</v>
      </c>
      <c r="M77" s="130">
        <v>4</v>
      </c>
      <c r="N77" s="130">
        <v>8</v>
      </c>
      <c r="O77" s="130">
        <v>1</v>
      </c>
      <c r="P77" s="143">
        <v>8</v>
      </c>
      <c r="Q77" s="143">
        <v>9</v>
      </c>
      <c r="R77" s="143">
        <v>17</v>
      </c>
      <c r="S77" s="143">
        <v>3</v>
      </c>
      <c r="T77" s="143">
        <v>4</v>
      </c>
      <c r="U77" s="143">
        <v>4</v>
      </c>
      <c r="V77" s="143">
        <v>8</v>
      </c>
      <c r="W77" s="143">
        <v>1</v>
      </c>
      <c r="X77" s="143">
        <v>2</v>
      </c>
      <c r="Y77" s="143">
        <v>2</v>
      </c>
      <c r="Z77" s="143">
        <v>4</v>
      </c>
      <c r="AA77" s="143">
        <v>1</v>
      </c>
      <c r="AB77" s="143">
        <v>9</v>
      </c>
      <c r="AC77" s="143">
        <v>5</v>
      </c>
      <c r="AD77" s="143">
        <v>14</v>
      </c>
      <c r="AE77" s="143">
        <v>1</v>
      </c>
      <c r="AF77" s="143">
        <v>7</v>
      </c>
      <c r="AG77" s="143">
        <v>2</v>
      </c>
      <c r="AH77" s="143">
        <v>9</v>
      </c>
      <c r="AI77" s="143">
        <v>1</v>
      </c>
      <c r="AJ77" s="143">
        <v>10</v>
      </c>
      <c r="AK77" s="143">
        <v>14</v>
      </c>
      <c r="AL77" s="143">
        <v>24</v>
      </c>
      <c r="AM77" s="143">
        <v>1</v>
      </c>
      <c r="AN77" s="143">
        <v>6</v>
      </c>
      <c r="AO77" s="143">
        <v>8</v>
      </c>
      <c r="AP77" s="143">
        <v>14</v>
      </c>
      <c r="AQ77" s="143">
        <v>1</v>
      </c>
      <c r="AR77" s="143">
        <v>38</v>
      </c>
      <c r="AS77" s="143">
        <v>35</v>
      </c>
      <c r="AT77" s="143">
        <v>73</v>
      </c>
      <c r="AU77" s="143">
        <v>6</v>
      </c>
      <c r="AV77" s="143">
        <v>0</v>
      </c>
      <c r="AW77" s="143">
        <v>0</v>
      </c>
      <c r="AX77" s="143">
        <v>0</v>
      </c>
      <c r="AY77" s="143">
        <v>0</v>
      </c>
      <c r="AZ77" s="143">
        <v>0</v>
      </c>
      <c r="BA77" s="143">
        <v>0</v>
      </c>
      <c r="BB77" s="143">
        <v>0</v>
      </c>
      <c r="BC77" s="143">
        <v>0</v>
      </c>
      <c r="BD77" s="143">
        <v>0</v>
      </c>
      <c r="BE77" s="143">
        <v>0</v>
      </c>
      <c r="BF77" s="143">
        <v>0</v>
      </c>
      <c r="BG77" s="143">
        <v>0</v>
      </c>
      <c r="BH77" s="143">
        <v>0</v>
      </c>
      <c r="BI77" s="143">
        <v>0</v>
      </c>
      <c r="BJ77" s="143">
        <v>0</v>
      </c>
      <c r="BK77" s="143">
        <v>0</v>
      </c>
      <c r="BL77" s="143">
        <v>46</v>
      </c>
      <c r="BM77" s="143">
        <v>44</v>
      </c>
      <c r="BN77" s="143">
        <v>90</v>
      </c>
      <c r="BO77" s="143">
        <v>9</v>
      </c>
    </row>
    <row r="78" spans="1:67" x14ac:dyDescent="0.35">
      <c r="A78" s="130">
        <v>75</v>
      </c>
      <c r="B78" s="130">
        <v>62020083</v>
      </c>
      <c r="C78" s="123" t="s">
        <v>79</v>
      </c>
      <c r="D78" s="130">
        <v>7</v>
      </c>
      <c r="E78" s="130">
        <v>4</v>
      </c>
      <c r="F78" s="130">
        <v>11</v>
      </c>
      <c r="G78" s="130">
        <v>1</v>
      </c>
      <c r="H78" s="130">
        <v>3</v>
      </c>
      <c r="I78" s="130">
        <v>7</v>
      </c>
      <c r="J78" s="130">
        <v>10</v>
      </c>
      <c r="K78" s="130">
        <v>1</v>
      </c>
      <c r="L78" s="130">
        <v>12</v>
      </c>
      <c r="M78" s="130">
        <v>8</v>
      </c>
      <c r="N78" s="130">
        <v>20</v>
      </c>
      <c r="O78" s="130">
        <v>1</v>
      </c>
      <c r="P78" s="143">
        <v>22</v>
      </c>
      <c r="Q78" s="143">
        <v>19</v>
      </c>
      <c r="R78" s="143">
        <v>41</v>
      </c>
      <c r="S78" s="143">
        <v>3</v>
      </c>
      <c r="T78" s="143">
        <v>5</v>
      </c>
      <c r="U78" s="143">
        <v>6</v>
      </c>
      <c r="V78" s="143">
        <v>11</v>
      </c>
      <c r="W78" s="143">
        <v>1</v>
      </c>
      <c r="X78" s="143">
        <v>12</v>
      </c>
      <c r="Y78" s="143">
        <v>5</v>
      </c>
      <c r="Z78" s="143">
        <v>17</v>
      </c>
      <c r="AA78" s="143">
        <v>1</v>
      </c>
      <c r="AB78" s="143">
        <v>12</v>
      </c>
      <c r="AC78" s="143">
        <v>8</v>
      </c>
      <c r="AD78" s="143">
        <v>20</v>
      </c>
      <c r="AE78" s="143">
        <v>1</v>
      </c>
      <c r="AF78" s="143">
        <v>10</v>
      </c>
      <c r="AG78" s="143">
        <v>11</v>
      </c>
      <c r="AH78" s="143">
        <v>21</v>
      </c>
      <c r="AI78" s="143">
        <v>1</v>
      </c>
      <c r="AJ78" s="143">
        <v>10</v>
      </c>
      <c r="AK78" s="143">
        <v>10</v>
      </c>
      <c r="AL78" s="143">
        <v>20</v>
      </c>
      <c r="AM78" s="143">
        <v>1</v>
      </c>
      <c r="AN78" s="143">
        <v>10</v>
      </c>
      <c r="AO78" s="143">
        <v>13</v>
      </c>
      <c r="AP78" s="143">
        <v>23</v>
      </c>
      <c r="AQ78" s="143">
        <v>1</v>
      </c>
      <c r="AR78" s="143">
        <v>59</v>
      </c>
      <c r="AS78" s="143">
        <v>53</v>
      </c>
      <c r="AT78" s="143">
        <v>112</v>
      </c>
      <c r="AU78" s="143">
        <v>6</v>
      </c>
      <c r="AV78" s="143">
        <v>12</v>
      </c>
      <c r="AW78" s="143">
        <v>6</v>
      </c>
      <c r="AX78" s="143">
        <v>18</v>
      </c>
      <c r="AY78" s="143">
        <v>1</v>
      </c>
      <c r="AZ78" s="143">
        <v>6</v>
      </c>
      <c r="BA78" s="143">
        <v>11</v>
      </c>
      <c r="BB78" s="143">
        <v>17</v>
      </c>
      <c r="BC78" s="143">
        <v>1</v>
      </c>
      <c r="BD78" s="143">
        <v>13</v>
      </c>
      <c r="BE78" s="143">
        <v>12</v>
      </c>
      <c r="BF78" s="143">
        <v>25</v>
      </c>
      <c r="BG78" s="143">
        <v>1</v>
      </c>
      <c r="BH78" s="143">
        <v>31</v>
      </c>
      <c r="BI78" s="143">
        <v>29</v>
      </c>
      <c r="BJ78" s="143">
        <v>60</v>
      </c>
      <c r="BK78" s="143">
        <v>3</v>
      </c>
      <c r="BL78" s="143">
        <v>112</v>
      </c>
      <c r="BM78" s="143">
        <v>101</v>
      </c>
      <c r="BN78" s="143">
        <v>213</v>
      </c>
      <c r="BO78" s="143">
        <v>12</v>
      </c>
    </row>
    <row r="79" spans="1:67" x14ac:dyDescent="0.35">
      <c r="A79" s="130">
        <v>76</v>
      </c>
      <c r="B79" s="130">
        <v>62020085</v>
      </c>
      <c r="C79" s="123" t="s">
        <v>80</v>
      </c>
      <c r="D79" s="130">
        <v>2</v>
      </c>
      <c r="E79" s="130">
        <v>1</v>
      </c>
      <c r="F79" s="130">
        <v>3</v>
      </c>
      <c r="G79" s="130">
        <v>1</v>
      </c>
      <c r="H79" s="130">
        <v>3</v>
      </c>
      <c r="I79" s="130">
        <v>3</v>
      </c>
      <c r="J79" s="130">
        <v>6</v>
      </c>
      <c r="K79" s="130">
        <v>1</v>
      </c>
      <c r="L79" s="130">
        <v>2</v>
      </c>
      <c r="M79" s="130">
        <v>1</v>
      </c>
      <c r="N79" s="130">
        <v>3</v>
      </c>
      <c r="O79" s="130">
        <v>1</v>
      </c>
      <c r="P79" s="143">
        <v>7</v>
      </c>
      <c r="Q79" s="143">
        <v>5</v>
      </c>
      <c r="R79" s="143">
        <v>12</v>
      </c>
      <c r="S79" s="143">
        <v>3</v>
      </c>
      <c r="T79" s="143">
        <v>7</v>
      </c>
      <c r="U79" s="143">
        <v>3</v>
      </c>
      <c r="V79" s="143">
        <v>10</v>
      </c>
      <c r="W79" s="143">
        <v>1</v>
      </c>
      <c r="X79" s="143">
        <v>2</v>
      </c>
      <c r="Y79" s="143">
        <v>5</v>
      </c>
      <c r="Z79" s="143">
        <v>7</v>
      </c>
      <c r="AA79" s="143">
        <v>1</v>
      </c>
      <c r="AB79" s="143">
        <v>4</v>
      </c>
      <c r="AC79" s="143">
        <v>3</v>
      </c>
      <c r="AD79" s="143">
        <v>7</v>
      </c>
      <c r="AE79" s="143">
        <v>1</v>
      </c>
      <c r="AF79" s="143">
        <v>4</v>
      </c>
      <c r="AG79" s="143">
        <v>4</v>
      </c>
      <c r="AH79" s="143">
        <v>8</v>
      </c>
      <c r="AI79" s="143">
        <v>1</v>
      </c>
      <c r="AJ79" s="143">
        <v>2</v>
      </c>
      <c r="AK79" s="143">
        <v>1</v>
      </c>
      <c r="AL79" s="143">
        <v>3</v>
      </c>
      <c r="AM79" s="143">
        <v>1</v>
      </c>
      <c r="AN79" s="143">
        <v>10</v>
      </c>
      <c r="AO79" s="143">
        <v>6</v>
      </c>
      <c r="AP79" s="143">
        <v>16</v>
      </c>
      <c r="AQ79" s="143">
        <v>1</v>
      </c>
      <c r="AR79" s="143">
        <v>29</v>
      </c>
      <c r="AS79" s="143">
        <v>22</v>
      </c>
      <c r="AT79" s="143">
        <v>51</v>
      </c>
      <c r="AU79" s="143">
        <v>6</v>
      </c>
      <c r="AV79" s="143">
        <v>0</v>
      </c>
      <c r="AW79" s="143">
        <v>0</v>
      </c>
      <c r="AX79" s="143">
        <v>0</v>
      </c>
      <c r="AY79" s="143">
        <v>0</v>
      </c>
      <c r="AZ79" s="143">
        <v>0</v>
      </c>
      <c r="BA79" s="143">
        <v>0</v>
      </c>
      <c r="BB79" s="143">
        <v>0</v>
      </c>
      <c r="BC79" s="143">
        <v>0</v>
      </c>
      <c r="BD79" s="143">
        <v>0</v>
      </c>
      <c r="BE79" s="143">
        <v>0</v>
      </c>
      <c r="BF79" s="143">
        <v>0</v>
      </c>
      <c r="BG79" s="143">
        <v>0</v>
      </c>
      <c r="BH79" s="143">
        <v>0</v>
      </c>
      <c r="BI79" s="143">
        <v>0</v>
      </c>
      <c r="BJ79" s="143">
        <v>0</v>
      </c>
      <c r="BK79" s="143">
        <v>0</v>
      </c>
      <c r="BL79" s="143">
        <v>36</v>
      </c>
      <c r="BM79" s="143">
        <v>27</v>
      </c>
      <c r="BN79" s="143">
        <v>63</v>
      </c>
      <c r="BO79" s="143">
        <v>9</v>
      </c>
    </row>
    <row r="80" spans="1:67" x14ac:dyDescent="0.35">
      <c r="A80" s="130">
        <v>77</v>
      </c>
      <c r="B80" s="130">
        <v>62020086</v>
      </c>
      <c r="C80" s="123" t="s">
        <v>81</v>
      </c>
      <c r="D80" s="130">
        <v>0</v>
      </c>
      <c r="E80" s="130">
        <v>0</v>
      </c>
      <c r="F80" s="130">
        <v>0</v>
      </c>
      <c r="G80" s="130">
        <v>0</v>
      </c>
      <c r="H80" s="130">
        <v>5</v>
      </c>
      <c r="I80" s="130">
        <v>1</v>
      </c>
      <c r="J80" s="130">
        <v>6</v>
      </c>
      <c r="K80" s="130">
        <v>1</v>
      </c>
      <c r="L80" s="130">
        <v>4</v>
      </c>
      <c r="M80" s="130">
        <v>2</v>
      </c>
      <c r="N80" s="130">
        <v>6</v>
      </c>
      <c r="O80" s="130">
        <v>1</v>
      </c>
      <c r="P80" s="143">
        <v>9</v>
      </c>
      <c r="Q80" s="143">
        <v>3</v>
      </c>
      <c r="R80" s="143">
        <v>12</v>
      </c>
      <c r="S80" s="143">
        <v>2</v>
      </c>
      <c r="T80" s="143">
        <v>8</v>
      </c>
      <c r="U80" s="143">
        <v>0</v>
      </c>
      <c r="V80" s="143">
        <v>8</v>
      </c>
      <c r="W80" s="143">
        <v>1</v>
      </c>
      <c r="X80" s="143">
        <v>5</v>
      </c>
      <c r="Y80" s="143">
        <v>1</v>
      </c>
      <c r="Z80" s="143">
        <v>6</v>
      </c>
      <c r="AA80" s="143">
        <v>1</v>
      </c>
      <c r="AB80" s="143">
        <v>1</v>
      </c>
      <c r="AC80" s="143">
        <v>3</v>
      </c>
      <c r="AD80" s="143">
        <v>4</v>
      </c>
      <c r="AE80" s="143">
        <v>1</v>
      </c>
      <c r="AF80" s="143">
        <v>5</v>
      </c>
      <c r="AG80" s="143">
        <v>5</v>
      </c>
      <c r="AH80" s="143">
        <v>10</v>
      </c>
      <c r="AI80" s="143">
        <v>1</v>
      </c>
      <c r="AJ80" s="143">
        <v>5</v>
      </c>
      <c r="AK80" s="143">
        <v>2</v>
      </c>
      <c r="AL80" s="143">
        <v>7</v>
      </c>
      <c r="AM80" s="143">
        <v>1</v>
      </c>
      <c r="AN80" s="143">
        <v>0</v>
      </c>
      <c r="AO80" s="143">
        <v>4</v>
      </c>
      <c r="AP80" s="143">
        <v>4</v>
      </c>
      <c r="AQ80" s="143">
        <v>1</v>
      </c>
      <c r="AR80" s="143">
        <v>24</v>
      </c>
      <c r="AS80" s="143">
        <v>15</v>
      </c>
      <c r="AT80" s="143">
        <v>39</v>
      </c>
      <c r="AU80" s="143">
        <v>6</v>
      </c>
      <c r="AV80" s="143">
        <v>0</v>
      </c>
      <c r="AW80" s="143">
        <v>0</v>
      </c>
      <c r="AX80" s="143">
        <v>0</v>
      </c>
      <c r="AY80" s="143">
        <v>0</v>
      </c>
      <c r="AZ80" s="143">
        <v>0</v>
      </c>
      <c r="BA80" s="143">
        <v>0</v>
      </c>
      <c r="BB80" s="143">
        <v>0</v>
      </c>
      <c r="BC80" s="143">
        <v>0</v>
      </c>
      <c r="BD80" s="143">
        <v>0</v>
      </c>
      <c r="BE80" s="143">
        <v>0</v>
      </c>
      <c r="BF80" s="143">
        <v>0</v>
      </c>
      <c r="BG80" s="143">
        <v>0</v>
      </c>
      <c r="BH80" s="143">
        <v>0</v>
      </c>
      <c r="BI80" s="143">
        <v>0</v>
      </c>
      <c r="BJ80" s="143">
        <v>0</v>
      </c>
      <c r="BK80" s="143">
        <v>0</v>
      </c>
      <c r="BL80" s="143">
        <v>33</v>
      </c>
      <c r="BM80" s="143">
        <v>18</v>
      </c>
      <c r="BN80" s="143">
        <v>51</v>
      </c>
      <c r="BO80" s="143">
        <v>8</v>
      </c>
    </row>
    <row r="81" spans="1:67" x14ac:dyDescent="0.35">
      <c r="A81" s="130">
        <v>78</v>
      </c>
      <c r="B81" s="130">
        <v>62020088</v>
      </c>
      <c r="C81" s="123" t="s">
        <v>82</v>
      </c>
      <c r="D81" s="130">
        <v>0</v>
      </c>
      <c r="E81" s="130">
        <v>0</v>
      </c>
      <c r="F81" s="130">
        <v>0</v>
      </c>
      <c r="G81" s="130">
        <v>0</v>
      </c>
      <c r="H81" s="130">
        <v>1</v>
      </c>
      <c r="I81" s="130">
        <v>0</v>
      </c>
      <c r="J81" s="130">
        <v>1</v>
      </c>
      <c r="K81" s="130">
        <v>1</v>
      </c>
      <c r="L81" s="130">
        <v>0</v>
      </c>
      <c r="M81" s="130">
        <v>4</v>
      </c>
      <c r="N81" s="130">
        <v>4</v>
      </c>
      <c r="O81" s="130">
        <v>1</v>
      </c>
      <c r="P81" s="143">
        <v>1</v>
      </c>
      <c r="Q81" s="143">
        <v>4</v>
      </c>
      <c r="R81" s="143">
        <v>5</v>
      </c>
      <c r="S81" s="143">
        <v>2</v>
      </c>
      <c r="T81" s="143">
        <v>2</v>
      </c>
      <c r="U81" s="143">
        <v>3</v>
      </c>
      <c r="V81" s="143">
        <v>5</v>
      </c>
      <c r="W81" s="143">
        <v>1</v>
      </c>
      <c r="X81" s="143">
        <v>2</v>
      </c>
      <c r="Y81" s="143">
        <v>0</v>
      </c>
      <c r="Z81" s="143">
        <v>2</v>
      </c>
      <c r="AA81" s="143">
        <v>1</v>
      </c>
      <c r="AB81" s="143">
        <v>8</v>
      </c>
      <c r="AC81" s="143">
        <v>2</v>
      </c>
      <c r="AD81" s="143">
        <v>10</v>
      </c>
      <c r="AE81" s="143">
        <v>1</v>
      </c>
      <c r="AF81" s="143">
        <v>4</v>
      </c>
      <c r="AG81" s="143">
        <v>5</v>
      </c>
      <c r="AH81" s="143">
        <v>9</v>
      </c>
      <c r="AI81" s="143">
        <v>1</v>
      </c>
      <c r="AJ81" s="143">
        <v>3</v>
      </c>
      <c r="AK81" s="143">
        <v>3</v>
      </c>
      <c r="AL81" s="143">
        <v>6</v>
      </c>
      <c r="AM81" s="143">
        <v>1</v>
      </c>
      <c r="AN81" s="143">
        <v>4</v>
      </c>
      <c r="AO81" s="143">
        <v>5</v>
      </c>
      <c r="AP81" s="143">
        <v>9</v>
      </c>
      <c r="AQ81" s="143">
        <v>1</v>
      </c>
      <c r="AR81" s="143">
        <v>23</v>
      </c>
      <c r="AS81" s="143">
        <v>18</v>
      </c>
      <c r="AT81" s="143">
        <v>41</v>
      </c>
      <c r="AU81" s="143">
        <v>6</v>
      </c>
      <c r="AV81" s="143">
        <v>0</v>
      </c>
      <c r="AW81" s="143">
        <v>0</v>
      </c>
      <c r="AX81" s="143">
        <v>0</v>
      </c>
      <c r="AY81" s="143">
        <v>0</v>
      </c>
      <c r="AZ81" s="143">
        <v>0</v>
      </c>
      <c r="BA81" s="143">
        <v>0</v>
      </c>
      <c r="BB81" s="143">
        <v>0</v>
      </c>
      <c r="BC81" s="143">
        <v>0</v>
      </c>
      <c r="BD81" s="143">
        <v>0</v>
      </c>
      <c r="BE81" s="143">
        <v>0</v>
      </c>
      <c r="BF81" s="143">
        <v>0</v>
      </c>
      <c r="BG81" s="143">
        <v>0</v>
      </c>
      <c r="BH81" s="143">
        <v>0</v>
      </c>
      <c r="BI81" s="143">
        <v>0</v>
      </c>
      <c r="BJ81" s="143">
        <v>0</v>
      </c>
      <c r="BK81" s="143">
        <v>0</v>
      </c>
      <c r="BL81" s="143">
        <v>24</v>
      </c>
      <c r="BM81" s="143">
        <v>22</v>
      </c>
      <c r="BN81" s="143">
        <v>46</v>
      </c>
      <c r="BO81" s="143">
        <v>8</v>
      </c>
    </row>
    <row r="82" spans="1:67" x14ac:dyDescent="0.35">
      <c r="A82" s="130">
        <v>79</v>
      </c>
      <c r="B82" s="130">
        <v>62020089</v>
      </c>
      <c r="C82" s="123" t="s">
        <v>83</v>
      </c>
      <c r="D82" s="130">
        <v>0</v>
      </c>
      <c r="E82" s="130">
        <v>0</v>
      </c>
      <c r="F82" s="130">
        <v>0</v>
      </c>
      <c r="G82" s="130">
        <v>0</v>
      </c>
      <c r="H82" s="130">
        <v>5</v>
      </c>
      <c r="I82" s="130">
        <v>7</v>
      </c>
      <c r="J82" s="130">
        <v>12</v>
      </c>
      <c r="K82" s="130">
        <v>1</v>
      </c>
      <c r="L82" s="130">
        <v>6</v>
      </c>
      <c r="M82" s="130">
        <v>2</v>
      </c>
      <c r="N82" s="130">
        <v>8</v>
      </c>
      <c r="O82" s="130">
        <v>1</v>
      </c>
      <c r="P82" s="143">
        <v>11</v>
      </c>
      <c r="Q82" s="143">
        <v>9</v>
      </c>
      <c r="R82" s="143">
        <v>20</v>
      </c>
      <c r="S82" s="143">
        <v>2</v>
      </c>
      <c r="T82" s="143">
        <v>6</v>
      </c>
      <c r="U82" s="143">
        <v>9</v>
      </c>
      <c r="V82" s="143">
        <v>15</v>
      </c>
      <c r="W82" s="143">
        <v>1</v>
      </c>
      <c r="X82" s="143">
        <v>6</v>
      </c>
      <c r="Y82" s="143">
        <v>7</v>
      </c>
      <c r="Z82" s="143">
        <v>13</v>
      </c>
      <c r="AA82" s="143">
        <v>1</v>
      </c>
      <c r="AB82" s="143">
        <v>9</v>
      </c>
      <c r="AC82" s="143">
        <v>7</v>
      </c>
      <c r="AD82" s="143">
        <v>16</v>
      </c>
      <c r="AE82" s="143">
        <v>1</v>
      </c>
      <c r="AF82" s="143">
        <v>9</v>
      </c>
      <c r="AG82" s="143">
        <v>6</v>
      </c>
      <c r="AH82" s="143">
        <v>15</v>
      </c>
      <c r="AI82" s="143">
        <v>1</v>
      </c>
      <c r="AJ82" s="143">
        <v>10</v>
      </c>
      <c r="AK82" s="143">
        <v>7</v>
      </c>
      <c r="AL82" s="143">
        <v>17</v>
      </c>
      <c r="AM82" s="143">
        <v>1</v>
      </c>
      <c r="AN82" s="143">
        <v>6</v>
      </c>
      <c r="AO82" s="143">
        <v>13</v>
      </c>
      <c r="AP82" s="143">
        <v>19</v>
      </c>
      <c r="AQ82" s="143">
        <v>1</v>
      </c>
      <c r="AR82" s="143">
        <v>46</v>
      </c>
      <c r="AS82" s="143">
        <v>49</v>
      </c>
      <c r="AT82" s="143">
        <v>95</v>
      </c>
      <c r="AU82" s="143">
        <v>6</v>
      </c>
      <c r="AV82" s="143">
        <v>12</v>
      </c>
      <c r="AW82" s="143">
        <v>2</v>
      </c>
      <c r="AX82" s="143">
        <v>14</v>
      </c>
      <c r="AY82" s="143">
        <v>1</v>
      </c>
      <c r="AZ82" s="143">
        <v>13</v>
      </c>
      <c r="BA82" s="143">
        <v>5</v>
      </c>
      <c r="BB82" s="143">
        <v>18</v>
      </c>
      <c r="BC82" s="143">
        <v>1</v>
      </c>
      <c r="BD82" s="143">
        <v>9</v>
      </c>
      <c r="BE82" s="143">
        <v>8</v>
      </c>
      <c r="BF82" s="143">
        <v>17</v>
      </c>
      <c r="BG82" s="143">
        <v>1</v>
      </c>
      <c r="BH82" s="143">
        <v>34</v>
      </c>
      <c r="BI82" s="143">
        <v>15</v>
      </c>
      <c r="BJ82" s="143">
        <v>49</v>
      </c>
      <c r="BK82" s="143">
        <v>3</v>
      </c>
      <c r="BL82" s="143">
        <v>91</v>
      </c>
      <c r="BM82" s="143">
        <v>73</v>
      </c>
      <c r="BN82" s="143">
        <v>164</v>
      </c>
      <c r="BO82" s="143">
        <v>11</v>
      </c>
    </row>
    <row r="83" spans="1:67" x14ac:dyDescent="0.35">
      <c r="A83" s="130">
        <v>80</v>
      </c>
      <c r="B83" s="130">
        <v>62020090</v>
      </c>
      <c r="C83" s="123" t="s">
        <v>84</v>
      </c>
      <c r="D83" s="130">
        <v>5</v>
      </c>
      <c r="E83" s="130">
        <v>3</v>
      </c>
      <c r="F83" s="130">
        <v>8</v>
      </c>
      <c r="G83" s="130">
        <v>1</v>
      </c>
      <c r="H83" s="130">
        <v>4</v>
      </c>
      <c r="I83" s="130">
        <v>7</v>
      </c>
      <c r="J83" s="130">
        <v>11</v>
      </c>
      <c r="K83" s="130">
        <v>1</v>
      </c>
      <c r="L83" s="130">
        <v>7</v>
      </c>
      <c r="M83" s="130">
        <v>7</v>
      </c>
      <c r="N83" s="130">
        <v>14</v>
      </c>
      <c r="O83" s="130">
        <v>1</v>
      </c>
      <c r="P83" s="143">
        <v>16</v>
      </c>
      <c r="Q83" s="143">
        <v>17</v>
      </c>
      <c r="R83" s="143">
        <v>33</v>
      </c>
      <c r="S83" s="143">
        <v>3</v>
      </c>
      <c r="T83" s="143">
        <v>9</v>
      </c>
      <c r="U83" s="143">
        <v>6</v>
      </c>
      <c r="V83" s="143">
        <v>15</v>
      </c>
      <c r="W83" s="143">
        <v>1</v>
      </c>
      <c r="X83" s="143">
        <v>5</v>
      </c>
      <c r="Y83" s="143">
        <v>2</v>
      </c>
      <c r="Z83" s="143">
        <v>7</v>
      </c>
      <c r="AA83" s="143">
        <v>1</v>
      </c>
      <c r="AB83" s="143">
        <v>5</v>
      </c>
      <c r="AC83" s="143">
        <v>5</v>
      </c>
      <c r="AD83" s="143">
        <v>10</v>
      </c>
      <c r="AE83" s="143">
        <v>1</v>
      </c>
      <c r="AF83" s="143">
        <v>4</v>
      </c>
      <c r="AG83" s="143">
        <v>4</v>
      </c>
      <c r="AH83" s="143">
        <v>8</v>
      </c>
      <c r="AI83" s="143">
        <v>1</v>
      </c>
      <c r="AJ83" s="143">
        <v>2</v>
      </c>
      <c r="AK83" s="143">
        <v>4</v>
      </c>
      <c r="AL83" s="143">
        <v>6</v>
      </c>
      <c r="AM83" s="143">
        <v>1</v>
      </c>
      <c r="AN83" s="143">
        <v>5</v>
      </c>
      <c r="AO83" s="143">
        <v>5</v>
      </c>
      <c r="AP83" s="143">
        <v>10</v>
      </c>
      <c r="AQ83" s="143">
        <v>1</v>
      </c>
      <c r="AR83" s="143">
        <v>30</v>
      </c>
      <c r="AS83" s="143">
        <v>26</v>
      </c>
      <c r="AT83" s="143">
        <v>56</v>
      </c>
      <c r="AU83" s="143">
        <v>6</v>
      </c>
      <c r="AV83" s="143">
        <v>0</v>
      </c>
      <c r="AW83" s="143">
        <v>0</v>
      </c>
      <c r="AX83" s="143">
        <v>0</v>
      </c>
      <c r="AY83" s="143">
        <v>0</v>
      </c>
      <c r="AZ83" s="143">
        <v>0</v>
      </c>
      <c r="BA83" s="143">
        <v>0</v>
      </c>
      <c r="BB83" s="143">
        <v>0</v>
      </c>
      <c r="BC83" s="143">
        <v>0</v>
      </c>
      <c r="BD83" s="143">
        <v>0</v>
      </c>
      <c r="BE83" s="143">
        <v>0</v>
      </c>
      <c r="BF83" s="143">
        <v>0</v>
      </c>
      <c r="BG83" s="143">
        <v>0</v>
      </c>
      <c r="BH83" s="143">
        <v>0</v>
      </c>
      <c r="BI83" s="143">
        <v>0</v>
      </c>
      <c r="BJ83" s="143">
        <v>0</v>
      </c>
      <c r="BK83" s="143">
        <v>0</v>
      </c>
      <c r="BL83" s="143">
        <v>46</v>
      </c>
      <c r="BM83" s="143">
        <v>43</v>
      </c>
      <c r="BN83" s="143">
        <v>89</v>
      </c>
      <c r="BO83" s="143">
        <v>9</v>
      </c>
    </row>
    <row r="84" spans="1:67" x14ac:dyDescent="0.35">
      <c r="A84" s="130">
        <v>81</v>
      </c>
      <c r="B84" s="130">
        <v>62020091</v>
      </c>
      <c r="C84" s="123" t="s">
        <v>85</v>
      </c>
      <c r="D84" s="130">
        <v>2</v>
      </c>
      <c r="E84" s="130">
        <v>3</v>
      </c>
      <c r="F84" s="130">
        <v>5</v>
      </c>
      <c r="G84" s="130">
        <v>1</v>
      </c>
      <c r="H84" s="130">
        <v>2</v>
      </c>
      <c r="I84" s="130">
        <v>6</v>
      </c>
      <c r="J84" s="130">
        <v>8</v>
      </c>
      <c r="K84" s="130">
        <v>1</v>
      </c>
      <c r="L84" s="130">
        <v>1</v>
      </c>
      <c r="M84" s="130">
        <v>5</v>
      </c>
      <c r="N84" s="130">
        <v>6</v>
      </c>
      <c r="O84" s="130">
        <v>1</v>
      </c>
      <c r="P84" s="143">
        <v>5</v>
      </c>
      <c r="Q84" s="143">
        <v>14</v>
      </c>
      <c r="R84" s="143">
        <v>19</v>
      </c>
      <c r="S84" s="143">
        <v>3</v>
      </c>
      <c r="T84" s="143">
        <v>5</v>
      </c>
      <c r="U84" s="143">
        <v>4</v>
      </c>
      <c r="V84" s="143">
        <v>9</v>
      </c>
      <c r="W84" s="143">
        <v>1</v>
      </c>
      <c r="X84" s="143">
        <v>4</v>
      </c>
      <c r="Y84" s="143">
        <v>4</v>
      </c>
      <c r="Z84" s="143">
        <v>8</v>
      </c>
      <c r="AA84" s="143">
        <v>1</v>
      </c>
      <c r="AB84" s="143">
        <v>0</v>
      </c>
      <c r="AC84" s="143">
        <v>6</v>
      </c>
      <c r="AD84" s="143">
        <v>6</v>
      </c>
      <c r="AE84" s="143">
        <v>1</v>
      </c>
      <c r="AF84" s="143">
        <v>4</v>
      </c>
      <c r="AG84" s="143">
        <v>3</v>
      </c>
      <c r="AH84" s="143">
        <v>7</v>
      </c>
      <c r="AI84" s="143">
        <v>1</v>
      </c>
      <c r="AJ84" s="143">
        <v>2</v>
      </c>
      <c r="AK84" s="143">
        <v>4</v>
      </c>
      <c r="AL84" s="143">
        <v>6</v>
      </c>
      <c r="AM84" s="143">
        <v>1</v>
      </c>
      <c r="AN84" s="143">
        <v>6</v>
      </c>
      <c r="AO84" s="143">
        <v>6</v>
      </c>
      <c r="AP84" s="143">
        <v>12</v>
      </c>
      <c r="AQ84" s="143">
        <v>1</v>
      </c>
      <c r="AR84" s="143">
        <v>21</v>
      </c>
      <c r="AS84" s="143">
        <v>27</v>
      </c>
      <c r="AT84" s="143">
        <v>48</v>
      </c>
      <c r="AU84" s="143">
        <v>6</v>
      </c>
      <c r="AV84" s="143">
        <v>0</v>
      </c>
      <c r="AW84" s="143">
        <v>0</v>
      </c>
      <c r="AX84" s="143">
        <v>0</v>
      </c>
      <c r="AY84" s="143">
        <v>0</v>
      </c>
      <c r="AZ84" s="143">
        <v>0</v>
      </c>
      <c r="BA84" s="143">
        <v>0</v>
      </c>
      <c r="BB84" s="143">
        <v>0</v>
      </c>
      <c r="BC84" s="143">
        <v>0</v>
      </c>
      <c r="BD84" s="143">
        <v>0</v>
      </c>
      <c r="BE84" s="143">
        <v>0</v>
      </c>
      <c r="BF84" s="143">
        <v>0</v>
      </c>
      <c r="BG84" s="143">
        <v>0</v>
      </c>
      <c r="BH84" s="143">
        <v>0</v>
      </c>
      <c r="BI84" s="143">
        <v>0</v>
      </c>
      <c r="BJ84" s="143">
        <v>0</v>
      </c>
      <c r="BK84" s="143">
        <v>0</v>
      </c>
      <c r="BL84" s="143">
        <v>26</v>
      </c>
      <c r="BM84" s="143">
        <v>41</v>
      </c>
      <c r="BN84" s="143">
        <v>67</v>
      </c>
      <c r="BO84" s="143">
        <v>9</v>
      </c>
    </row>
    <row r="85" spans="1:67" x14ac:dyDescent="0.35">
      <c r="A85" s="130">
        <v>82</v>
      </c>
      <c r="B85" s="130">
        <v>62020095</v>
      </c>
      <c r="C85" s="123" t="s">
        <v>86</v>
      </c>
      <c r="D85" s="130">
        <v>0</v>
      </c>
      <c r="E85" s="130">
        <v>0</v>
      </c>
      <c r="F85" s="130">
        <v>0</v>
      </c>
      <c r="G85" s="130">
        <v>0</v>
      </c>
      <c r="H85" s="130">
        <v>2</v>
      </c>
      <c r="I85" s="130">
        <v>5</v>
      </c>
      <c r="J85" s="130">
        <v>7</v>
      </c>
      <c r="K85" s="130">
        <v>1</v>
      </c>
      <c r="L85" s="130">
        <v>3</v>
      </c>
      <c r="M85" s="130">
        <v>3</v>
      </c>
      <c r="N85" s="130">
        <v>6</v>
      </c>
      <c r="O85" s="130">
        <v>1</v>
      </c>
      <c r="P85" s="143">
        <v>5</v>
      </c>
      <c r="Q85" s="143">
        <v>8</v>
      </c>
      <c r="R85" s="143">
        <v>13</v>
      </c>
      <c r="S85" s="143">
        <v>2</v>
      </c>
      <c r="T85" s="143">
        <v>5</v>
      </c>
      <c r="U85" s="143">
        <v>6</v>
      </c>
      <c r="V85" s="143">
        <v>11</v>
      </c>
      <c r="W85" s="143">
        <v>1</v>
      </c>
      <c r="X85" s="143">
        <v>7</v>
      </c>
      <c r="Y85" s="143">
        <v>4</v>
      </c>
      <c r="Z85" s="143">
        <v>11</v>
      </c>
      <c r="AA85" s="143">
        <v>1</v>
      </c>
      <c r="AB85" s="143">
        <v>5</v>
      </c>
      <c r="AC85" s="143">
        <v>3</v>
      </c>
      <c r="AD85" s="143">
        <v>8</v>
      </c>
      <c r="AE85" s="143">
        <v>1</v>
      </c>
      <c r="AF85" s="143">
        <v>4</v>
      </c>
      <c r="AG85" s="143">
        <v>9</v>
      </c>
      <c r="AH85" s="143">
        <v>13</v>
      </c>
      <c r="AI85" s="143">
        <v>1</v>
      </c>
      <c r="AJ85" s="143">
        <v>5</v>
      </c>
      <c r="AK85" s="143">
        <v>2</v>
      </c>
      <c r="AL85" s="143">
        <v>7</v>
      </c>
      <c r="AM85" s="143">
        <v>1</v>
      </c>
      <c r="AN85" s="143">
        <v>7</v>
      </c>
      <c r="AO85" s="143">
        <v>8</v>
      </c>
      <c r="AP85" s="143">
        <v>15</v>
      </c>
      <c r="AQ85" s="143">
        <v>1</v>
      </c>
      <c r="AR85" s="143">
        <v>33</v>
      </c>
      <c r="AS85" s="143">
        <v>32</v>
      </c>
      <c r="AT85" s="143">
        <v>65</v>
      </c>
      <c r="AU85" s="143">
        <v>6</v>
      </c>
      <c r="AV85" s="143">
        <v>0</v>
      </c>
      <c r="AW85" s="143">
        <v>0</v>
      </c>
      <c r="AX85" s="143">
        <v>0</v>
      </c>
      <c r="AY85" s="143">
        <v>0</v>
      </c>
      <c r="AZ85" s="143">
        <v>0</v>
      </c>
      <c r="BA85" s="143">
        <v>0</v>
      </c>
      <c r="BB85" s="143">
        <v>0</v>
      </c>
      <c r="BC85" s="143">
        <v>0</v>
      </c>
      <c r="BD85" s="143">
        <v>0</v>
      </c>
      <c r="BE85" s="143">
        <v>0</v>
      </c>
      <c r="BF85" s="143">
        <v>0</v>
      </c>
      <c r="BG85" s="143">
        <v>0</v>
      </c>
      <c r="BH85" s="143">
        <v>0</v>
      </c>
      <c r="BI85" s="143">
        <v>0</v>
      </c>
      <c r="BJ85" s="143">
        <v>0</v>
      </c>
      <c r="BK85" s="143">
        <v>0</v>
      </c>
      <c r="BL85" s="143">
        <v>38</v>
      </c>
      <c r="BM85" s="143">
        <v>40</v>
      </c>
      <c r="BN85" s="143">
        <v>78</v>
      </c>
      <c r="BO85" s="143">
        <v>8</v>
      </c>
    </row>
    <row r="86" spans="1:67" x14ac:dyDescent="0.35">
      <c r="A86" s="130">
        <v>83</v>
      </c>
      <c r="B86" s="130">
        <v>62020096</v>
      </c>
      <c r="C86" s="123" t="s">
        <v>87</v>
      </c>
      <c r="D86" s="130">
        <v>4</v>
      </c>
      <c r="E86" s="130">
        <v>0</v>
      </c>
      <c r="F86" s="130">
        <v>4</v>
      </c>
      <c r="G86" s="130">
        <v>1</v>
      </c>
      <c r="H86" s="130">
        <v>6</v>
      </c>
      <c r="I86" s="130">
        <v>2</v>
      </c>
      <c r="J86" s="130">
        <v>8</v>
      </c>
      <c r="K86" s="130">
        <v>1</v>
      </c>
      <c r="L86" s="130">
        <v>4</v>
      </c>
      <c r="M86" s="130">
        <v>2</v>
      </c>
      <c r="N86" s="130">
        <v>6</v>
      </c>
      <c r="O86" s="130">
        <v>1</v>
      </c>
      <c r="P86" s="143">
        <v>14</v>
      </c>
      <c r="Q86" s="143">
        <v>4</v>
      </c>
      <c r="R86" s="143">
        <v>18</v>
      </c>
      <c r="S86" s="143">
        <v>3</v>
      </c>
      <c r="T86" s="143">
        <v>1</v>
      </c>
      <c r="U86" s="143">
        <v>3</v>
      </c>
      <c r="V86" s="143">
        <v>4</v>
      </c>
      <c r="W86" s="143">
        <v>1</v>
      </c>
      <c r="X86" s="143">
        <v>2</v>
      </c>
      <c r="Y86" s="143">
        <v>4</v>
      </c>
      <c r="Z86" s="143">
        <v>6</v>
      </c>
      <c r="AA86" s="143">
        <v>1</v>
      </c>
      <c r="AB86" s="143">
        <v>2</v>
      </c>
      <c r="AC86" s="143">
        <v>6</v>
      </c>
      <c r="AD86" s="143">
        <v>8</v>
      </c>
      <c r="AE86" s="143">
        <v>1</v>
      </c>
      <c r="AF86" s="143">
        <v>4</v>
      </c>
      <c r="AG86" s="143">
        <v>1</v>
      </c>
      <c r="AH86" s="143">
        <v>5</v>
      </c>
      <c r="AI86" s="143">
        <v>1</v>
      </c>
      <c r="AJ86" s="143">
        <v>6</v>
      </c>
      <c r="AK86" s="143">
        <v>4</v>
      </c>
      <c r="AL86" s="143">
        <v>10</v>
      </c>
      <c r="AM86" s="143">
        <v>1</v>
      </c>
      <c r="AN86" s="143">
        <v>5</v>
      </c>
      <c r="AO86" s="143">
        <v>1</v>
      </c>
      <c r="AP86" s="143">
        <v>6</v>
      </c>
      <c r="AQ86" s="143">
        <v>1</v>
      </c>
      <c r="AR86" s="143">
        <v>20</v>
      </c>
      <c r="AS86" s="143">
        <v>19</v>
      </c>
      <c r="AT86" s="143">
        <v>39</v>
      </c>
      <c r="AU86" s="143">
        <v>6</v>
      </c>
      <c r="AV86" s="143">
        <v>0</v>
      </c>
      <c r="AW86" s="143">
        <v>0</v>
      </c>
      <c r="AX86" s="143">
        <v>0</v>
      </c>
      <c r="AY86" s="143">
        <v>0</v>
      </c>
      <c r="AZ86" s="143">
        <v>0</v>
      </c>
      <c r="BA86" s="143">
        <v>0</v>
      </c>
      <c r="BB86" s="143">
        <v>0</v>
      </c>
      <c r="BC86" s="143">
        <v>0</v>
      </c>
      <c r="BD86" s="143">
        <v>0</v>
      </c>
      <c r="BE86" s="143">
        <v>0</v>
      </c>
      <c r="BF86" s="143">
        <v>0</v>
      </c>
      <c r="BG86" s="143">
        <v>0</v>
      </c>
      <c r="BH86" s="143">
        <v>0</v>
      </c>
      <c r="BI86" s="143">
        <v>0</v>
      </c>
      <c r="BJ86" s="143">
        <v>0</v>
      </c>
      <c r="BK86" s="143">
        <v>0</v>
      </c>
      <c r="BL86" s="143">
        <v>34</v>
      </c>
      <c r="BM86" s="143">
        <v>23</v>
      </c>
      <c r="BN86" s="143">
        <v>57</v>
      </c>
      <c r="BO86" s="143">
        <v>9</v>
      </c>
    </row>
    <row r="87" spans="1:67" x14ac:dyDescent="0.35">
      <c r="A87" s="130">
        <v>84</v>
      </c>
      <c r="B87" s="130">
        <v>62020097</v>
      </c>
      <c r="C87" s="123" t="s">
        <v>88</v>
      </c>
      <c r="D87" s="130">
        <v>7</v>
      </c>
      <c r="E87" s="130">
        <v>4</v>
      </c>
      <c r="F87" s="130">
        <v>11</v>
      </c>
      <c r="G87" s="130">
        <v>1</v>
      </c>
      <c r="H87" s="130">
        <v>7</v>
      </c>
      <c r="I87" s="130">
        <v>8</v>
      </c>
      <c r="J87" s="130">
        <v>15</v>
      </c>
      <c r="K87" s="130">
        <v>1</v>
      </c>
      <c r="L87" s="130">
        <v>9</v>
      </c>
      <c r="M87" s="130">
        <v>8</v>
      </c>
      <c r="N87" s="130">
        <v>17</v>
      </c>
      <c r="O87" s="130">
        <v>1</v>
      </c>
      <c r="P87" s="143">
        <v>23</v>
      </c>
      <c r="Q87" s="143">
        <v>20</v>
      </c>
      <c r="R87" s="143">
        <v>43</v>
      </c>
      <c r="S87" s="143">
        <v>3</v>
      </c>
      <c r="T87" s="143">
        <v>8</v>
      </c>
      <c r="U87" s="143">
        <v>7</v>
      </c>
      <c r="V87" s="143">
        <v>15</v>
      </c>
      <c r="W87" s="143">
        <v>1</v>
      </c>
      <c r="X87" s="143">
        <v>9</v>
      </c>
      <c r="Y87" s="143">
        <v>8</v>
      </c>
      <c r="Z87" s="143">
        <v>17</v>
      </c>
      <c r="AA87" s="143">
        <v>1</v>
      </c>
      <c r="AB87" s="143">
        <v>8</v>
      </c>
      <c r="AC87" s="143">
        <v>2</v>
      </c>
      <c r="AD87" s="143">
        <v>10</v>
      </c>
      <c r="AE87" s="143">
        <v>1</v>
      </c>
      <c r="AF87" s="143">
        <v>12</v>
      </c>
      <c r="AG87" s="143">
        <v>12</v>
      </c>
      <c r="AH87" s="143">
        <v>24</v>
      </c>
      <c r="AI87" s="143">
        <v>1</v>
      </c>
      <c r="AJ87" s="143">
        <v>10</v>
      </c>
      <c r="AK87" s="143">
        <v>19</v>
      </c>
      <c r="AL87" s="143">
        <v>29</v>
      </c>
      <c r="AM87" s="143">
        <v>1</v>
      </c>
      <c r="AN87" s="143">
        <v>12</v>
      </c>
      <c r="AO87" s="143">
        <v>11</v>
      </c>
      <c r="AP87" s="143">
        <v>23</v>
      </c>
      <c r="AQ87" s="143">
        <v>1</v>
      </c>
      <c r="AR87" s="143">
        <v>59</v>
      </c>
      <c r="AS87" s="143">
        <v>59</v>
      </c>
      <c r="AT87" s="143">
        <v>118</v>
      </c>
      <c r="AU87" s="143">
        <v>6</v>
      </c>
      <c r="AV87" s="143">
        <v>10</v>
      </c>
      <c r="AW87" s="143">
        <v>13</v>
      </c>
      <c r="AX87" s="143">
        <v>23</v>
      </c>
      <c r="AY87" s="143">
        <v>1</v>
      </c>
      <c r="AZ87" s="143">
        <v>9</v>
      </c>
      <c r="BA87" s="143">
        <v>3</v>
      </c>
      <c r="BB87" s="143">
        <v>12</v>
      </c>
      <c r="BC87" s="143">
        <v>1</v>
      </c>
      <c r="BD87" s="143">
        <v>11</v>
      </c>
      <c r="BE87" s="143">
        <v>15</v>
      </c>
      <c r="BF87" s="143">
        <v>26</v>
      </c>
      <c r="BG87" s="143">
        <v>1</v>
      </c>
      <c r="BH87" s="143">
        <v>30</v>
      </c>
      <c r="BI87" s="143">
        <v>31</v>
      </c>
      <c r="BJ87" s="143">
        <v>61</v>
      </c>
      <c r="BK87" s="143">
        <v>3</v>
      </c>
      <c r="BL87" s="143">
        <v>112</v>
      </c>
      <c r="BM87" s="143">
        <v>110</v>
      </c>
      <c r="BN87" s="143">
        <v>222</v>
      </c>
      <c r="BO87" s="143">
        <v>12</v>
      </c>
    </row>
    <row r="88" spans="1:67" x14ac:dyDescent="0.35">
      <c r="A88" s="130">
        <v>85</v>
      </c>
      <c r="B88" s="130">
        <v>62020098</v>
      </c>
      <c r="C88" s="123" t="s">
        <v>89</v>
      </c>
      <c r="D88" s="130">
        <v>0</v>
      </c>
      <c r="E88" s="130">
        <v>0</v>
      </c>
      <c r="F88" s="130">
        <v>0</v>
      </c>
      <c r="G88" s="130">
        <v>0</v>
      </c>
      <c r="H88" s="130">
        <v>1</v>
      </c>
      <c r="I88" s="130">
        <v>6</v>
      </c>
      <c r="J88" s="130">
        <v>7</v>
      </c>
      <c r="K88" s="130">
        <v>1</v>
      </c>
      <c r="L88" s="130">
        <v>7</v>
      </c>
      <c r="M88" s="130">
        <v>4</v>
      </c>
      <c r="N88" s="130">
        <v>11</v>
      </c>
      <c r="O88" s="130">
        <v>1</v>
      </c>
      <c r="P88" s="143">
        <v>8</v>
      </c>
      <c r="Q88" s="143">
        <v>10</v>
      </c>
      <c r="R88" s="143">
        <v>18</v>
      </c>
      <c r="S88" s="143">
        <v>2</v>
      </c>
      <c r="T88" s="143">
        <v>3</v>
      </c>
      <c r="U88" s="143">
        <v>8</v>
      </c>
      <c r="V88" s="143">
        <v>11</v>
      </c>
      <c r="W88" s="143">
        <v>1</v>
      </c>
      <c r="X88" s="143">
        <v>7</v>
      </c>
      <c r="Y88" s="143">
        <v>2</v>
      </c>
      <c r="Z88" s="143">
        <v>9</v>
      </c>
      <c r="AA88" s="143">
        <v>1</v>
      </c>
      <c r="AB88" s="143">
        <v>4</v>
      </c>
      <c r="AC88" s="143">
        <v>2</v>
      </c>
      <c r="AD88" s="143">
        <v>6</v>
      </c>
      <c r="AE88" s="143">
        <v>1</v>
      </c>
      <c r="AF88" s="143">
        <v>6</v>
      </c>
      <c r="AG88" s="143">
        <v>5</v>
      </c>
      <c r="AH88" s="143">
        <v>11</v>
      </c>
      <c r="AI88" s="143">
        <v>1</v>
      </c>
      <c r="AJ88" s="143">
        <v>9</v>
      </c>
      <c r="AK88" s="143">
        <v>8</v>
      </c>
      <c r="AL88" s="143">
        <v>17</v>
      </c>
      <c r="AM88" s="143">
        <v>1</v>
      </c>
      <c r="AN88" s="143">
        <v>2</v>
      </c>
      <c r="AO88" s="143">
        <v>5</v>
      </c>
      <c r="AP88" s="143">
        <v>7</v>
      </c>
      <c r="AQ88" s="143">
        <v>1</v>
      </c>
      <c r="AR88" s="143">
        <v>31</v>
      </c>
      <c r="AS88" s="143">
        <v>30</v>
      </c>
      <c r="AT88" s="143">
        <v>61</v>
      </c>
      <c r="AU88" s="143">
        <v>6</v>
      </c>
      <c r="AV88" s="143">
        <v>3</v>
      </c>
      <c r="AW88" s="143">
        <v>3</v>
      </c>
      <c r="AX88" s="143">
        <v>6</v>
      </c>
      <c r="AY88" s="143">
        <v>1</v>
      </c>
      <c r="AZ88" s="143">
        <v>4</v>
      </c>
      <c r="BA88" s="143">
        <v>2</v>
      </c>
      <c r="BB88" s="143">
        <v>6</v>
      </c>
      <c r="BC88" s="143">
        <v>1</v>
      </c>
      <c r="BD88" s="143">
        <v>1</v>
      </c>
      <c r="BE88" s="143">
        <v>2</v>
      </c>
      <c r="BF88" s="143">
        <v>3</v>
      </c>
      <c r="BG88" s="143">
        <v>1</v>
      </c>
      <c r="BH88" s="143">
        <v>8</v>
      </c>
      <c r="BI88" s="143">
        <v>7</v>
      </c>
      <c r="BJ88" s="143">
        <v>15</v>
      </c>
      <c r="BK88" s="143">
        <v>3</v>
      </c>
      <c r="BL88" s="143">
        <v>47</v>
      </c>
      <c r="BM88" s="143">
        <v>47</v>
      </c>
      <c r="BN88" s="143">
        <v>94</v>
      </c>
      <c r="BO88" s="143">
        <v>11</v>
      </c>
    </row>
    <row r="89" spans="1:67" x14ac:dyDescent="0.35">
      <c r="A89" s="130">
        <v>86</v>
      </c>
      <c r="B89" s="130">
        <v>62020100</v>
      </c>
      <c r="C89" s="123" t="s">
        <v>90</v>
      </c>
      <c r="D89" s="130">
        <v>0</v>
      </c>
      <c r="E89" s="130">
        <v>0</v>
      </c>
      <c r="F89" s="130">
        <v>0</v>
      </c>
      <c r="G89" s="130">
        <v>0</v>
      </c>
      <c r="H89" s="130">
        <v>1</v>
      </c>
      <c r="I89" s="130">
        <v>2</v>
      </c>
      <c r="J89" s="130">
        <v>3</v>
      </c>
      <c r="K89" s="130">
        <v>1</v>
      </c>
      <c r="L89" s="130">
        <v>4</v>
      </c>
      <c r="M89" s="130">
        <v>3</v>
      </c>
      <c r="N89" s="130">
        <v>7</v>
      </c>
      <c r="O89" s="130">
        <v>1</v>
      </c>
      <c r="P89" s="143">
        <v>5</v>
      </c>
      <c r="Q89" s="143">
        <v>5</v>
      </c>
      <c r="R89" s="143">
        <v>10</v>
      </c>
      <c r="S89" s="143">
        <v>2</v>
      </c>
      <c r="T89" s="143">
        <v>1</v>
      </c>
      <c r="U89" s="143">
        <v>1</v>
      </c>
      <c r="V89" s="143">
        <v>2</v>
      </c>
      <c r="W89" s="143">
        <v>1</v>
      </c>
      <c r="X89" s="143">
        <v>2</v>
      </c>
      <c r="Y89" s="143">
        <v>1</v>
      </c>
      <c r="Z89" s="143">
        <v>3</v>
      </c>
      <c r="AA89" s="143">
        <v>1</v>
      </c>
      <c r="AB89" s="143">
        <v>5</v>
      </c>
      <c r="AC89" s="143">
        <v>3</v>
      </c>
      <c r="AD89" s="143">
        <v>8</v>
      </c>
      <c r="AE89" s="143">
        <v>1</v>
      </c>
      <c r="AF89" s="143">
        <v>5</v>
      </c>
      <c r="AG89" s="143">
        <v>1</v>
      </c>
      <c r="AH89" s="143">
        <v>6</v>
      </c>
      <c r="AI89" s="143">
        <v>1</v>
      </c>
      <c r="AJ89" s="143">
        <v>1</v>
      </c>
      <c r="AK89" s="143">
        <v>7</v>
      </c>
      <c r="AL89" s="143">
        <v>8</v>
      </c>
      <c r="AM89" s="143">
        <v>1</v>
      </c>
      <c r="AN89" s="143">
        <v>4</v>
      </c>
      <c r="AO89" s="143">
        <v>2</v>
      </c>
      <c r="AP89" s="143">
        <v>6</v>
      </c>
      <c r="AQ89" s="143">
        <v>1</v>
      </c>
      <c r="AR89" s="143">
        <v>18</v>
      </c>
      <c r="AS89" s="143">
        <v>15</v>
      </c>
      <c r="AT89" s="143">
        <v>33</v>
      </c>
      <c r="AU89" s="143">
        <v>6</v>
      </c>
      <c r="AV89" s="143">
        <v>0</v>
      </c>
      <c r="AW89" s="143">
        <v>0</v>
      </c>
      <c r="AX89" s="143">
        <v>0</v>
      </c>
      <c r="AY89" s="143">
        <v>0</v>
      </c>
      <c r="AZ89" s="143">
        <v>0</v>
      </c>
      <c r="BA89" s="143">
        <v>0</v>
      </c>
      <c r="BB89" s="143">
        <v>0</v>
      </c>
      <c r="BC89" s="143">
        <v>0</v>
      </c>
      <c r="BD89" s="143">
        <v>0</v>
      </c>
      <c r="BE89" s="143">
        <v>0</v>
      </c>
      <c r="BF89" s="143">
        <v>0</v>
      </c>
      <c r="BG89" s="143">
        <v>0</v>
      </c>
      <c r="BH89" s="143">
        <v>0</v>
      </c>
      <c r="BI89" s="143">
        <v>0</v>
      </c>
      <c r="BJ89" s="143">
        <v>0</v>
      </c>
      <c r="BK89" s="143">
        <v>0</v>
      </c>
      <c r="BL89" s="143">
        <v>23</v>
      </c>
      <c r="BM89" s="143">
        <v>20</v>
      </c>
      <c r="BN89" s="143">
        <v>43</v>
      </c>
      <c r="BO89" s="143">
        <v>8</v>
      </c>
    </row>
    <row r="90" spans="1:67" x14ac:dyDescent="0.35">
      <c r="A90" s="130">
        <v>87</v>
      </c>
      <c r="B90" s="130">
        <v>62020101</v>
      </c>
      <c r="C90" s="123" t="s">
        <v>91</v>
      </c>
      <c r="D90" s="130">
        <v>10</v>
      </c>
      <c r="E90" s="130">
        <v>7</v>
      </c>
      <c r="F90" s="130">
        <v>17</v>
      </c>
      <c r="G90" s="130">
        <v>1</v>
      </c>
      <c r="H90" s="130">
        <v>7</v>
      </c>
      <c r="I90" s="130">
        <v>11</v>
      </c>
      <c r="J90" s="130">
        <v>18</v>
      </c>
      <c r="K90" s="130">
        <v>1</v>
      </c>
      <c r="L90" s="130">
        <v>9</v>
      </c>
      <c r="M90" s="130">
        <v>6</v>
      </c>
      <c r="N90" s="130">
        <v>15</v>
      </c>
      <c r="O90" s="130">
        <v>1</v>
      </c>
      <c r="P90" s="143">
        <v>26</v>
      </c>
      <c r="Q90" s="143">
        <v>24</v>
      </c>
      <c r="R90" s="143">
        <v>50</v>
      </c>
      <c r="S90" s="143">
        <v>3</v>
      </c>
      <c r="T90" s="143">
        <v>6</v>
      </c>
      <c r="U90" s="143">
        <v>8</v>
      </c>
      <c r="V90" s="143">
        <v>14</v>
      </c>
      <c r="W90" s="143">
        <v>1</v>
      </c>
      <c r="X90" s="143">
        <v>10</v>
      </c>
      <c r="Y90" s="143">
        <v>9</v>
      </c>
      <c r="Z90" s="143">
        <v>19</v>
      </c>
      <c r="AA90" s="143">
        <v>1</v>
      </c>
      <c r="AB90" s="143">
        <v>12</v>
      </c>
      <c r="AC90" s="143">
        <v>11</v>
      </c>
      <c r="AD90" s="143">
        <v>23</v>
      </c>
      <c r="AE90" s="143">
        <v>1</v>
      </c>
      <c r="AF90" s="143">
        <v>15</v>
      </c>
      <c r="AG90" s="143">
        <v>5</v>
      </c>
      <c r="AH90" s="143">
        <v>20</v>
      </c>
      <c r="AI90" s="143">
        <v>1</v>
      </c>
      <c r="AJ90" s="143">
        <v>14</v>
      </c>
      <c r="AK90" s="143">
        <v>8</v>
      </c>
      <c r="AL90" s="143">
        <v>22</v>
      </c>
      <c r="AM90" s="143">
        <v>1</v>
      </c>
      <c r="AN90" s="143">
        <v>11</v>
      </c>
      <c r="AO90" s="143">
        <v>5</v>
      </c>
      <c r="AP90" s="143">
        <v>16</v>
      </c>
      <c r="AQ90" s="143">
        <v>1</v>
      </c>
      <c r="AR90" s="143">
        <v>68</v>
      </c>
      <c r="AS90" s="143">
        <v>46</v>
      </c>
      <c r="AT90" s="143">
        <v>114</v>
      </c>
      <c r="AU90" s="143">
        <v>6</v>
      </c>
      <c r="AV90" s="143">
        <v>0</v>
      </c>
      <c r="AW90" s="143">
        <v>0</v>
      </c>
      <c r="AX90" s="143">
        <v>0</v>
      </c>
      <c r="AY90" s="143">
        <v>0</v>
      </c>
      <c r="AZ90" s="143">
        <v>0</v>
      </c>
      <c r="BA90" s="143">
        <v>0</v>
      </c>
      <c r="BB90" s="143">
        <v>0</v>
      </c>
      <c r="BC90" s="143">
        <v>0</v>
      </c>
      <c r="BD90" s="143">
        <v>0</v>
      </c>
      <c r="BE90" s="143">
        <v>0</v>
      </c>
      <c r="BF90" s="143">
        <v>0</v>
      </c>
      <c r="BG90" s="143">
        <v>0</v>
      </c>
      <c r="BH90" s="143">
        <v>0</v>
      </c>
      <c r="BI90" s="143">
        <v>0</v>
      </c>
      <c r="BJ90" s="143">
        <v>0</v>
      </c>
      <c r="BK90" s="143">
        <v>0</v>
      </c>
      <c r="BL90" s="143">
        <v>94</v>
      </c>
      <c r="BM90" s="143">
        <v>70</v>
      </c>
      <c r="BN90" s="143">
        <v>164</v>
      </c>
      <c r="BO90" s="143">
        <v>9</v>
      </c>
    </row>
    <row r="91" spans="1:67" x14ac:dyDescent="0.35">
      <c r="A91" s="130">
        <v>88</v>
      </c>
      <c r="B91" s="130">
        <v>62020102</v>
      </c>
      <c r="C91" s="123" t="s">
        <v>92</v>
      </c>
      <c r="D91" s="130">
        <v>0</v>
      </c>
      <c r="E91" s="130">
        <v>0</v>
      </c>
      <c r="F91" s="130">
        <v>0</v>
      </c>
      <c r="G91" s="130">
        <v>0</v>
      </c>
      <c r="H91" s="130">
        <v>1</v>
      </c>
      <c r="I91" s="130">
        <v>3</v>
      </c>
      <c r="J91" s="130">
        <v>4</v>
      </c>
      <c r="K91" s="130">
        <v>1</v>
      </c>
      <c r="L91" s="130">
        <v>2</v>
      </c>
      <c r="M91" s="130">
        <v>3</v>
      </c>
      <c r="N91" s="130">
        <v>5</v>
      </c>
      <c r="O91" s="130">
        <v>1</v>
      </c>
      <c r="P91" s="143">
        <v>3</v>
      </c>
      <c r="Q91" s="143">
        <v>6</v>
      </c>
      <c r="R91" s="143">
        <v>9</v>
      </c>
      <c r="S91" s="143">
        <v>2</v>
      </c>
      <c r="T91" s="143">
        <v>7</v>
      </c>
      <c r="U91" s="143">
        <v>6</v>
      </c>
      <c r="V91" s="143">
        <v>13</v>
      </c>
      <c r="W91" s="143">
        <v>1</v>
      </c>
      <c r="X91" s="143">
        <v>6</v>
      </c>
      <c r="Y91" s="143">
        <v>5</v>
      </c>
      <c r="Z91" s="143">
        <v>11</v>
      </c>
      <c r="AA91" s="143">
        <v>1</v>
      </c>
      <c r="AB91" s="143">
        <v>11</v>
      </c>
      <c r="AC91" s="143">
        <v>3</v>
      </c>
      <c r="AD91" s="143">
        <v>14</v>
      </c>
      <c r="AE91" s="143">
        <v>1</v>
      </c>
      <c r="AF91" s="143">
        <v>5</v>
      </c>
      <c r="AG91" s="143">
        <v>13</v>
      </c>
      <c r="AH91" s="143">
        <v>18</v>
      </c>
      <c r="AI91" s="143">
        <v>1</v>
      </c>
      <c r="AJ91" s="143">
        <v>9</v>
      </c>
      <c r="AK91" s="143">
        <v>11</v>
      </c>
      <c r="AL91" s="143">
        <v>20</v>
      </c>
      <c r="AM91" s="143">
        <v>1</v>
      </c>
      <c r="AN91" s="143">
        <v>12</v>
      </c>
      <c r="AO91" s="143">
        <v>8</v>
      </c>
      <c r="AP91" s="143">
        <v>20</v>
      </c>
      <c r="AQ91" s="143">
        <v>1</v>
      </c>
      <c r="AR91" s="143">
        <v>50</v>
      </c>
      <c r="AS91" s="143">
        <v>46</v>
      </c>
      <c r="AT91" s="143">
        <v>96</v>
      </c>
      <c r="AU91" s="143">
        <v>6</v>
      </c>
      <c r="AV91" s="143">
        <v>0</v>
      </c>
      <c r="AW91" s="143">
        <v>0</v>
      </c>
      <c r="AX91" s="143">
        <v>0</v>
      </c>
      <c r="AY91" s="143">
        <v>0</v>
      </c>
      <c r="AZ91" s="143">
        <v>0</v>
      </c>
      <c r="BA91" s="143">
        <v>0</v>
      </c>
      <c r="BB91" s="143">
        <v>0</v>
      </c>
      <c r="BC91" s="143">
        <v>0</v>
      </c>
      <c r="BD91" s="143">
        <v>0</v>
      </c>
      <c r="BE91" s="143">
        <v>0</v>
      </c>
      <c r="BF91" s="143">
        <v>0</v>
      </c>
      <c r="BG91" s="143">
        <v>0</v>
      </c>
      <c r="BH91" s="143">
        <v>0</v>
      </c>
      <c r="BI91" s="143">
        <v>0</v>
      </c>
      <c r="BJ91" s="143">
        <v>0</v>
      </c>
      <c r="BK91" s="143">
        <v>0</v>
      </c>
      <c r="BL91" s="143">
        <v>53</v>
      </c>
      <c r="BM91" s="143">
        <v>52</v>
      </c>
      <c r="BN91" s="143">
        <v>105</v>
      </c>
      <c r="BO91" s="143">
        <v>8</v>
      </c>
    </row>
    <row r="92" spans="1:67" x14ac:dyDescent="0.35">
      <c r="A92" s="130">
        <v>89</v>
      </c>
      <c r="B92" s="130">
        <v>62020103</v>
      </c>
      <c r="C92" s="123" t="s">
        <v>93</v>
      </c>
      <c r="D92" s="130">
        <v>3</v>
      </c>
      <c r="E92" s="130">
        <v>1</v>
      </c>
      <c r="F92" s="130">
        <v>4</v>
      </c>
      <c r="G92" s="130">
        <v>1</v>
      </c>
      <c r="H92" s="130">
        <v>1</v>
      </c>
      <c r="I92" s="130">
        <v>4</v>
      </c>
      <c r="J92" s="130">
        <v>5</v>
      </c>
      <c r="K92" s="130">
        <v>1</v>
      </c>
      <c r="L92" s="130">
        <v>7</v>
      </c>
      <c r="M92" s="130">
        <v>3</v>
      </c>
      <c r="N92" s="130">
        <v>10</v>
      </c>
      <c r="O92" s="130">
        <v>1</v>
      </c>
      <c r="P92" s="143">
        <v>11</v>
      </c>
      <c r="Q92" s="143">
        <v>8</v>
      </c>
      <c r="R92" s="143">
        <v>19</v>
      </c>
      <c r="S92" s="143">
        <v>3</v>
      </c>
      <c r="T92" s="143">
        <v>3</v>
      </c>
      <c r="U92" s="143">
        <v>3</v>
      </c>
      <c r="V92" s="143">
        <v>6</v>
      </c>
      <c r="W92" s="143">
        <v>1</v>
      </c>
      <c r="X92" s="143">
        <v>3</v>
      </c>
      <c r="Y92" s="143">
        <v>6</v>
      </c>
      <c r="Z92" s="143">
        <v>9</v>
      </c>
      <c r="AA92" s="143">
        <v>1</v>
      </c>
      <c r="AB92" s="143">
        <v>4</v>
      </c>
      <c r="AC92" s="143">
        <v>1</v>
      </c>
      <c r="AD92" s="143">
        <v>5</v>
      </c>
      <c r="AE92" s="143">
        <v>1</v>
      </c>
      <c r="AF92" s="143">
        <v>1</v>
      </c>
      <c r="AG92" s="143">
        <v>3</v>
      </c>
      <c r="AH92" s="143">
        <v>4</v>
      </c>
      <c r="AI92" s="143">
        <v>1</v>
      </c>
      <c r="AJ92" s="143">
        <v>5</v>
      </c>
      <c r="AK92" s="143">
        <v>5</v>
      </c>
      <c r="AL92" s="143">
        <v>10</v>
      </c>
      <c r="AM92" s="143">
        <v>1</v>
      </c>
      <c r="AN92" s="143">
        <v>5</v>
      </c>
      <c r="AO92" s="143">
        <v>1</v>
      </c>
      <c r="AP92" s="143">
        <v>6</v>
      </c>
      <c r="AQ92" s="143">
        <v>1</v>
      </c>
      <c r="AR92" s="143">
        <v>21</v>
      </c>
      <c r="AS92" s="143">
        <v>19</v>
      </c>
      <c r="AT92" s="143">
        <v>40</v>
      </c>
      <c r="AU92" s="143">
        <v>6</v>
      </c>
      <c r="AV92" s="143">
        <v>0</v>
      </c>
      <c r="AW92" s="143">
        <v>0</v>
      </c>
      <c r="AX92" s="143">
        <v>0</v>
      </c>
      <c r="AY92" s="143">
        <v>0</v>
      </c>
      <c r="AZ92" s="143">
        <v>0</v>
      </c>
      <c r="BA92" s="143">
        <v>0</v>
      </c>
      <c r="BB92" s="143">
        <v>0</v>
      </c>
      <c r="BC92" s="143">
        <v>0</v>
      </c>
      <c r="BD92" s="143">
        <v>0</v>
      </c>
      <c r="BE92" s="143">
        <v>0</v>
      </c>
      <c r="BF92" s="143">
        <v>0</v>
      </c>
      <c r="BG92" s="143">
        <v>0</v>
      </c>
      <c r="BH92" s="143">
        <v>0</v>
      </c>
      <c r="BI92" s="143">
        <v>0</v>
      </c>
      <c r="BJ92" s="143">
        <v>0</v>
      </c>
      <c r="BK92" s="143">
        <v>0</v>
      </c>
      <c r="BL92" s="143">
        <v>32</v>
      </c>
      <c r="BM92" s="143">
        <v>27</v>
      </c>
      <c r="BN92" s="143">
        <v>59</v>
      </c>
      <c r="BO92" s="143">
        <v>9</v>
      </c>
    </row>
    <row r="93" spans="1:67" x14ac:dyDescent="0.35">
      <c r="A93" s="130">
        <v>90</v>
      </c>
      <c r="B93" s="130">
        <v>62020104</v>
      </c>
      <c r="C93" s="123" t="s">
        <v>94</v>
      </c>
      <c r="D93" s="130">
        <v>3</v>
      </c>
      <c r="E93" s="130">
        <v>3</v>
      </c>
      <c r="F93" s="130">
        <v>6</v>
      </c>
      <c r="G93" s="130">
        <v>1</v>
      </c>
      <c r="H93" s="130">
        <v>0</v>
      </c>
      <c r="I93" s="130">
        <v>0</v>
      </c>
      <c r="J93" s="130">
        <v>0</v>
      </c>
      <c r="K93" s="130">
        <v>0</v>
      </c>
      <c r="L93" s="130">
        <v>0</v>
      </c>
      <c r="M93" s="130">
        <v>0</v>
      </c>
      <c r="N93" s="130">
        <v>0</v>
      </c>
      <c r="O93" s="130">
        <v>0</v>
      </c>
      <c r="P93" s="143">
        <v>3</v>
      </c>
      <c r="Q93" s="143">
        <v>3</v>
      </c>
      <c r="R93" s="143">
        <v>6</v>
      </c>
      <c r="S93" s="143">
        <v>1</v>
      </c>
      <c r="T93" s="143">
        <v>1</v>
      </c>
      <c r="U93" s="143">
        <v>0</v>
      </c>
      <c r="V93" s="143">
        <v>1</v>
      </c>
      <c r="W93" s="143">
        <v>1</v>
      </c>
      <c r="X93" s="143">
        <v>2</v>
      </c>
      <c r="Y93" s="143">
        <v>0</v>
      </c>
      <c r="Z93" s="143">
        <v>2</v>
      </c>
      <c r="AA93" s="143">
        <v>1</v>
      </c>
      <c r="AB93" s="143">
        <v>1</v>
      </c>
      <c r="AC93" s="143">
        <v>0</v>
      </c>
      <c r="AD93" s="143">
        <v>1</v>
      </c>
      <c r="AE93" s="143">
        <v>1</v>
      </c>
      <c r="AF93" s="143">
        <v>0</v>
      </c>
      <c r="AG93" s="143">
        <v>0</v>
      </c>
      <c r="AH93" s="143">
        <v>0</v>
      </c>
      <c r="AI93" s="143">
        <v>0</v>
      </c>
      <c r="AJ93" s="143">
        <v>1</v>
      </c>
      <c r="AK93" s="143">
        <v>0</v>
      </c>
      <c r="AL93" s="143">
        <v>1</v>
      </c>
      <c r="AM93" s="143">
        <v>1</v>
      </c>
      <c r="AN93" s="143">
        <v>0</v>
      </c>
      <c r="AO93" s="143">
        <v>0</v>
      </c>
      <c r="AP93" s="143">
        <v>0</v>
      </c>
      <c r="AQ93" s="143">
        <v>0</v>
      </c>
      <c r="AR93" s="143">
        <v>5</v>
      </c>
      <c r="AS93" s="143">
        <v>0</v>
      </c>
      <c r="AT93" s="143">
        <v>5</v>
      </c>
      <c r="AU93" s="143">
        <v>4</v>
      </c>
      <c r="AV93" s="143">
        <v>0</v>
      </c>
      <c r="AW93" s="143">
        <v>0</v>
      </c>
      <c r="AX93" s="143">
        <v>0</v>
      </c>
      <c r="AY93" s="143">
        <v>0</v>
      </c>
      <c r="AZ93" s="143">
        <v>0</v>
      </c>
      <c r="BA93" s="143">
        <v>0</v>
      </c>
      <c r="BB93" s="143">
        <v>0</v>
      </c>
      <c r="BC93" s="143">
        <v>0</v>
      </c>
      <c r="BD93" s="143">
        <v>0</v>
      </c>
      <c r="BE93" s="143">
        <v>0</v>
      </c>
      <c r="BF93" s="143">
        <v>0</v>
      </c>
      <c r="BG93" s="143">
        <v>0</v>
      </c>
      <c r="BH93" s="143">
        <v>0</v>
      </c>
      <c r="BI93" s="143">
        <v>0</v>
      </c>
      <c r="BJ93" s="143">
        <v>0</v>
      </c>
      <c r="BK93" s="143">
        <v>0</v>
      </c>
      <c r="BL93" s="143">
        <v>8</v>
      </c>
      <c r="BM93" s="143">
        <v>3</v>
      </c>
      <c r="BN93" s="143">
        <v>11</v>
      </c>
      <c r="BO93" s="143">
        <v>5</v>
      </c>
    </row>
    <row r="94" spans="1:67" x14ac:dyDescent="0.35">
      <c r="A94" s="130">
        <v>91</v>
      </c>
      <c r="B94" s="130">
        <v>62020105</v>
      </c>
      <c r="C94" s="123" t="s">
        <v>95</v>
      </c>
      <c r="D94" s="130">
        <v>0</v>
      </c>
      <c r="E94" s="130">
        <v>0</v>
      </c>
      <c r="F94" s="130">
        <v>0</v>
      </c>
      <c r="G94" s="130">
        <v>0</v>
      </c>
      <c r="H94" s="130">
        <v>5</v>
      </c>
      <c r="I94" s="130">
        <v>5</v>
      </c>
      <c r="J94" s="130">
        <v>10</v>
      </c>
      <c r="K94" s="130">
        <v>1</v>
      </c>
      <c r="L94" s="130">
        <v>8</v>
      </c>
      <c r="M94" s="130">
        <v>8</v>
      </c>
      <c r="N94" s="130">
        <v>16</v>
      </c>
      <c r="O94" s="130">
        <v>1</v>
      </c>
      <c r="P94" s="143">
        <v>13</v>
      </c>
      <c r="Q94" s="143">
        <v>13</v>
      </c>
      <c r="R94" s="143">
        <v>26</v>
      </c>
      <c r="S94" s="143">
        <v>2</v>
      </c>
      <c r="T94" s="143">
        <v>5</v>
      </c>
      <c r="U94" s="143">
        <v>5</v>
      </c>
      <c r="V94" s="143">
        <v>10</v>
      </c>
      <c r="W94" s="143">
        <v>1</v>
      </c>
      <c r="X94" s="143">
        <v>8</v>
      </c>
      <c r="Y94" s="143">
        <v>6</v>
      </c>
      <c r="Z94" s="143">
        <v>14</v>
      </c>
      <c r="AA94" s="143">
        <v>1</v>
      </c>
      <c r="AB94" s="143">
        <v>7</v>
      </c>
      <c r="AC94" s="143">
        <v>4</v>
      </c>
      <c r="AD94" s="143">
        <v>11</v>
      </c>
      <c r="AE94" s="143">
        <v>1</v>
      </c>
      <c r="AF94" s="143">
        <v>9</v>
      </c>
      <c r="AG94" s="143">
        <v>4</v>
      </c>
      <c r="AH94" s="143">
        <v>13</v>
      </c>
      <c r="AI94" s="143">
        <v>1</v>
      </c>
      <c r="AJ94" s="143">
        <v>4</v>
      </c>
      <c r="AK94" s="143">
        <v>11</v>
      </c>
      <c r="AL94" s="143">
        <v>15</v>
      </c>
      <c r="AM94" s="143">
        <v>1</v>
      </c>
      <c r="AN94" s="143">
        <v>7</v>
      </c>
      <c r="AO94" s="143">
        <v>6</v>
      </c>
      <c r="AP94" s="143">
        <v>13</v>
      </c>
      <c r="AQ94" s="143">
        <v>1</v>
      </c>
      <c r="AR94" s="143">
        <v>40</v>
      </c>
      <c r="AS94" s="143">
        <v>36</v>
      </c>
      <c r="AT94" s="143">
        <v>76</v>
      </c>
      <c r="AU94" s="143">
        <v>6</v>
      </c>
      <c r="AV94" s="143">
        <v>0</v>
      </c>
      <c r="AW94" s="143">
        <v>0</v>
      </c>
      <c r="AX94" s="143">
        <v>0</v>
      </c>
      <c r="AY94" s="143">
        <v>0</v>
      </c>
      <c r="AZ94" s="143">
        <v>0</v>
      </c>
      <c r="BA94" s="143">
        <v>0</v>
      </c>
      <c r="BB94" s="143">
        <v>0</v>
      </c>
      <c r="BC94" s="143">
        <v>0</v>
      </c>
      <c r="BD94" s="143">
        <v>0</v>
      </c>
      <c r="BE94" s="143">
        <v>0</v>
      </c>
      <c r="BF94" s="143">
        <v>0</v>
      </c>
      <c r="BG94" s="143">
        <v>0</v>
      </c>
      <c r="BH94" s="143">
        <v>0</v>
      </c>
      <c r="BI94" s="143">
        <v>0</v>
      </c>
      <c r="BJ94" s="143">
        <v>0</v>
      </c>
      <c r="BK94" s="143">
        <v>0</v>
      </c>
      <c r="BL94" s="143">
        <v>53</v>
      </c>
      <c r="BM94" s="143">
        <v>49</v>
      </c>
      <c r="BN94" s="143">
        <v>102</v>
      </c>
      <c r="BO94" s="143">
        <v>8</v>
      </c>
    </row>
    <row r="95" spans="1:67" x14ac:dyDescent="0.35">
      <c r="A95" s="130">
        <v>92</v>
      </c>
      <c r="B95" s="130">
        <v>62020106</v>
      </c>
      <c r="C95" s="123" t="s">
        <v>96</v>
      </c>
      <c r="D95" s="130">
        <v>0</v>
      </c>
      <c r="E95" s="130">
        <v>0</v>
      </c>
      <c r="F95" s="130">
        <v>0</v>
      </c>
      <c r="G95" s="130">
        <v>0</v>
      </c>
      <c r="H95" s="130">
        <v>8</v>
      </c>
      <c r="I95" s="130">
        <v>12</v>
      </c>
      <c r="J95" s="130">
        <v>20</v>
      </c>
      <c r="K95" s="130">
        <v>1</v>
      </c>
      <c r="L95" s="130">
        <v>8</v>
      </c>
      <c r="M95" s="130">
        <v>7</v>
      </c>
      <c r="N95" s="130">
        <v>15</v>
      </c>
      <c r="O95" s="130">
        <v>1</v>
      </c>
      <c r="P95" s="143">
        <v>16</v>
      </c>
      <c r="Q95" s="143">
        <v>19</v>
      </c>
      <c r="R95" s="143">
        <v>35</v>
      </c>
      <c r="S95" s="143">
        <v>2</v>
      </c>
      <c r="T95" s="143">
        <v>7</v>
      </c>
      <c r="U95" s="143">
        <v>8</v>
      </c>
      <c r="V95" s="143">
        <v>15</v>
      </c>
      <c r="W95" s="143">
        <v>1</v>
      </c>
      <c r="X95" s="143">
        <v>6</v>
      </c>
      <c r="Y95" s="143">
        <v>9</v>
      </c>
      <c r="Z95" s="143">
        <v>15</v>
      </c>
      <c r="AA95" s="143">
        <v>1</v>
      </c>
      <c r="AB95" s="143">
        <v>10</v>
      </c>
      <c r="AC95" s="143">
        <v>10</v>
      </c>
      <c r="AD95" s="143">
        <v>20</v>
      </c>
      <c r="AE95" s="143">
        <v>1</v>
      </c>
      <c r="AF95" s="143">
        <v>17</v>
      </c>
      <c r="AG95" s="143">
        <v>10</v>
      </c>
      <c r="AH95" s="143">
        <v>27</v>
      </c>
      <c r="AI95" s="143">
        <v>1</v>
      </c>
      <c r="AJ95" s="143">
        <v>12</v>
      </c>
      <c r="AK95" s="143">
        <v>11</v>
      </c>
      <c r="AL95" s="143">
        <v>23</v>
      </c>
      <c r="AM95" s="143">
        <v>1</v>
      </c>
      <c r="AN95" s="143">
        <v>14</v>
      </c>
      <c r="AO95" s="143">
        <v>19</v>
      </c>
      <c r="AP95" s="143">
        <v>33</v>
      </c>
      <c r="AQ95" s="143">
        <v>1</v>
      </c>
      <c r="AR95" s="143">
        <v>66</v>
      </c>
      <c r="AS95" s="143">
        <v>67</v>
      </c>
      <c r="AT95" s="143">
        <v>133</v>
      </c>
      <c r="AU95" s="143">
        <v>6</v>
      </c>
      <c r="AV95" s="143">
        <v>18</v>
      </c>
      <c r="AW95" s="143">
        <v>10</v>
      </c>
      <c r="AX95" s="143">
        <v>28</v>
      </c>
      <c r="AY95" s="143">
        <v>1</v>
      </c>
      <c r="AZ95" s="143">
        <v>14</v>
      </c>
      <c r="BA95" s="143">
        <v>19</v>
      </c>
      <c r="BB95" s="143">
        <v>33</v>
      </c>
      <c r="BC95" s="143">
        <v>1</v>
      </c>
      <c r="BD95" s="143">
        <v>25</v>
      </c>
      <c r="BE95" s="143">
        <v>6</v>
      </c>
      <c r="BF95" s="143">
        <v>31</v>
      </c>
      <c r="BG95" s="143">
        <v>1</v>
      </c>
      <c r="BH95" s="143">
        <v>57</v>
      </c>
      <c r="BI95" s="143">
        <v>35</v>
      </c>
      <c r="BJ95" s="143">
        <v>92</v>
      </c>
      <c r="BK95" s="143">
        <v>3</v>
      </c>
      <c r="BL95" s="143">
        <v>139</v>
      </c>
      <c r="BM95" s="143">
        <v>121</v>
      </c>
      <c r="BN95" s="143">
        <v>260</v>
      </c>
      <c r="BO95" s="143">
        <v>11</v>
      </c>
    </row>
    <row r="96" spans="1:67" x14ac:dyDescent="0.35">
      <c r="A96" s="130">
        <v>93</v>
      </c>
      <c r="B96" s="130">
        <v>62020107</v>
      </c>
      <c r="C96" s="123" t="s">
        <v>97</v>
      </c>
      <c r="D96" s="130">
        <v>3</v>
      </c>
      <c r="E96" s="130">
        <v>3</v>
      </c>
      <c r="F96" s="130">
        <v>6</v>
      </c>
      <c r="G96" s="130">
        <v>1</v>
      </c>
      <c r="H96" s="130">
        <v>3</v>
      </c>
      <c r="I96" s="130">
        <v>7</v>
      </c>
      <c r="J96" s="130">
        <v>10</v>
      </c>
      <c r="K96" s="130">
        <v>1</v>
      </c>
      <c r="L96" s="130">
        <v>0</v>
      </c>
      <c r="M96" s="130">
        <v>0</v>
      </c>
      <c r="N96" s="130">
        <v>0</v>
      </c>
      <c r="O96" s="130">
        <v>0</v>
      </c>
      <c r="P96" s="143">
        <v>6</v>
      </c>
      <c r="Q96" s="143">
        <v>10</v>
      </c>
      <c r="R96" s="143">
        <v>16</v>
      </c>
      <c r="S96" s="143">
        <v>2</v>
      </c>
      <c r="T96" s="143">
        <v>6</v>
      </c>
      <c r="U96" s="143">
        <v>4</v>
      </c>
      <c r="V96" s="143">
        <v>10</v>
      </c>
      <c r="W96" s="143">
        <v>1</v>
      </c>
      <c r="X96" s="143">
        <v>5</v>
      </c>
      <c r="Y96" s="143">
        <v>3</v>
      </c>
      <c r="Z96" s="143">
        <v>8</v>
      </c>
      <c r="AA96" s="143">
        <v>1</v>
      </c>
      <c r="AB96" s="143">
        <v>6</v>
      </c>
      <c r="AC96" s="143">
        <v>3</v>
      </c>
      <c r="AD96" s="143">
        <v>9</v>
      </c>
      <c r="AE96" s="143">
        <v>1</v>
      </c>
      <c r="AF96" s="143">
        <v>1</v>
      </c>
      <c r="AG96" s="143">
        <v>5</v>
      </c>
      <c r="AH96" s="143">
        <v>6</v>
      </c>
      <c r="AI96" s="143">
        <v>1</v>
      </c>
      <c r="AJ96" s="143">
        <v>5</v>
      </c>
      <c r="AK96" s="143">
        <v>4</v>
      </c>
      <c r="AL96" s="143">
        <v>9</v>
      </c>
      <c r="AM96" s="143">
        <v>1</v>
      </c>
      <c r="AN96" s="143">
        <v>6</v>
      </c>
      <c r="AO96" s="143">
        <v>7</v>
      </c>
      <c r="AP96" s="143">
        <v>13</v>
      </c>
      <c r="AQ96" s="143">
        <v>1</v>
      </c>
      <c r="AR96" s="143">
        <v>29</v>
      </c>
      <c r="AS96" s="143">
        <v>26</v>
      </c>
      <c r="AT96" s="143">
        <v>55</v>
      </c>
      <c r="AU96" s="143">
        <v>6</v>
      </c>
      <c r="AV96" s="143">
        <v>0</v>
      </c>
      <c r="AW96" s="143">
        <v>0</v>
      </c>
      <c r="AX96" s="143">
        <v>0</v>
      </c>
      <c r="AY96" s="143">
        <v>0</v>
      </c>
      <c r="AZ96" s="143">
        <v>0</v>
      </c>
      <c r="BA96" s="143">
        <v>0</v>
      </c>
      <c r="BB96" s="143">
        <v>0</v>
      </c>
      <c r="BC96" s="143">
        <v>0</v>
      </c>
      <c r="BD96" s="143">
        <v>0</v>
      </c>
      <c r="BE96" s="143">
        <v>0</v>
      </c>
      <c r="BF96" s="143">
        <v>0</v>
      </c>
      <c r="BG96" s="143">
        <v>0</v>
      </c>
      <c r="BH96" s="143">
        <v>0</v>
      </c>
      <c r="BI96" s="143">
        <v>0</v>
      </c>
      <c r="BJ96" s="143">
        <v>0</v>
      </c>
      <c r="BK96" s="143">
        <v>0</v>
      </c>
      <c r="BL96" s="143">
        <v>35</v>
      </c>
      <c r="BM96" s="143">
        <v>36</v>
      </c>
      <c r="BN96" s="143">
        <v>71</v>
      </c>
      <c r="BO96" s="143">
        <v>8</v>
      </c>
    </row>
    <row r="97" spans="1:67" x14ac:dyDescent="0.35">
      <c r="A97" s="130">
        <v>94</v>
      </c>
      <c r="B97" s="130">
        <v>62020108</v>
      </c>
      <c r="C97" s="123" t="s">
        <v>98</v>
      </c>
      <c r="D97" s="130">
        <v>0</v>
      </c>
      <c r="E97" s="130">
        <v>0</v>
      </c>
      <c r="F97" s="130">
        <v>0</v>
      </c>
      <c r="G97" s="130">
        <v>0</v>
      </c>
      <c r="H97" s="130">
        <v>3</v>
      </c>
      <c r="I97" s="130">
        <v>5</v>
      </c>
      <c r="J97" s="130">
        <v>8</v>
      </c>
      <c r="K97" s="130">
        <v>1</v>
      </c>
      <c r="L97" s="130">
        <v>9</v>
      </c>
      <c r="M97" s="130">
        <v>4</v>
      </c>
      <c r="N97" s="130">
        <v>13</v>
      </c>
      <c r="O97" s="130">
        <v>1</v>
      </c>
      <c r="P97" s="143">
        <v>12</v>
      </c>
      <c r="Q97" s="143">
        <v>9</v>
      </c>
      <c r="R97" s="143">
        <v>21</v>
      </c>
      <c r="S97" s="143">
        <v>2</v>
      </c>
      <c r="T97" s="143">
        <v>5</v>
      </c>
      <c r="U97" s="143">
        <v>9</v>
      </c>
      <c r="V97" s="143">
        <v>14</v>
      </c>
      <c r="W97" s="143">
        <v>1</v>
      </c>
      <c r="X97" s="143">
        <v>8</v>
      </c>
      <c r="Y97" s="143">
        <v>3</v>
      </c>
      <c r="Z97" s="143">
        <v>11</v>
      </c>
      <c r="AA97" s="143">
        <v>1</v>
      </c>
      <c r="AB97" s="143">
        <v>8</v>
      </c>
      <c r="AC97" s="143">
        <v>14</v>
      </c>
      <c r="AD97" s="143">
        <v>22</v>
      </c>
      <c r="AE97" s="143">
        <v>1</v>
      </c>
      <c r="AF97" s="143">
        <v>5</v>
      </c>
      <c r="AG97" s="143">
        <v>10</v>
      </c>
      <c r="AH97" s="143">
        <v>15</v>
      </c>
      <c r="AI97" s="143">
        <v>1</v>
      </c>
      <c r="AJ97" s="143">
        <v>7</v>
      </c>
      <c r="AK97" s="143">
        <v>7</v>
      </c>
      <c r="AL97" s="143">
        <v>14</v>
      </c>
      <c r="AM97" s="143">
        <v>1</v>
      </c>
      <c r="AN97" s="143">
        <v>5</v>
      </c>
      <c r="AO97" s="143">
        <v>8</v>
      </c>
      <c r="AP97" s="143">
        <v>13</v>
      </c>
      <c r="AQ97" s="143">
        <v>1</v>
      </c>
      <c r="AR97" s="143">
        <v>38</v>
      </c>
      <c r="AS97" s="143">
        <v>51</v>
      </c>
      <c r="AT97" s="143">
        <v>89</v>
      </c>
      <c r="AU97" s="143">
        <v>6</v>
      </c>
      <c r="AV97" s="143">
        <v>0</v>
      </c>
      <c r="AW97" s="143">
        <v>0</v>
      </c>
      <c r="AX97" s="143">
        <v>0</v>
      </c>
      <c r="AY97" s="143">
        <v>0</v>
      </c>
      <c r="AZ97" s="143">
        <v>0</v>
      </c>
      <c r="BA97" s="143">
        <v>0</v>
      </c>
      <c r="BB97" s="143">
        <v>0</v>
      </c>
      <c r="BC97" s="143">
        <v>0</v>
      </c>
      <c r="BD97" s="143">
        <v>0</v>
      </c>
      <c r="BE97" s="143">
        <v>0</v>
      </c>
      <c r="BF97" s="143">
        <v>0</v>
      </c>
      <c r="BG97" s="143">
        <v>0</v>
      </c>
      <c r="BH97" s="143">
        <v>0</v>
      </c>
      <c r="BI97" s="143">
        <v>0</v>
      </c>
      <c r="BJ97" s="143">
        <v>0</v>
      </c>
      <c r="BK97" s="143">
        <v>0</v>
      </c>
      <c r="BL97" s="143">
        <v>50</v>
      </c>
      <c r="BM97" s="143">
        <v>60</v>
      </c>
      <c r="BN97" s="143">
        <v>110</v>
      </c>
      <c r="BO97" s="143">
        <v>8</v>
      </c>
    </row>
    <row r="98" spans="1:67" x14ac:dyDescent="0.35">
      <c r="A98" s="130">
        <v>95</v>
      </c>
      <c r="B98" s="130">
        <v>62020110</v>
      </c>
      <c r="C98" s="123" t="s">
        <v>99</v>
      </c>
      <c r="D98" s="130">
        <v>0</v>
      </c>
      <c r="E98" s="130">
        <v>0</v>
      </c>
      <c r="F98" s="130">
        <v>0</v>
      </c>
      <c r="G98" s="130">
        <v>0</v>
      </c>
      <c r="H98" s="130">
        <v>3</v>
      </c>
      <c r="I98" s="130">
        <v>3</v>
      </c>
      <c r="J98" s="130">
        <v>6</v>
      </c>
      <c r="K98" s="130">
        <v>1</v>
      </c>
      <c r="L98" s="130">
        <v>0</v>
      </c>
      <c r="M98" s="130">
        <v>5</v>
      </c>
      <c r="N98" s="130">
        <v>5</v>
      </c>
      <c r="O98" s="130">
        <v>1</v>
      </c>
      <c r="P98" s="143">
        <v>3</v>
      </c>
      <c r="Q98" s="143">
        <v>8</v>
      </c>
      <c r="R98" s="143">
        <v>11</v>
      </c>
      <c r="S98" s="143">
        <v>2</v>
      </c>
      <c r="T98" s="143">
        <v>6</v>
      </c>
      <c r="U98" s="143">
        <v>3</v>
      </c>
      <c r="V98" s="143">
        <v>9</v>
      </c>
      <c r="W98" s="143">
        <v>1</v>
      </c>
      <c r="X98" s="143">
        <v>4</v>
      </c>
      <c r="Y98" s="143">
        <v>7</v>
      </c>
      <c r="Z98" s="143">
        <v>11</v>
      </c>
      <c r="AA98" s="143">
        <v>1</v>
      </c>
      <c r="AB98" s="143">
        <v>4</v>
      </c>
      <c r="AC98" s="143">
        <v>2</v>
      </c>
      <c r="AD98" s="143">
        <v>6</v>
      </c>
      <c r="AE98" s="143">
        <v>1</v>
      </c>
      <c r="AF98" s="143">
        <v>2</v>
      </c>
      <c r="AG98" s="143">
        <v>3</v>
      </c>
      <c r="AH98" s="143">
        <v>5</v>
      </c>
      <c r="AI98" s="143">
        <v>1</v>
      </c>
      <c r="AJ98" s="143">
        <v>8</v>
      </c>
      <c r="AK98" s="143">
        <v>6</v>
      </c>
      <c r="AL98" s="143">
        <v>14</v>
      </c>
      <c r="AM98" s="143">
        <v>1</v>
      </c>
      <c r="AN98" s="143">
        <v>3</v>
      </c>
      <c r="AO98" s="143">
        <v>2</v>
      </c>
      <c r="AP98" s="143">
        <v>5</v>
      </c>
      <c r="AQ98" s="143">
        <v>1</v>
      </c>
      <c r="AR98" s="143">
        <v>27</v>
      </c>
      <c r="AS98" s="143">
        <v>23</v>
      </c>
      <c r="AT98" s="143">
        <v>50</v>
      </c>
      <c r="AU98" s="143">
        <v>6</v>
      </c>
      <c r="AV98" s="143">
        <v>0</v>
      </c>
      <c r="AW98" s="143">
        <v>0</v>
      </c>
      <c r="AX98" s="143">
        <v>0</v>
      </c>
      <c r="AY98" s="143">
        <v>0</v>
      </c>
      <c r="AZ98" s="143">
        <v>0</v>
      </c>
      <c r="BA98" s="143">
        <v>0</v>
      </c>
      <c r="BB98" s="143">
        <v>0</v>
      </c>
      <c r="BC98" s="143">
        <v>0</v>
      </c>
      <c r="BD98" s="143">
        <v>0</v>
      </c>
      <c r="BE98" s="143">
        <v>0</v>
      </c>
      <c r="BF98" s="143">
        <v>0</v>
      </c>
      <c r="BG98" s="143">
        <v>0</v>
      </c>
      <c r="BH98" s="143">
        <v>0</v>
      </c>
      <c r="BI98" s="143">
        <v>0</v>
      </c>
      <c r="BJ98" s="143">
        <v>0</v>
      </c>
      <c r="BK98" s="143">
        <v>0</v>
      </c>
      <c r="BL98" s="143">
        <v>30</v>
      </c>
      <c r="BM98" s="143">
        <v>31</v>
      </c>
      <c r="BN98" s="143">
        <v>61</v>
      </c>
      <c r="BO98" s="143">
        <v>8</v>
      </c>
    </row>
    <row r="99" spans="1:67" x14ac:dyDescent="0.35">
      <c r="A99" s="130">
        <v>96</v>
      </c>
      <c r="B99" s="130">
        <v>62020111</v>
      </c>
      <c r="C99" s="123" t="s">
        <v>100</v>
      </c>
      <c r="D99" s="130">
        <v>0</v>
      </c>
      <c r="E99" s="130">
        <v>0</v>
      </c>
      <c r="F99" s="130">
        <v>0</v>
      </c>
      <c r="G99" s="130">
        <v>0</v>
      </c>
      <c r="H99" s="130">
        <v>3</v>
      </c>
      <c r="I99" s="130">
        <v>4</v>
      </c>
      <c r="J99" s="130">
        <v>7</v>
      </c>
      <c r="K99" s="130">
        <v>1</v>
      </c>
      <c r="L99" s="130">
        <v>7</v>
      </c>
      <c r="M99" s="130">
        <v>4</v>
      </c>
      <c r="N99" s="130">
        <v>11</v>
      </c>
      <c r="O99" s="130">
        <v>1</v>
      </c>
      <c r="P99" s="143">
        <v>10</v>
      </c>
      <c r="Q99" s="143">
        <v>8</v>
      </c>
      <c r="R99" s="143">
        <v>18</v>
      </c>
      <c r="S99" s="143">
        <v>2</v>
      </c>
      <c r="T99" s="143">
        <v>2</v>
      </c>
      <c r="U99" s="143">
        <v>0</v>
      </c>
      <c r="V99" s="143">
        <v>2</v>
      </c>
      <c r="W99" s="143">
        <v>1</v>
      </c>
      <c r="X99" s="143">
        <v>5</v>
      </c>
      <c r="Y99" s="143">
        <v>3</v>
      </c>
      <c r="Z99" s="143">
        <v>8</v>
      </c>
      <c r="AA99" s="143">
        <v>1</v>
      </c>
      <c r="AB99" s="143">
        <v>7</v>
      </c>
      <c r="AC99" s="143">
        <v>1</v>
      </c>
      <c r="AD99" s="143">
        <v>8</v>
      </c>
      <c r="AE99" s="143">
        <v>1</v>
      </c>
      <c r="AF99" s="143">
        <v>3</v>
      </c>
      <c r="AG99" s="143">
        <v>3</v>
      </c>
      <c r="AH99" s="143">
        <v>6</v>
      </c>
      <c r="AI99" s="143">
        <v>1</v>
      </c>
      <c r="AJ99" s="143">
        <v>5</v>
      </c>
      <c r="AK99" s="143">
        <v>6</v>
      </c>
      <c r="AL99" s="143">
        <v>11</v>
      </c>
      <c r="AM99" s="143">
        <v>1</v>
      </c>
      <c r="AN99" s="143">
        <v>4</v>
      </c>
      <c r="AO99" s="143">
        <v>5</v>
      </c>
      <c r="AP99" s="143">
        <v>9</v>
      </c>
      <c r="AQ99" s="143">
        <v>1</v>
      </c>
      <c r="AR99" s="143">
        <v>26</v>
      </c>
      <c r="AS99" s="143">
        <v>18</v>
      </c>
      <c r="AT99" s="143">
        <v>44</v>
      </c>
      <c r="AU99" s="143">
        <v>6</v>
      </c>
      <c r="AV99" s="143">
        <v>0</v>
      </c>
      <c r="AW99" s="143">
        <v>0</v>
      </c>
      <c r="AX99" s="143">
        <v>0</v>
      </c>
      <c r="AY99" s="143">
        <v>0</v>
      </c>
      <c r="AZ99" s="143">
        <v>0</v>
      </c>
      <c r="BA99" s="143">
        <v>0</v>
      </c>
      <c r="BB99" s="143">
        <v>0</v>
      </c>
      <c r="BC99" s="143">
        <v>0</v>
      </c>
      <c r="BD99" s="143">
        <v>0</v>
      </c>
      <c r="BE99" s="143">
        <v>0</v>
      </c>
      <c r="BF99" s="143">
        <v>0</v>
      </c>
      <c r="BG99" s="143">
        <v>0</v>
      </c>
      <c r="BH99" s="143">
        <v>0</v>
      </c>
      <c r="BI99" s="143">
        <v>0</v>
      </c>
      <c r="BJ99" s="143">
        <v>0</v>
      </c>
      <c r="BK99" s="143">
        <v>0</v>
      </c>
      <c r="BL99" s="143">
        <v>36</v>
      </c>
      <c r="BM99" s="143">
        <v>26</v>
      </c>
      <c r="BN99" s="143">
        <v>62</v>
      </c>
      <c r="BO99" s="143">
        <v>8</v>
      </c>
    </row>
    <row r="100" spans="1:67" x14ac:dyDescent="0.35">
      <c r="A100" s="130">
        <v>97</v>
      </c>
      <c r="B100" s="130">
        <v>62020112</v>
      </c>
      <c r="C100" s="123" t="s">
        <v>101</v>
      </c>
      <c r="D100" s="130">
        <v>0</v>
      </c>
      <c r="E100" s="130">
        <v>0</v>
      </c>
      <c r="F100" s="130">
        <v>0</v>
      </c>
      <c r="G100" s="130">
        <v>0</v>
      </c>
      <c r="H100" s="130">
        <v>1</v>
      </c>
      <c r="I100" s="130">
        <v>4</v>
      </c>
      <c r="J100" s="130">
        <v>5</v>
      </c>
      <c r="K100" s="130">
        <v>1</v>
      </c>
      <c r="L100" s="130">
        <v>4</v>
      </c>
      <c r="M100" s="130">
        <v>2</v>
      </c>
      <c r="N100" s="130">
        <v>6</v>
      </c>
      <c r="O100" s="130">
        <v>1</v>
      </c>
      <c r="P100" s="143">
        <v>5</v>
      </c>
      <c r="Q100" s="143">
        <v>6</v>
      </c>
      <c r="R100" s="143">
        <v>11</v>
      </c>
      <c r="S100" s="143">
        <v>2</v>
      </c>
      <c r="T100" s="143">
        <v>2</v>
      </c>
      <c r="U100" s="143">
        <v>3</v>
      </c>
      <c r="V100" s="143">
        <v>5</v>
      </c>
      <c r="W100" s="143">
        <v>1</v>
      </c>
      <c r="X100" s="143">
        <v>6</v>
      </c>
      <c r="Y100" s="143">
        <v>2</v>
      </c>
      <c r="Z100" s="143">
        <v>8</v>
      </c>
      <c r="AA100" s="143">
        <v>1</v>
      </c>
      <c r="AB100" s="143">
        <v>2</v>
      </c>
      <c r="AC100" s="143">
        <v>5</v>
      </c>
      <c r="AD100" s="143">
        <v>7</v>
      </c>
      <c r="AE100" s="143">
        <v>1</v>
      </c>
      <c r="AF100" s="143">
        <v>2</v>
      </c>
      <c r="AG100" s="143">
        <v>5</v>
      </c>
      <c r="AH100" s="143">
        <v>7</v>
      </c>
      <c r="AI100" s="143">
        <v>1</v>
      </c>
      <c r="AJ100" s="143">
        <v>6</v>
      </c>
      <c r="AK100" s="143">
        <v>1</v>
      </c>
      <c r="AL100" s="143">
        <v>7</v>
      </c>
      <c r="AM100" s="143">
        <v>1</v>
      </c>
      <c r="AN100" s="143">
        <v>4</v>
      </c>
      <c r="AO100" s="143">
        <v>4</v>
      </c>
      <c r="AP100" s="143">
        <v>8</v>
      </c>
      <c r="AQ100" s="143">
        <v>1</v>
      </c>
      <c r="AR100" s="143">
        <v>22</v>
      </c>
      <c r="AS100" s="143">
        <v>20</v>
      </c>
      <c r="AT100" s="143">
        <v>42</v>
      </c>
      <c r="AU100" s="143">
        <v>6</v>
      </c>
      <c r="AV100" s="143">
        <v>5</v>
      </c>
      <c r="AW100" s="143">
        <v>3</v>
      </c>
      <c r="AX100" s="143">
        <v>8</v>
      </c>
      <c r="AY100" s="143">
        <v>1</v>
      </c>
      <c r="AZ100" s="143">
        <v>2</v>
      </c>
      <c r="BA100" s="143">
        <v>1</v>
      </c>
      <c r="BB100" s="143">
        <v>3</v>
      </c>
      <c r="BC100" s="143">
        <v>1</v>
      </c>
      <c r="BD100" s="143">
        <v>5</v>
      </c>
      <c r="BE100" s="143">
        <v>3</v>
      </c>
      <c r="BF100" s="143">
        <v>8</v>
      </c>
      <c r="BG100" s="143">
        <v>1</v>
      </c>
      <c r="BH100" s="143">
        <v>12</v>
      </c>
      <c r="BI100" s="143">
        <v>7</v>
      </c>
      <c r="BJ100" s="143">
        <v>19</v>
      </c>
      <c r="BK100" s="143">
        <v>3</v>
      </c>
      <c r="BL100" s="143">
        <v>39</v>
      </c>
      <c r="BM100" s="143">
        <v>33</v>
      </c>
      <c r="BN100" s="143">
        <v>72</v>
      </c>
      <c r="BO100" s="143">
        <v>11</v>
      </c>
    </row>
    <row r="101" spans="1:67" x14ac:dyDescent="0.35">
      <c r="A101" s="130">
        <v>98</v>
      </c>
      <c r="B101" s="130">
        <v>62020113</v>
      </c>
      <c r="C101" s="123" t="s">
        <v>102</v>
      </c>
      <c r="D101" s="130">
        <v>3</v>
      </c>
      <c r="E101" s="130">
        <v>4</v>
      </c>
      <c r="F101" s="130">
        <v>7</v>
      </c>
      <c r="G101" s="130">
        <v>1</v>
      </c>
      <c r="H101" s="130">
        <v>5</v>
      </c>
      <c r="I101" s="130">
        <v>2</v>
      </c>
      <c r="J101" s="130">
        <v>7</v>
      </c>
      <c r="K101" s="130">
        <v>1</v>
      </c>
      <c r="L101" s="130">
        <v>5</v>
      </c>
      <c r="M101" s="130">
        <v>5</v>
      </c>
      <c r="N101" s="130">
        <v>10</v>
      </c>
      <c r="O101" s="130">
        <v>1</v>
      </c>
      <c r="P101" s="143">
        <v>13</v>
      </c>
      <c r="Q101" s="143">
        <v>11</v>
      </c>
      <c r="R101" s="143">
        <v>24</v>
      </c>
      <c r="S101" s="143">
        <v>3</v>
      </c>
      <c r="T101" s="143">
        <v>8</v>
      </c>
      <c r="U101" s="143">
        <v>4</v>
      </c>
      <c r="V101" s="143">
        <v>12</v>
      </c>
      <c r="W101" s="143">
        <v>1</v>
      </c>
      <c r="X101" s="143">
        <v>4</v>
      </c>
      <c r="Y101" s="143">
        <v>4</v>
      </c>
      <c r="Z101" s="143">
        <v>8</v>
      </c>
      <c r="AA101" s="143">
        <v>1</v>
      </c>
      <c r="AB101" s="143">
        <v>1</v>
      </c>
      <c r="AC101" s="143">
        <v>7</v>
      </c>
      <c r="AD101" s="143">
        <v>8</v>
      </c>
      <c r="AE101" s="143">
        <v>1</v>
      </c>
      <c r="AF101" s="143">
        <v>3</v>
      </c>
      <c r="AG101" s="143">
        <v>4</v>
      </c>
      <c r="AH101" s="143">
        <v>7</v>
      </c>
      <c r="AI101" s="143">
        <v>1</v>
      </c>
      <c r="AJ101" s="143">
        <v>6</v>
      </c>
      <c r="AK101" s="143">
        <v>5</v>
      </c>
      <c r="AL101" s="143">
        <v>11</v>
      </c>
      <c r="AM101" s="143">
        <v>1</v>
      </c>
      <c r="AN101" s="143">
        <v>4</v>
      </c>
      <c r="AO101" s="143">
        <v>3</v>
      </c>
      <c r="AP101" s="143">
        <v>7</v>
      </c>
      <c r="AQ101" s="143">
        <v>1</v>
      </c>
      <c r="AR101" s="143">
        <v>26</v>
      </c>
      <c r="AS101" s="143">
        <v>27</v>
      </c>
      <c r="AT101" s="143">
        <v>53</v>
      </c>
      <c r="AU101" s="143">
        <v>6</v>
      </c>
      <c r="AV101" s="143">
        <v>0</v>
      </c>
      <c r="AW101" s="143">
        <v>0</v>
      </c>
      <c r="AX101" s="143">
        <v>0</v>
      </c>
      <c r="AY101" s="143">
        <v>0</v>
      </c>
      <c r="AZ101" s="143">
        <v>0</v>
      </c>
      <c r="BA101" s="143">
        <v>0</v>
      </c>
      <c r="BB101" s="143">
        <v>0</v>
      </c>
      <c r="BC101" s="143">
        <v>0</v>
      </c>
      <c r="BD101" s="143">
        <v>0</v>
      </c>
      <c r="BE101" s="143">
        <v>0</v>
      </c>
      <c r="BF101" s="143">
        <v>0</v>
      </c>
      <c r="BG101" s="143">
        <v>0</v>
      </c>
      <c r="BH101" s="143">
        <v>0</v>
      </c>
      <c r="BI101" s="143">
        <v>0</v>
      </c>
      <c r="BJ101" s="143">
        <v>0</v>
      </c>
      <c r="BK101" s="143">
        <v>0</v>
      </c>
      <c r="BL101" s="143">
        <v>39</v>
      </c>
      <c r="BM101" s="143">
        <v>38</v>
      </c>
      <c r="BN101" s="143">
        <v>77</v>
      </c>
      <c r="BO101" s="143">
        <v>9</v>
      </c>
    </row>
    <row r="102" spans="1:67" x14ac:dyDescent="0.35">
      <c r="A102" s="130">
        <v>99</v>
      </c>
      <c r="B102" s="130">
        <v>62020114</v>
      </c>
      <c r="C102" s="123" t="s">
        <v>103</v>
      </c>
      <c r="D102" s="130">
        <v>0</v>
      </c>
      <c r="E102" s="130">
        <v>0</v>
      </c>
      <c r="F102" s="130">
        <v>0</v>
      </c>
      <c r="G102" s="130">
        <v>0</v>
      </c>
      <c r="H102" s="130">
        <v>7</v>
      </c>
      <c r="I102" s="130">
        <v>5</v>
      </c>
      <c r="J102" s="130">
        <v>12</v>
      </c>
      <c r="K102" s="130">
        <v>1</v>
      </c>
      <c r="L102" s="130">
        <v>8</v>
      </c>
      <c r="M102" s="130">
        <v>4</v>
      </c>
      <c r="N102" s="130">
        <v>12</v>
      </c>
      <c r="O102" s="130">
        <v>1</v>
      </c>
      <c r="P102" s="143">
        <v>15</v>
      </c>
      <c r="Q102" s="143">
        <v>9</v>
      </c>
      <c r="R102" s="143">
        <v>24</v>
      </c>
      <c r="S102" s="143">
        <v>2</v>
      </c>
      <c r="T102" s="143">
        <v>12</v>
      </c>
      <c r="U102" s="143">
        <v>4</v>
      </c>
      <c r="V102" s="143">
        <v>16</v>
      </c>
      <c r="W102" s="143">
        <v>1</v>
      </c>
      <c r="X102" s="143">
        <v>10</v>
      </c>
      <c r="Y102" s="143">
        <v>5</v>
      </c>
      <c r="Z102" s="143">
        <v>15</v>
      </c>
      <c r="AA102" s="143">
        <v>1</v>
      </c>
      <c r="AB102" s="143">
        <v>5</v>
      </c>
      <c r="AC102" s="143">
        <v>8</v>
      </c>
      <c r="AD102" s="143">
        <v>13</v>
      </c>
      <c r="AE102" s="143">
        <v>1</v>
      </c>
      <c r="AF102" s="143">
        <v>11</v>
      </c>
      <c r="AG102" s="143">
        <v>10</v>
      </c>
      <c r="AH102" s="143">
        <v>21</v>
      </c>
      <c r="AI102" s="143">
        <v>1</v>
      </c>
      <c r="AJ102" s="143">
        <v>13</v>
      </c>
      <c r="AK102" s="143">
        <v>14</v>
      </c>
      <c r="AL102" s="143">
        <v>27</v>
      </c>
      <c r="AM102" s="143">
        <v>1</v>
      </c>
      <c r="AN102" s="143">
        <v>14</v>
      </c>
      <c r="AO102" s="143">
        <v>12</v>
      </c>
      <c r="AP102" s="143">
        <v>26</v>
      </c>
      <c r="AQ102" s="143">
        <v>1</v>
      </c>
      <c r="AR102" s="143">
        <v>65</v>
      </c>
      <c r="AS102" s="143">
        <v>53</v>
      </c>
      <c r="AT102" s="143">
        <v>118</v>
      </c>
      <c r="AU102" s="143">
        <v>6</v>
      </c>
      <c r="AV102" s="143">
        <v>10</v>
      </c>
      <c r="AW102" s="143">
        <v>6</v>
      </c>
      <c r="AX102" s="143">
        <v>16</v>
      </c>
      <c r="AY102" s="143">
        <v>1</v>
      </c>
      <c r="AZ102" s="143">
        <v>14</v>
      </c>
      <c r="BA102" s="143">
        <v>7</v>
      </c>
      <c r="BB102" s="143">
        <v>21</v>
      </c>
      <c r="BC102" s="143">
        <v>1</v>
      </c>
      <c r="BD102" s="143">
        <v>7</v>
      </c>
      <c r="BE102" s="143">
        <v>10</v>
      </c>
      <c r="BF102" s="143">
        <v>17</v>
      </c>
      <c r="BG102" s="143">
        <v>1</v>
      </c>
      <c r="BH102" s="143">
        <v>31</v>
      </c>
      <c r="BI102" s="143">
        <v>23</v>
      </c>
      <c r="BJ102" s="143">
        <v>54</v>
      </c>
      <c r="BK102" s="143">
        <v>3</v>
      </c>
      <c r="BL102" s="143">
        <v>111</v>
      </c>
      <c r="BM102" s="143">
        <v>85</v>
      </c>
      <c r="BN102" s="143">
        <v>196</v>
      </c>
      <c r="BO102" s="143">
        <v>11</v>
      </c>
    </row>
    <row r="103" spans="1:67" x14ac:dyDescent="0.35">
      <c r="A103" s="130">
        <v>100</v>
      </c>
      <c r="B103" s="130">
        <v>62020115</v>
      </c>
      <c r="C103" s="123" t="s">
        <v>104</v>
      </c>
      <c r="D103" s="130">
        <v>3</v>
      </c>
      <c r="E103" s="130">
        <v>1</v>
      </c>
      <c r="F103" s="130">
        <v>4</v>
      </c>
      <c r="G103" s="130">
        <v>1</v>
      </c>
      <c r="H103" s="130">
        <v>3</v>
      </c>
      <c r="I103" s="130">
        <v>6</v>
      </c>
      <c r="J103" s="130">
        <v>9</v>
      </c>
      <c r="K103" s="130">
        <v>1</v>
      </c>
      <c r="L103" s="130">
        <v>9</v>
      </c>
      <c r="M103" s="130">
        <v>4</v>
      </c>
      <c r="N103" s="130">
        <v>13</v>
      </c>
      <c r="O103" s="130">
        <v>1</v>
      </c>
      <c r="P103" s="143">
        <v>15</v>
      </c>
      <c r="Q103" s="143">
        <v>11</v>
      </c>
      <c r="R103" s="143">
        <v>26</v>
      </c>
      <c r="S103" s="143">
        <v>3</v>
      </c>
      <c r="T103" s="143">
        <v>3</v>
      </c>
      <c r="U103" s="143">
        <v>2</v>
      </c>
      <c r="V103" s="143">
        <v>5</v>
      </c>
      <c r="W103" s="143">
        <v>1</v>
      </c>
      <c r="X103" s="143">
        <v>5</v>
      </c>
      <c r="Y103" s="143">
        <v>6</v>
      </c>
      <c r="Z103" s="143">
        <v>11</v>
      </c>
      <c r="AA103" s="143">
        <v>1</v>
      </c>
      <c r="AB103" s="143">
        <v>13</v>
      </c>
      <c r="AC103" s="143">
        <v>4</v>
      </c>
      <c r="AD103" s="143">
        <v>17</v>
      </c>
      <c r="AE103" s="143">
        <v>1</v>
      </c>
      <c r="AF103" s="143">
        <v>4</v>
      </c>
      <c r="AG103" s="143">
        <v>7</v>
      </c>
      <c r="AH103" s="143">
        <v>11</v>
      </c>
      <c r="AI103" s="143">
        <v>1</v>
      </c>
      <c r="AJ103" s="143">
        <v>4</v>
      </c>
      <c r="AK103" s="143">
        <v>4</v>
      </c>
      <c r="AL103" s="143">
        <v>8</v>
      </c>
      <c r="AM103" s="143">
        <v>1</v>
      </c>
      <c r="AN103" s="143">
        <v>5</v>
      </c>
      <c r="AO103" s="143">
        <v>5</v>
      </c>
      <c r="AP103" s="143">
        <v>10</v>
      </c>
      <c r="AQ103" s="143">
        <v>1</v>
      </c>
      <c r="AR103" s="143">
        <v>34</v>
      </c>
      <c r="AS103" s="143">
        <v>28</v>
      </c>
      <c r="AT103" s="143">
        <v>62</v>
      </c>
      <c r="AU103" s="143">
        <v>6</v>
      </c>
      <c r="AV103" s="143">
        <v>0</v>
      </c>
      <c r="AW103" s="143">
        <v>0</v>
      </c>
      <c r="AX103" s="143">
        <v>0</v>
      </c>
      <c r="AY103" s="143">
        <v>0</v>
      </c>
      <c r="AZ103" s="143">
        <v>0</v>
      </c>
      <c r="BA103" s="143">
        <v>0</v>
      </c>
      <c r="BB103" s="143">
        <v>0</v>
      </c>
      <c r="BC103" s="143">
        <v>0</v>
      </c>
      <c r="BD103" s="143">
        <v>0</v>
      </c>
      <c r="BE103" s="143">
        <v>0</v>
      </c>
      <c r="BF103" s="143">
        <v>0</v>
      </c>
      <c r="BG103" s="143">
        <v>0</v>
      </c>
      <c r="BH103" s="143">
        <v>0</v>
      </c>
      <c r="BI103" s="143">
        <v>0</v>
      </c>
      <c r="BJ103" s="143">
        <v>0</v>
      </c>
      <c r="BK103" s="143">
        <v>0</v>
      </c>
      <c r="BL103" s="143">
        <v>49</v>
      </c>
      <c r="BM103" s="143">
        <v>39</v>
      </c>
      <c r="BN103" s="143">
        <v>88</v>
      </c>
      <c r="BO103" s="143">
        <v>9</v>
      </c>
    </row>
    <row r="104" spans="1:67" x14ac:dyDescent="0.35">
      <c r="A104" s="130">
        <v>101</v>
      </c>
      <c r="B104" s="130">
        <v>62020116</v>
      </c>
      <c r="C104" s="123" t="s">
        <v>105</v>
      </c>
      <c r="D104" s="130">
        <v>0</v>
      </c>
      <c r="E104" s="130">
        <v>0</v>
      </c>
      <c r="F104" s="130">
        <v>0</v>
      </c>
      <c r="G104" s="130">
        <v>0</v>
      </c>
      <c r="H104" s="130">
        <v>4</v>
      </c>
      <c r="I104" s="130">
        <v>0</v>
      </c>
      <c r="J104" s="130">
        <v>4</v>
      </c>
      <c r="K104" s="130">
        <v>1</v>
      </c>
      <c r="L104" s="130">
        <v>1</v>
      </c>
      <c r="M104" s="130">
        <v>0</v>
      </c>
      <c r="N104" s="130">
        <v>1</v>
      </c>
      <c r="O104" s="130">
        <v>1</v>
      </c>
      <c r="P104" s="143">
        <v>5</v>
      </c>
      <c r="Q104" s="143">
        <v>0</v>
      </c>
      <c r="R104" s="143">
        <v>5</v>
      </c>
      <c r="S104" s="143">
        <v>2</v>
      </c>
      <c r="T104" s="143">
        <v>0</v>
      </c>
      <c r="U104" s="143">
        <v>2</v>
      </c>
      <c r="V104" s="143">
        <v>2</v>
      </c>
      <c r="W104" s="143">
        <v>1</v>
      </c>
      <c r="X104" s="143">
        <v>3</v>
      </c>
      <c r="Y104" s="143">
        <v>1</v>
      </c>
      <c r="Z104" s="143">
        <v>4</v>
      </c>
      <c r="AA104" s="143">
        <v>1</v>
      </c>
      <c r="AB104" s="143">
        <v>1</v>
      </c>
      <c r="AC104" s="143">
        <v>0</v>
      </c>
      <c r="AD104" s="143">
        <v>1</v>
      </c>
      <c r="AE104" s="143">
        <v>1</v>
      </c>
      <c r="AF104" s="143">
        <v>6</v>
      </c>
      <c r="AG104" s="143">
        <v>3</v>
      </c>
      <c r="AH104" s="143">
        <v>9</v>
      </c>
      <c r="AI104" s="143">
        <v>1</v>
      </c>
      <c r="AJ104" s="143">
        <v>3</v>
      </c>
      <c r="AK104" s="143">
        <v>3</v>
      </c>
      <c r="AL104" s="143">
        <v>6</v>
      </c>
      <c r="AM104" s="143">
        <v>1</v>
      </c>
      <c r="AN104" s="143">
        <v>7</v>
      </c>
      <c r="AO104" s="143">
        <v>4</v>
      </c>
      <c r="AP104" s="143">
        <v>11</v>
      </c>
      <c r="AQ104" s="143">
        <v>1</v>
      </c>
      <c r="AR104" s="143">
        <v>20</v>
      </c>
      <c r="AS104" s="143">
        <v>13</v>
      </c>
      <c r="AT104" s="143">
        <v>33</v>
      </c>
      <c r="AU104" s="143">
        <v>6</v>
      </c>
      <c r="AV104" s="143">
        <v>0</v>
      </c>
      <c r="AW104" s="143">
        <v>0</v>
      </c>
      <c r="AX104" s="143">
        <v>0</v>
      </c>
      <c r="AY104" s="143">
        <v>0</v>
      </c>
      <c r="AZ104" s="143">
        <v>0</v>
      </c>
      <c r="BA104" s="143">
        <v>0</v>
      </c>
      <c r="BB104" s="143">
        <v>0</v>
      </c>
      <c r="BC104" s="143">
        <v>0</v>
      </c>
      <c r="BD104" s="143">
        <v>0</v>
      </c>
      <c r="BE104" s="143">
        <v>0</v>
      </c>
      <c r="BF104" s="143">
        <v>0</v>
      </c>
      <c r="BG104" s="143">
        <v>0</v>
      </c>
      <c r="BH104" s="143">
        <v>0</v>
      </c>
      <c r="BI104" s="143">
        <v>0</v>
      </c>
      <c r="BJ104" s="143">
        <v>0</v>
      </c>
      <c r="BK104" s="143">
        <v>0</v>
      </c>
      <c r="BL104" s="143">
        <v>25</v>
      </c>
      <c r="BM104" s="143">
        <v>13</v>
      </c>
      <c r="BN104" s="143">
        <v>38</v>
      </c>
      <c r="BO104" s="143">
        <v>8</v>
      </c>
    </row>
    <row r="105" spans="1:67" x14ac:dyDescent="0.35">
      <c r="A105" s="130">
        <v>102</v>
      </c>
      <c r="B105" s="130">
        <v>62020117</v>
      </c>
      <c r="C105" s="123" t="s">
        <v>106</v>
      </c>
      <c r="D105" s="130">
        <v>4</v>
      </c>
      <c r="E105" s="130">
        <v>2</v>
      </c>
      <c r="F105" s="130">
        <v>6</v>
      </c>
      <c r="G105" s="130">
        <v>1</v>
      </c>
      <c r="H105" s="130">
        <v>1</v>
      </c>
      <c r="I105" s="130">
        <v>3</v>
      </c>
      <c r="J105" s="130">
        <v>4</v>
      </c>
      <c r="K105" s="130">
        <v>1</v>
      </c>
      <c r="L105" s="130">
        <v>4</v>
      </c>
      <c r="M105" s="130">
        <v>4</v>
      </c>
      <c r="N105" s="130">
        <v>8</v>
      </c>
      <c r="O105" s="130">
        <v>1</v>
      </c>
      <c r="P105" s="143">
        <v>9</v>
      </c>
      <c r="Q105" s="143">
        <v>9</v>
      </c>
      <c r="R105" s="143">
        <v>18</v>
      </c>
      <c r="S105" s="143">
        <v>3</v>
      </c>
      <c r="T105" s="143">
        <v>3</v>
      </c>
      <c r="U105" s="143">
        <v>4</v>
      </c>
      <c r="V105" s="143">
        <v>7</v>
      </c>
      <c r="W105" s="143">
        <v>1</v>
      </c>
      <c r="X105" s="143">
        <v>3</v>
      </c>
      <c r="Y105" s="143">
        <v>4</v>
      </c>
      <c r="Z105" s="143">
        <v>7</v>
      </c>
      <c r="AA105" s="143">
        <v>1</v>
      </c>
      <c r="AB105" s="143">
        <v>2</v>
      </c>
      <c r="AC105" s="143">
        <v>3</v>
      </c>
      <c r="AD105" s="143">
        <v>5</v>
      </c>
      <c r="AE105" s="143">
        <v>1</v>
      </c>
      <c r="AF105" s="143">
        <v>1</v>
      </c>
      <c r="AG105" s="143">
        <v>6</v>
      </c>
      <c r="AH105" s="143">
        <v>7</v>
      </c>
      <c r="AI105" s="143">
        <v>1</v>
      </c>
      <c r="AJ105" s="143">
        <v>3</v>
      </c>
      <c r="AK105" s="143">
        <v>3</v>
      </c>
      <c r="AL105" s="143">
        <v>6</v>
      </c>
      <c r="AM105" s="143">
        <v>1</v>
      </c>
      <c r="AN105" s="143">
        <v>2</v>
      </c>
      <c r="AO105" s="143">
        <v>4</v>
      </c>
      <c r="AP105" s="143">
        <v>6</v>
      </c>
      <c r="AQ105" s="143">
        <v>1</v>
      </c>
      <c r="AR105" s="143">
        <v>14</v>
      </c>
      <c r="AS105" s="143">
        <v>24</v>
      </c>
      <c r="AT105" s="143">
        <v>38</v>
      </c>
      <c r="AU105" s="143">
        <v>6</v>
      </c>
      <c r="AV105" s="143">
        <v>0</v>
      </c>
      <c r="AW105" s="143">
        <v>0</v>
      </c>
      <c r="AX105" s="143">
        <v>0</v>
      </c>
      <c r="AY105" s="143">
        <v>0</v>
      </c>
      <c r="AZ105" s="143">
        <v>0</v>
      </c>
      <c r="BA105" s="143">
        <v>0</v>
      </c>
      <c r="BB105" s="143">
        <v>0</v>
      </c>
      <c r="BC105" s="143">
        <v>0</v>
      </c>
      <c r="BD105" s="143">
        <v>0</v>
      </c>
      <c r="BE105" s="143">
        <v>0</v>
      </c>
      <c r="BF105" s="143">
        <v>0</v>
      </c>
      <c r="BG105" s="143">
        <v>0</v>
      </c>
      <c r="BH105" s="143">
        <v>0</v>
      </c>
      <c r="BI105" s="143">
        <v>0</v>
      </c>
      <c r="BJ105" s="143">
        <v>0</v>
      </c>
      <c r="BK105" s="143">
        <v>0</v>
      </c>
      <c r="BL105" s="143">
        <v>23</v>
      </c>
      <c r="BM105" s="143">
        <v>33</v>
      </c>
      <c r="BN105" s="143">
        <v>56</v>
      </c>
      <c r="BO105" s="143">
        <v>9</v>
      </c>
    </row>
    <row r="106" spans="1:67" x14ac:dyDescent="0.35">
      <c r="A106" s="130">
        <v>103</v>
      </c>
      <c r="B106" s="130">
        <v>62020118</v>
      </c>
      <c r="C106" s="123" t="s">
        <v>107</v>
      </c>
      <c r="D106" s="130">
        <v>0</v>
      </c>
      <c r="E106" s="130">
        <v>0</v>
      </c>
      <c r="F106" s="130">
        <v>0</v>
      </c>
      <c r="G106" s="130">
        <v>0</v>
      </c>
      <c r="H106" s="130">
        <v>18</v>
      </c>
      <c r="I106" s="130">
        <v>14</v>
      </c>
      <c r="J106" s="130">
        <v>32</v>
      </c>
      <c r="K106" s="130">
        <v>1</v>
      </c>
      <c r="L106" s="130">
        <v>9</v>
      </c>
      <c r="M106" s="130">
        <v>11</v>
      </c>
      <c r="N106" s="130">
        <v>20</v>
      </c>
      <c r="O106" s="130">
        <v>1</v>
      </c>
      <c r="P106" s="143">
        <v>27</v>
      </c>
      <c r="Q106" s="143">
        <v>25</v>
      </c>
      <c r="R106" s="143">
        <v>52</v>
      </c>
      <c r="S106" s="143">
        <v>2</v>
      </c>
      <c r="T106" s="143">
        <v>11</v>
      </c>
      <c r="U106" s="143">
        <v>14</v>
      </c>
      <c r="V106" s="143">
        <v>25</v>
      </c>
      <c r="W106" s="143">
        <v>1</v>
      </c>
      <c r="X106" s="143">
        <v>9</v>
      </c>
      <c r="Y106" s="143">
        <v>11</v>
      </c>
      <c r="Z106" s="143">
        <v>20</v>
      </c>
      <c r="AA106" s="143">
        <v>1</v>
      </c>
      <c r="AB106" s="143">
        <v>14</v>
      </c>
      <c r="AC106" s="143">
        <v>11</v>
      </c>
      <c r="AD106" s="143">
        <v>25</v>
      </c>
      <c r="AE106" s="143">
        <v>1</v>
      </c>
      <c r="AF106" s="143">
        <v>16</v>
      </c>
      <c r="AG106" s="143">
        <v>12</v>
      </c>
      <c r="AH106" s="143">
        <v>28</v>
      </c>
      <c r="AI106" s="143">
        <v>1</v>
      </c>
      <c r="AJ106" s="143">
        <v>17</v>
      </c>
      <c r="AK106" s="143">
        <v>13</v>
      </c>
      <c r="AL106" s="143">
        <v>30</v>
      </c>
      <c r="AM106" s="143">
        <v>1</v>
      </c>
      <c r="AN106" s="143">
        <v>14</v>
      </c>
      <c r="AO106" s="143">
        <v>14</v>
      </c>
      <c r="AP106" s="143">
        <v>28</v>
      </c>
      <c r="AQ106" s="143">
        <v>1</v>
      </c>
      <c r="AR106" s="143">
        <v>81</v>
      </c>
      <c r="AS106" s="143">
        <v>75</v>
      </c>
      <c r="AT106" s="143">
        <v>156</v>
      </c>
      <c r="AU106" s="143">
        <v>6</v>
      </c>
      <c r="AV106" s="143">
        <v>15</v>
      </c>
      <c r="AW106" s="143">
        <v>6</v>
      </c>
      <c r="AX106" s="143">
        <v>21</v>
      </c>
      <c r="AY106" s="143">
        <v>1</v>
      </c>
      <c r="AZ106" s="143">
        <v>13</v>
      </c>
      <c r="BA106" s="143">
        <v>12</v>
      </c>
      <c r="BB106" s="143">
        <v>25</v>
      </c>
      <c r="BC106" s="143">
        <v>1</v>
      </c>
      <c r="BD106" s="143">
        <v>14</v>
      </c>
      <c r="BE106" s="143">
        <v>8</v>
      </c>
      <c r="BF106" s="143">
        <v>22</v>
      </c>
      <c r="BG106" s="143">
        <v>1</v>
      </c>
      <c r="BH106" s="143">
        <v>42</v>
      </c>
      <c r="BI106" s="143">
        <v>26</v>
      </c>
      <c r="BJ106" s="143">
        <v>68</v>
      </c>
      <c r="BK106" s="143">
        <v>3</v>
      </c>
      <c r="BL106" s="143">
        <v>150</v>
      </c>
      <c r="BM106" s="143">
        <v>126</v>
      </c>
      <c r="BN106" s="143">
        <v>276</v>
      </c>
      <c r="BO106" s="143">
        <v>11</v>
      </c>
    </row>
    <row r="107" spans="1:67" x14ac:dyDescent="0.35">
      <c r="A107" s="130">
        <v>104</v>
      </c>
      <c r="B107" s="130">
        <v>62020119</v>
      </c>
      <c r="C107" s="123" t="s">
        <v>108</v>
      </c>
      <c r="D107" s="130">
        <v>0</v>
      </c>
      <c r="E107" s="130">
        <v>0</v>
      </c>
      <c r="F107" s="130">
        <v>0</v>
      </c>
      <c r="G107" s="130">
        <v>0</v>
      </c>
      <c r="H107" s="130">
        <v>0</v>
      </c>
      <c r="I107" s="130">
        <v>2</v>
      </c>
      <c r="J107" s="130">
        <v>2</v>
      </c>
      <c r="K107" s="130">
        <v>1</v>
      </c>
      <c r="L107" s="130">
        <v>2</v>
      </c>
      <c r="M107" s="130">
        <v>2</v>
      </c>
      <c r="N107" s="130">
        <v>4</v>
      </c>
      <c r="O107" s="130">
        <v>1</v>
      </c>
      <c r="P107" s="143">
        <v>2</v>
      </c>
      <c r="Q107" s="143">
        <v>4</v>
      </c>
      <c r="R107" s="143">
        <v>6</v>
      </c>
      <c r="S107" s="143">
        <v>2</v>
      </c>
      <c r="T107" s="143">
        <v>3</v>
      </c>
      <c r="U107" s="143">
        <v>1</v>
      </c>
      <c r="V107" s="143">
        <v>4</v>
      </c>
      <c r="W107" s="143">
        <v>1</v>
      </c>
      <c r="X107" s="143">
        <v>3</v>
      </c>
      <c r="Y107" s="143">
        <v>1</v>
      </c>
      <c r="Z107" s="143">
        <v>4</v>
      </c>
      <c r="AA107" s="143">
        <v>1</v>
      </c>
      <c r="AB107" s="143">
        <v>3</v>
      </c>
      <c r="AC107" s="143">
        <v>3</v>
      </c>
      <c r="AD107" s="143">
        <v>6</v>
      </c>
      <c r="AE107" s="143">
        <v>1</v>
      </c>
      <c r="AF107" s="143">
        <v>3</v>
      </c>
      <c r="AG107" s="143">
        <v>2</v>
      </c>
      <c r="AH107" s="143">
        <v>5</v>
      </c>
      <c r="AI107" s="143">
        <v>1</v>
      </c>
      <c r="AJ107" s="143">
        <v>1</v>
      </c>
      <c r="AK107" s="143">
        <v>7</v>
      </c>
      <c r="AL107" s="143">
        <v>8</v>
      </c>
      <c r="AM107" s="143">
        <v>1</v>
      </c>
      <c r="AN107" s="143">
        <v>1</v>
      </c>
      <c r="AO107" s="143">
        <v>4</v>
      </c>
      <c r="AP107" s="143">
        <v>5</v>
      </c>
      <c r="AQ107" s="143">
        <v>1</v>
      </c>
      <c r="AR107" s="143">
        <v>14</v>
      </c>
      <c r="AS107" s="143">
        <v>18</v>
      </c>
      <c r="AT107" s="143">
        <v>32</v>
      </c>
      <c r="AU107" s="143">
        <v>6</v>
      </c>
      <c r="AV107" s="143">
        <v>0</v>
      </c>
      <c r="AW107" s="143">
        <v>0</v>
      </c>
      <c r="AX107" s="143">
        <v>0</v>
      </c>
      <c r="AY107" s="143">
        <v>0</v>
      </c>
      <c r="AZ107" s="143">
        <v>0</v>
      </c>
      <c r="BA107" s="143">
        <v>0</v>
      </c>
      <c r="BB107" s="143">
        <v>0</v>
      </c>
      <c r="BC107" s="143">
        <v>0</v>
      </c>
      <c r="BD107" s="143">
        <v>0</v>
      </c>
      <c r="BE107" s="143">
        <v>0</v>
      </c>
      <c r="BF107" s="143">
        <v>0</v>
      </c>
      <c r="BG107" s="143">
        <v>0</v>
      </c>
      <c r="BH107" s="143">
        <v>0</v>
      </c>
      <c r="BI107" s="143">
        <v>0</v>
      </c>
      <c r="BJ107" s="143">
        <v>0</v>
      </c>
      <c r="BK107" s="143">
        <v>0</v>
      </c>
      <c r="BL107" s="143">
        <v>16</v>
      </c>
      <c r="BM107" s="143">
        <v>22</v>
      </c>
      <c r="BN107" s="143">
        <v>38</v>
      </c>
      <c r="BO107" s="143">
        <v>8</v>
      </c>
    </row>
    <row r="108" spans="1:67" x14ac:dyDescent="0.35">
      <c r="A108" s="130">
        <v>105</v>
      </c>
      <c r="B108" s="130">
        <v>62020120</v>
      </c>
      <c r="C108" s="123" t="s">
        <v>109</v>
      </c>
      <c r="D108" s="130">
        <v>0</v>
      </c>
      <c r="E108" s="130">
        <v>0</v>
      </c>
      <c r="F108" s="130">
        <v>0</v>
      </c>
      <c r="G108" s="130">
        <v>0</v>
      </c>
      <c r="H108" s="130">
        <v>3</v>
      </c>
      <c r="I108" s="130">
        <v>2</v>
      </c>
      <c r="J108" s="130">
        <v>5</v>
      </c>
      <c r="K108" s="130">
        <v>1</v>
      </c>
      <c r="L108" s="130">
        <v>3</v>
      </c>
      <c r="M108" s="130">
        <v>6</v>
      </c>
      <c r="N108" s="130">
        <v>9</v>
      </c>
      <c r="O108" s="130">
        <v>1</v>
      </c>
      <c r="P108" s="143">
        <v>6</v>
      </c>
      <c r="Q108" s="143">
        <v>8</v>
      </c>
      <c r="R108" s="143">
        <v>14</v>
      </c>
      <c r="S108" s="143">
        <v>2</v>
      </c>
      <c r="T108" s="143">
        <v>4</v>
      </c>
      <c r="U108" s="143">
        <v>3</v>
      </c>
      <c r="V108" s="143">
        <v>7</v>
      </c>
      <c r="W108" s="143">
        <v>1</v>
      </c>
      <c r="X108" s="143">
        <v>2</v>
      </c>
      <c r="Y108" s="143">
        <v>3</v>
      </c>
      <c r="Z108" s="143">
        <v>5</v>
      </c>
      <c r="AA108" s="143">
        <v>1</v>
      </c>
      <c r="AB108" s="143">
        <v>3</v>
      </c>
      <c r="AC108" s="143">
        <v>2</v>
      </c>
      <c r="AD108" s="143">
        <v>5</v>
      </c>
      <c r="AE108" s="143">
        <v>1</v>
      </c>
      <c r="AF108" s="143">
        <v>3</v>
      </c>
      <c r="AG108" s="143">
        <v>3</v>
      </c>
      <c r="AH108" s="143">
        <v>6</v>
      </c>
      <c r="AI108" s="143">
        <v>1</v>
      </c>
      <c r="AJ108" s="143">
        <v>3</v>
      </c>
      <c r="AK108" s="143">
        <v>8</v>
      </c>
      <c r="AL108" s="143">
        <v>11</v>
      </c>
      <c r="AM108" s="143">
        <v>1</v>
      </c>
      <c r="AN108" s="143">
        <v>4</v>
      </c>
      <c r="AO108" s="143">
        <v>4</v>
      </c>
      <c r="AP108" s="143">
        <v>8</v>
      </c>
      <c r="AQ108" s="143">
        <v>1</v>
      </c>
      <c r="AR108" s="143">
        <v>19</v>
      </c>
      <c r="AS108" s="143">
        <v>23</v>
      </c>
      <c r="AT108" s="143">
        <v>42</v>
      </c>
      <c r="AU108" s="143">
        <v>6</v>
      </c>
      <c r="AV108" s="143">
        <v>0</v>
      </c>
      <c r="AW108" s="143">
        <v>0</v>
      </c>
      <c r="AX108" s="143">
        <v>0</v>
      </c>
      <c r="AY108" s="143">
        <v>0</v>
      </c>
      <c r="AZ108" s="143">
        <v>0</v>
      </c>
      <c r="BA108" s="143">
        <v>0</v>
      </c>
      <c r="BB108" s="143">
        <v>0</v>
      </c>
      <c r="BC108" s="143">
        <v>0</v>
      </c>
      <c r="BD108" s="143">
        <v>0</v>
      </c>
      <c r="BE108" s="143">
        <v>0</v>
      </c>
      <c r="BF108" s="143">
        <v>0</v>
      </c>
      <c r="BG108" s="143">
        <v>0</v>
      </c>
      <c r="BH108" s="143">
        <v>0</v>
      </c>
      <c r="BI108" s="143">
        <v>0</v>
      </c>
      <c r="BJ108" s="143">
        <v>0</v>
      </c>
      <c r="BK108" s="143">
        <v>0</v>
      </c>
      <c r="BL108" s="143">
        <v>25</v>
      </c>
      <c r="BM108" s="143">
        <v>31</v>
      </c>
      <c r="BN108" s="143">
        <v>56</v>
      </c>
      <c r="BO108" s="143">
        <v>8</v>
      </c>
    </row>
    <row r="109" spans="1:67" x14ac:dyDescent="0.35">
      <c r="A109" s="130">
        <v>106</v>
      </c>
      <c r="B109" s="130">
        <v>62020121</v>
      </c>
      <c r="C109" s="123" t="s">
        <v>110</v>
      </c>
      <c r="D109" s="130">
        <v>1</v>
      </c>
      <c r="E109" s="130">
        <v>3</v>
      </c>
      <c r="F109" s="130">
        <v>4</v>
      </c>
      <c r="G109" s="130">
        <v>1</v>
      </c>
      <c r="H109" s="130">
        <v>9</v>
      </c>
      <c r="I109" s="130">
        <v>1</v>
      </c>
      <c r="J109" s="130">
        <v>10</v>
      </c>
      <c r="K109" s="130">
        <v>1</v>
      </c>
      <c r="L109" s="130">
        <v>7</v>
      </c>
      <c r="M109" s="130">
        <v>4</v>
      </c>
      <c r="N109" s="130">
        <v>11</v>
      </c>
      <c r="O109" s="130">
        <v>1</v>
      </c>
      <c r="P109" s="143">
        <v>17</v>
      </c>
      <c r="Q109" s="143">
        <v>8</v>
      </c>
      <c r="R109" s="143">
        <v>25</v>
      </c>
      <c r="S109" s="143">
        <v>3</v>
      </c>
      <c r="T109" s="143">
        <v>13</v>
      </c>
      <c r="U109" s="143">
        <v>11</v>
      </c>
      <c r="V109" s="143">
        <v>24</v>
      </c>
      <c r="W109" s="143">
        <v>1</v>
      </c>
      <c r="X109" s="143">
        <v>11</v>
      </c>
      <c r="Y109" s="143">
        <v>18</v>
      </c>
      <c r="Z109" s="143">
        <v>29</v>
      </c>
      <c r="AA109" s="143">
        <v>1</v>
      </c>
      <c r="AB109" s="143">
        <v>7</v>
      </c>
      <c r="AC109" s="143">
        <v>10</v>
      </c>
      <c r="AD109" s="143">
        <v>17</v>
      </c>
      <c r="AE109" s="143">
        <v>1</v>
      </c>
      <c r="AF109" s="143">
        <v>18</v>
      </c>
      <c r="AG109" s="143">
        <v>7</v>
      </c>
      <c r="AH109" s="143">
        <v>25</v>
      </c>
      <c r="AI109" s="143">
        <v>1</v>
      </c>
      <c r="AJ109" s="143">
        <v>10</v>
      </c>
      <c r="AK109" s="143">
        <v>17</v>
      </c>
      <c r="AL109" s="143">
        <v>27</v>
      </c>
      <c r="AM109" s="143">
        <v>1</v>
      </c>
      <c r="AN109" s="143">
        <v>13</v>
      </c>
      <c r="AO109" s="143">
        <v>16</v>
      </c>
      <c r="AP109" s="143">
        <v>29</v>
      </c>
      <c r="AQ109" s="143">
        <v>1</v>
      </c>
      <c r="AR109" s="143">
        <v>72</v>
      </c>
      <c r="AS109" s="143">
        <v>79</v>
      </c>
      <c r="AT109" s="143">
        <v>151</v>
      </c>
      <c r="AU109" s="143">
        <v>6</v>
      </c>
      <c r="AV109" s="143">
        <v>18</v>
      </c>
      <c r="AW109" s="143">
        <v>7</v>
      </c>
      <c r="AX109" s="143">
        <v>25</v>
      </c>
      <c r="AY109" s="143">
        <v>1</v>
      </c>
      <c r="AZ109" s="143">
        <v>26</v>
      </c>
      <c r="BA109" s="143">
        <v>17</v>
      </c>
      <c r="BB109" s="143">
        <v>43</v>
      </c>
      <c r="BC109" s="143">
        <v>1</v>
      </c>
      <c r="BD109" s="143">
        <v>18</v>
      </c>
      <c r="BE109" s="143">
        <v>11</v>
      </c>
      <c r="BF109" s="143">
        <v>29</v>
      </c>
      <c r="BG109" s="143">
        <v>1</v>
      </c>
      <c r="BH109" s="143">
        <v>62</v>
      </c>
      <c r="BI109" s="143">
        <v>35</v>
      </c>
      <c r="BJ109" s="143">
        <v>97</v>
      </c>
      <c r="BK109" s="143">
        <v>3</v>
      </c>
      <c r="BL109" s="143">
        <v>151</v>
      </c>
      <c r="BM109" s="143">
        <v>122</v>
      </c>
      <c r="BN109" s="143">
        <v>273</v>
      </c>
      <c r="BO109" s="143">
        <v>12</v>
      </c>
    </row>
    <row r="110" spans="1:67" x14ac:dyDescent="0.35">
      <c r="A110" s="130">
        <v>107</v>
      </c>
      <c r="B110" s="130">
        <v>62020122</v>
      </c>
      <c r="C110" s="123" t="s">
        <v>111</v>
      </c>
      <c r="D110" s="130">
        <v>0</v>
      </c>
      <c r="E110" s="130">
        <v>0</v>
      </c>
      <c r="F110" s="130">
        <v>0</v>
      </c>
      <c r="G110" s="130">
        <v>0</v>
      </c>
      <c r="H110" s="130">
        <v>9</v>
      </c>
      <c r="I110" s="130">
        <v>9</v>
      </c>
      <c r="J110" s="130">
        <v>18</v>
      </c>
      <c r="K110" s="130">
        <v>1</v>
      </c>
      <c r="L110" s="130">
        <v>3</v>
      </c>
      <c r="M110" s="130">
        <v>3</v>
      </c>
      <c r="N110" s="130">
        <v>6</v>
      </c>
      <c r="O110" s="130">
        <v>1</v>
      </c>
      <c r="P110" s="143">
        <v>12</v>
      </c>
      <c r="Q110" s="143">
        <v>12</v>
      </c>
      <c r="R110" s="143">
        <v>24</v>
      </c>
      <c r="S110" s="143">
        <v>2</v>
      </c>
      <c r="T110" s="143">
        <v>9</v>
      </c>
      <c r="U110" s="143">
        <v>10</v>
      </c>
      <c r="V110" s="143">
        <v>19</v>
      </c>
      <c r="W110" s="143">
        <v>1</v>
      </c>
      <c r="X110" s="143">
        <v>9</v>
      </c>
      <c r="Y110" s="143">
        <v>7</v>
      </c>
      <c r="Z110" s="143">
        <v>16</v>
      </c>
      <c r="AA110" s="143">
        <v>1</v>
      </c>
      <c r="AB110" s="143">
        <v>9</v>
      </c>
      <c r="AC110" s="143">
        <v>9</v>
      </c>
      <c r="AD110" s="143">
        <v>18</v>
      </c>
      <c r="AE110" s="143">
        <v>1</v>
      </c>
      <c r="AF110" s="143">
        <v>7</v>
      </c>
      <c r="AG110" s="143">
        <v>10</v>
      </c>
      <c r="AH110" s="143">
        <v>17</v>
      </c>
      <c r="AI110" s="143">
        <v>1</v>
      </c>
      <c r="AJ110" s="143">
        <v>11</v>
      </c>
      <c r="AK110" s="143">
        <v>5</v>
      </c>
      <c r="AL110" s="143">
        <v>16</v>
      </c>
      <c r="AM110" s="143">
        <v>1</v>
      </c>
      <c r="AN110" s="143">
        <v>9</v>
      </c>
      <c r="AO110" s="143">
        <v>8</v>
      </c>
      <c r="AP110" s="143">
        <v>17</v>
      </c>
      <c r="AQ110" s="143">
        <v>1</v>
      </c>
      <c r="AR110" s="143">
        <v>54</v>
      </c>
      <c r="AS110" s="143">
        <v>49</v>
      </c>
      <c r="AT110" s="143">
        <v>103</v>
      </c>
      <c r="AU110" s="143">
        <v>6</v>
      </c>
      <c r="AV110" s="143">
        <v>0</v>
      </c>
      <c r="AW110" s="143">
        <v>0</v>
      </c>
      <c r="AX110" s="143">
        <v>0</v>
      </c>
      <c r="AY110" s="143">
        <v>0</v>
      </c>
      <c r="AZ110" s="143">
        <v>0</v>
      </c>
      <c r="BA110" s="143">
        <v>0</v>
      </c>
      <c r="BB110" s="143">
        <v>0</v>
      </c>
      <c r="BC110" s="143">
        <v>0</v>
      </c>
      <c r="BD110" s="143">
        <v>0</v>
      </c>
      <c r="BE110" s="143">
        <v>0</v>
      </c>
      <c r="BF110" s="143">
        <v>0</v>
      </c>
      <c r="BG110" s="143">
        <v>0</v>
      </c>
      <c r="BH110" s="143">
        <v>0</v>
      </c>
      <c r="BI110" s="143">
        <v>0</v>
      </c>
      <c r="BJ110" s="143">
        <v>0</v>
      </c>
      <c r="BK110" s="143">
        <v>0</v>
      </c>
      <c r="BL110" s="143">
        <v>66</v>
      </c>
      <c r="BM110" s="143">
        <v>61</v>
      </c>
      <c r="BN110" s="143">
        <v>127</v>
      </c>
      <c r="BO110" s="143">
        <v>8</v>
      </c>
    </row>
    <row r="111" spans="1:67" x14ac:dyDescent="0.35">
      <c r="A111" s="130">
        <v>108</v>
      </c>
      <c r="B111" s="130">
        <v>62020124</v>
      </c>
      <c r="C111" s="123" t="s">
        <v>112</v>
      </c>
      <c r="D111" s="130">
        <v>0</v>
      </c>
      <c r="E111" s="130">
        <v>0</v>
      </c>
      <c r="F111" s="130">
        <v>0</v>
      </c>
      <c r="G111" s="130">
        <v>0</v>
      </c>
      <c r="H111" s="130">
        <v>1</v>
      </c>
      <c r="I111" s="130">
        <v>0</v>
      </c>
      <c r="J111" s="130">
        <v>1</v>
      </c>
      <c r="K111" s="130">
        <v>1</v>
      </c>
      <c r="L111" s="130">
        <v>2</v>
      </c>
      <c r="M111" s="130">
        <v>2</v>
      </c>
      <c r="N111" s="130">
        <v>4</v>
      </c>
      <c r="O111" s="130">
        <v>1</v>
      </c>
      <c r="P111" s="143">
        <v>3</v>
      </c>
      <c r="Q111" s="143">
        <v>2</v>
      </c>
      <c r="R111" s="143">
        <v>5</v>
      </c>
      <c r="S111" s="143">
        <v>2</v>
      </c>
      <c r="T111" s="143">
        <v>4</v>
      </c>
      <c r="U111" s="143">
        <v>3</v>
      </c>
      <c r="V111" s="143">
        <v>7</v>
      </c>
      <c r="W111" s="143">
        <v>1</v>
      </c>
      <c r="X111" s="143">
        <v>2</v>
      </c>
      <c r="Y111" s="143">
        <v>1</v>
      </c>
      <c r="Z111" s="143">
        <v>3</v>
      </c>
      <c r="AA111" s="143">
        <v>1</v>
      </c>
      <c r="AB111" s="143">
        <v>2</v>
      </c>
      <c r="AC111" s="143">
        <v>2</v>
      </c>
      <c r="AD111" s="143">
        <v>4</v>
      </c>
      <c r="AE111" s="143">
        <v>1</v>
      </c>
      <c r="AF111" s="143">
        <v>1</v>
      </c>
      <c r="AG111" s="143">
        <v>4</v>
      </c>
      <c r="AH111" s="143">
        <v>5</v>
      </c>
      <c r="AI111" s="143">
        <v>1</v>
      </c>
      <c r="AJ111" s="143">
        <v>4</v>
      </c>
      <c r="AK111" s="143">
        <v>1</v>
      </c>
      <c r="AL111" s="143">
        <v>5</v>
      </c>
      <c r="AM111" s="143">
        <v>1</v>
      </c>
      <c r="AN111" s="143">
        <v>2</v>
      </c>
      <c r="AO111" s="143">
        <v>3</v>
      </c>
      <c r="AP111" s="143">
        <v>5</v>
      </c>
      <c r="AQ111" s="143">
        <v>1</v>
      </c>
      <c r="AR111" s="143">
        <v>15</v>
      </c>
      <c r="AS111" s="143">
        <v>14</v>
      </c>
      <c r="AT111" s="143">
        <v>29</v>
      </c>
      <c r="AU111" s="143">
        <v>6</v>
      </c>
      <c r="AV111" s="143">
        <v>0</v>
      </c>
      <c r="AW111" s="143">
        <v>0</v>
      </c>
      <c r="AX111" s="143">
        <v>0</v>
      </c>
      <c r="AY111" s="143">
        <v>0</v>
      </c>
      <c r="AZ111" s="143">
        <v>0</v>
      </c>
      <c r="BA111" s="143">
        <v>0</v>
      </c>
      <c r="BB111" s="143">
        <v>0</v>
      </c>
      <c r="BC111" s="143">
        <v>0</v>
      </c>
      <c r="BD111" s="143">
        <v>0</v>
      </c>
      <c r="BE111" s="143">
        <v>0</v>
      </c>
      <c r="BF111" s="143">
        <v>0</v>
      </c>
      <c r="BG111" s="143">
        <v>0</v>
      </c>
      <c r="BH111" s="143">
        <v>0</v>
      </c>
      <c r="BI111" s="143">
        <v>0</v>
      </c>
      <c r="BJ111" s="143">
        <v>0</v>
      </c>
      <c r="BK111" s="143">
        <v>0</v>
      </c>
      <c r="BL111" s="143">
        <v>18</v>
      </c>
      <c r="BM111" s="143">
        <v>16</v>
      </c>
      <c r="BN111" s="143">
        <v>34</v>
      </c>
      <c r="BO111" s="143">
        <v>8</v>
      </c>
    </row>
    <row r="112" spans="1:67" x14ac:dyDescent="0.35">
      <c r="A112" s="130">
        <v>109</v>
      </c>
      <c r="B112" s="130">
        <v>62020126</v>
      </c>
      <c r="C112" s="123" t="s">
        <v>113</v>
      </c>
      <c r="D112" s="130">
        <v>0</v>
      </c>
      <c r="E112" s="130">
        <v>0</v>
      </c>
      <c r="F112" s="130">
        <v>0</v>
      </c>
      <c r="G112" s="130">
        <v>0</v>
      </c>
      <c r="H112" s="130">
        <v>2</v>
      </c>
      <c r="I112" s="130">
        <v>1</v>
      </c>
      <c r="J112" s="130">
        <v>3</v>
      </c>
      <c r="K112" s="130">
        <v>1</v>
      </c>
      <c r="L112" s="130">
        <v>3</v>
      </c>
      <c r="M112" s="130">
        <v>1</v>
      </c>
      <c r="N112" s="130">
        <v>4</v>
      </c>
      <c r="O112" s="130">
        <v>1</v>
      </c>
      <c r="P112" s="143">
        <v>5</v>
      </c>
      <c r="Q112" s="143">
        <v>2</v>
      </c>
      <c r="R112" s="143">
        <v>7</v>
      </c>
      <c r="S112" s="143">
        <v>2</v>
      </c>
      <c r="T112" s="143">
        <v>3</v>
      </c>
      <c r="U112" s="143">
        <v>3</v>
      </c>
      <c r="V112" s="143">
        <v>6</v>
      </c>
      <c r="W112" s="143">
        <v>1</v>
      </c>
      <c r="X112" s="143">
        <v>1</v>
      </c>
      <c r="Y112" s="143">
        <v>7</v>
      </c>
      <c r="Z112" s="143">
        <v>8</v>
      </c>
      <c r="AA112" s="143">
        <v>1</v>
      </c>
      <c r="AB112" s="143">
        <v>4</v>
      </c>
      <c r="AC112" s="143">
        <v>7</v>
      </c>
      <c r="AD112" s="143">
        <v>11</v>
      </c>
      <c r="AE112" s="143">
        <v>1</v>
      </c>
      <c r="AF112" s="143">
        <v>3</v>
      </c>
      <c r="AG112" s="143">
        <v>8</v>
      </c>
      <c r="AH112" s="143">
        <v>11</v>
      </c>
      <c r="AI112" s="143">
        <v>1</v>
      </c>
      <c r="AJ112" s="143">
        <v>7</v>
      </c>
      <c r="AK112" s="143">
        <v>5</v>
      </c>
      <c r="AL112" s="143">
        <v>12</v>
      </c>
      <c r="AM112" s="143">
        <v>1</v>
      </c>
      <c r="AN112" s="143">
        <v>12</v>
      </c>
      <c r="AO112" s="143">
        <v>8</v>
      </c>
      <c r="AP112" s="143">
        <v>20</v>
      </c>
      <c r="AQ112" s="143">
        <v>1</v>
      </c>
      <c r="AR112" s="143">
        <v>30</v>
      </c>
      <c r="AS112" s="143">
        <v>38</v>
      </c>
      <c r="AT112" s="143">
        <v>68</v>
      </c>
      <c r="AU112" s="143">
        <v>6</v>
      </c>
      <c r="AV112" s="143">
        <v>12</v>
      </c>
      <c r="AW112" s="143">
        <v>12</v>
      </c>
      <c r="AX112" s="143">
        <v>24</v>
      </c>
      <c r="AY112" s="143">
        <v>1</v>
      </c>
      <c r="AZ112" s="143">
        <v>12</v>
      </c>
      <c r="BA112" s="143">
        <v>10</v>
      </c>
      <c r="BB112" s="143">
        <v>22</v>
      </c>
      <c r="BC112" s="143">
        <v>1</v>
      </c>
      <c r="BD112" s="143">
        <v>12</v>
      </c>
      <c r="BE112" s="143">
        <v>12</v>
      </c>
      <c r="BF112" s="143">
        <v>24</v>
      </c>
      <c r="BG112" s="143">
        <v>1</v>
      </c>
      <c r="BH112" s="143">
        <v>36</v>
      </c>
      <c r="BI112" s="143">
        <v>34</v>
      </c>
      <c r="BJ112" s="143">
        <v>70</v>
      </c>
      <c r="BK112" s="143">
        <v>3</v>
      </c>
      <c r="BL112" s="143">
        <v>71</v>
      </c>
      <c r="BM112" s="143">
        <v>74</v>
      </c>
      <c r="BN112" s="143">
        <v>145</v>
      </c>
      <c r="BO112" s="143">
        <v>11</v>
      </c>
    </row>
    <row r="113" spans="1:67" x14ac:dyDescent="0.35">
      <c r="A113" s="130">
        <v>110</v>
      </c>
      <c r="B113" s="130">
        <v>62020128</v>
      </c>
      <c r="C113" s="123" t="s">
        <v>114</v>
      </c>
      <c r="D113" s="130">
        <v>4</v>
      </c>
      <c r="E113" s="130">
        <v>2</v>
      </c>
      <c r="F113" s="130">
        <v>6</v>
      </c>
      <c r="G113" s="130">
        <v>1</v>
      </c>
      <c r="H113" s="130">
        <v>1</v>
      </c>
      <c r="I113" s="130">
        <v>1</v>
      </c>
      <c r="J113" s="130">
        <v>2</v>
      </c>
      <c r="K113" s="130">
        <v>1</v>
      </c>
      <c r="L113" s="130">
        <v>5</v>
      </c>
      <c r="M113" s="130">
        <v>0</v>
      </c>
      <c r="N113" s="130">
        <v>5</v>
      </c>
      <c r="O113" s="130">
        <v>1</v>
      </c>
      <c r="P113" s="143">
        <v>10</v>
      </c>
      <c r="Q113" s="143">
        <v>3</v>
      </c>
      <c r="R113" s="143">
        <v>13</v>
      </c>
      <c r="S113" s="143">
        <v>3</v>
      </c>
      <c r="T113" s="143">
        <v>0</v>
      </c>
      <c r="U113" s="143">
        <v>2</v>
      </c>
      <c r="V113" s="143">
        <v>2</v>
      </c>
      <c r="W113" s="143">
        <v>1</v>
      </c>
      <c r="X113" s="143">
        <v>1</v>
      </c>
      <c r="Y113" s="143">
        <v>3</v>
      </c>
      <c r="Z113" s="143">
        <v>4</v>
      </c>
      <c r="AA113" s="143">
        <v>1</v>
      </c>
      <c r="AB113" s="143">
        <v>4</v>
      </c>
      <c r="AC113" s="143">
        <v>3</v>
      </c>
      <c r="AD113" s="143">
        <v>7</v>
      </c>
      <c r="AE113" s="143">
        <v>1</v>
      </c>
      <c r="AF113" s="143">
        <v>2</v>
      </c>
      <c r="AG113" s="143">
        <v>1</v>
      </c>
      <c r="AH113" s="143">
        <v>3</v>
      </c>
      <c r="AI113" s="143">
        <v>1</v>
      </c>
      <c r="AJ113" s="143">
        <v>2</v>
      </c>
      <c r="AK113" s="143">
        <v>2</v>
      </c>
      <c r="AL113" s="143">
        <v>4</v>
      </c>
      <c r="AM113" s="143">
        <v>1</v>
      </c>
      <c r="AN113" s="143">
        <v>8</v>
      </c>
      <c r="AO113" s="143">
        <v>1</v>
      </c>
      <c r="AP113" s="143">
        <v>9</v>
      </c>
      <c r="AQ113" s="143">
        <v>1</v>
      </c>
      <c r="AR113" s="143">
        <v>17</v>
      </c>
      <c r="AS113" s="143">
        <v>12</v>
      </c>
      <c r="AT113" s="143">
        <v>29</v>
      </c>
      <c r="AU113" s="143">
        <v>6</v>
      </c>
      <c r="AV113" s="143">
        <v>0</v>
      </c>
      <c r="AW113" s="143">
        <v>0</v>
      </c>
      <c r="AX113" s="143">
        <v>0</v>
      </c>
      <c r="AY113" s="143">
        <v>0</v>
      </c>
      <c r="AZ113" s="143">
        <v>0</v>
      </c>
      <c r="BA113" s="143">
        <v>0</v>
      </c>
      <c r="BB113" s="143">
        <v>0</v>
      </c>
      <c r="BC113" s="143">
        <v>0</v>
      </c>
      <c r="BD113" s="143">
        <v>0</v>
      </c>
      <c r="BE113" s="143">
        <v>0</v>
      </c>
      <c r="BF113" s="143">
        <v>0</v>
      </c>
      <c r="BG113" s="143">
        <v>0</v>
      </c>
      <c r="BH113" s="143">
        <v>0</v>
      </c>
      <c r="BI113" s="143">
        <v>0</v>
      </c>
      <c r="BJ113" s="143">
        <v>0</v>
      </c>
      <c r="BK113" s="143">
        <v>0</v>
      </c>
      <c r="BL113" s="143">
        <v>27</v>
      </c>
      <c r="BM113" s="143">
        <v>15</v>
      </c>
      <c r="BN113" s="143">
        <v>42</v>
      </c>
      <c r="BO113" s="143">
        <v>9</v>
      </c>
    </row>
    <row r="114" spans="1:67" x14ac:dyDescent="0.35">
      <c r="A114" s="130">
        <v>111</v>
      </c>
      <c r="B114" s="130">
        <v>62020129</v>
      </c>
      <c r="C114" s="123" t="s">
        <v>115</v>
      </c>
      <c r="D114" s="130">
        <v>0</v>
      </c>
      <c r="E114" s="130">
        <v>0</v>
      </c>
      <c r="F114" s="130">
        <v>0</v>
      </c>
      <c r="G114" s="130">
        <v>0</v>
      </c>
      <c r="H114" s="130">
        <v>3</v>
      </c>
      <c r="I114" s="130">
        <v>7</v>
      </c>
      <c r="J114" s="130">
        <v>10</v>
      </c>
      <c r="K114" s="130">
        <v>1</v>
      </c>
      <c r="L114" s="130">
        <v>2</v>
      </c>
      <c r="M114" s="130">
        <v>3</v>
      </c>
      <c r="N114" s="130">
        <v>5</v>
      </c>
      <c r="O114" s="130">
        <v>1</v>
      </c>
      <c r="P114" s="143">
        <v>5</v>
      </c>
      <c r="Q114" s="143">
        <v>10</v>
      </c>
      <c r="R114" s="143">
        <v>15</v>
      </c>
      <c r="S114" s="143">
        <v>2</v>
      </c>
      <c r="T114" s="143">
        <v>2</v>
      </c>
      <c r="U114" s="143">
        <v>3</v>
      </c>
      <c r="V114" s="143">
        <v>5</v>
      </c>
      <c r="W114" s="143">
        <v>1</v>
      </c>
      <c r="X114" s="143">
        <v>6</v>
      </c>
      <c r="Y114" s="143">
        <v>2</v>
      </c>
      <c r="Z114" s="143">
        <v>8</v>
      </c>
      <c r="AA114" s="143">
        <v>1</v>
      </c>
      <c r="AB114" s="143">
        <v>2</v>
      </c>
      <c r="AC114" s="143">
        <v>2</v>
      </c>
      <c r="AD114" s="143">
        <v>4</v>
      </c>
      <c r="AE114" s="143">
        <v>1</v>
      </c>
      <c r="AF114" s="143">
        <v>3</v>
      </c>
      <c r="AG114" s="143">
        <v>2</v>
      </c>
      <c r="AH114" s="143">
        <v>5</v>
      </c>
      <c r="AI114" s="143">
        <v>1</v>
      </c>
      <c r="AJ114" s="143">
        <v>3</v>
      </c>
      <c r="AK114" s="143">
        <v>3</v>
      </c>
      <c r="AL114" s="143">
        <v>6</v>
      </c>
      <c r="AM114" s="143">
        <v>1</v>
      </c>
      <c r="AN114" s="143">
        <v>4</v>
      </c>
      <c r="AO114" s="143">
        <v>2</v>
      </c>
      <c r="AP114" s="143">
        <v>6</v>
      </c>
      <c r="AQ114" s="143">
        <v>1</v>
      </c>
      <c r="AR114" s="143">
        <v>20</v>
      </c>
      <c r="AS114" s="143">
        <v>14</v>
      </c>
      <c r="AT114" s="143">
        <v>34</v>
      </c>
      <c r="AU114" s="143">
        <v>6</v>
      </c>
      <c r="AV114" s="143">
        <v>0</v>
      </c>
      <c r="AW114" s="143">
        <v>0</v>
      </c>
      <c r="AX114" s="143">
        <v>0</v>
      </c>
      <c r="AY114" s="143">
        <v>0</v>
      </c>
      <c r="AZ114" s="143">
        <v>0</v>
      </c>
      <c r="BA114" s="143">
        <v>0</v>
      </c>
      <c r="BB114" s="143">
        <v>0</v>
      </c>
      <c r="BC114" s="143">
        <v>0</v>
      </c>
      <c r="BD114" s="143">
        <v>0</v>
      </c>
      <c r="BE114" s="143">
        <v>0</v>
      </c>
      <c r="BF114" s="143">
        <v>0</v>
      </c>
      <c r="BG114" s="143">
        <v>0</v>
      </c>
      <c r="BH114" s="143">
        <v>0</v>
      </c>
      <c r="BI114" s="143">
        <v>0</v>
      </c>
      <c r="BJ114" s="143">
        <v>0</v>
      </c>
      <c r="BK114" s="143">
        <v>0</v>
      </c>
      <c r="BL114" s="143">
        <v>25</v>
      </c>
      <c r="BM114" s="143">
        <v>24</v>
      </c>
      <c r="BN114" s="143">
        <v>49</v>
      </c>
      <c r="BO114" s="143">
        <v>8</v>
      </c>
    </row>
    <row r="115" spans="1:67" x14ac:dyDescent="0.35">
      <c r="A115" s="130">
        <v>112</v>
      </c>
      <c r="B115" s="130">
        <v>62020130</v>
      </c>
      <c r="C115" s="123" t="s">
        <v>116</v>
      </c>
      <c r="D115" s="130">
        <v>0</v>
      </c>
      <c r="E115" s="130">
        <v>0</v>
      </c>
      <c r="F115" s="130">
        <v>0</v>
      </c>
      <c r="G115" s="130">
        <v>0</v>
      </c>
      <c r="H115" s="130">
        <v>4</v>
      </c>
      <c r="I115" s="130">
        <v>2</v>
      </c>
      <c r="J115" s="130">
        <v>6</v>
      </c>
      <c r="K115" s="130">
        <v>1</v>
      </c>
      <c r="L115" s="130">
        <v>1</v>
      </c>
      <c r="M115" s="130">
        <v>3</v>
      </c>
      <c r="N115" s="130">
        <v>4</v>
      </c>
      <c r="O115" s="130">
        <v>1</v>
      </c>
      <c r="P115" s="143">
        <v>5</v>
      </c>
      <c r="Q115" s="143">
        <v>5</v>
      </c>
      <c r="R115" s="143">
        <v>10</v>
      </c>
      <c r="S115" s="143">
        <v>2</v>
      </c>
      <c r="T115" s="143">
        <v>3</v>
      </c>
      <c r="U115" s="143">
        <v>3</v>
      </c>
      <c r="V115" s="143">
        <v>6</v>
      </c>
      <c r="W115" s="143">
        <v>1</v>
      </c>
      <c r="X115" s="143">
        <v>2</v>
      </c>
      <c r="Y115" s="143">
        <v>2</v>
      </c>
      <c r="Z115" s="143">
        <v>4</v>
      </c>
      <c r="AA115" s="143">
        <v>1</v>
      </c>
      <c r="AB115" s="143">
        <v>4</v>
      </c>
      <c r="AC115" s="143">
        <v>0</v>
      </c>
      <c r="AD115" s="143">
        <v>4</v>
      </c>
      <c r="AE115" s="143">
        <v>1</v>
      </c>
      <c r="AF115" s="143">
        <v>4</v>
      </c>
      <c r="AG115" s="143">
        <v>3</v>
      </c>
      <c r="AH115" s="143">
        <v>7</v>
      </c>
      <c r="AI115" s="143">
        <v>1</v>
      </c>
      <c r="AJ115" s="143">
        <v>1</v>
      </c>
      <c r="AK115" s="143">
        <v>4</v>
      </c>
      <c r="AL115" s="143">
        <v>5</v>
      </c>
      <c r="AM115" s="143">
        <v>1</v>
      </c>
      <c r="AN115" s="143">
        <v>4</v>
      </c>
      <c r="AO115" s="143">
        <v>3</v>
      </c>
      <c r="AP115" s="143">
        <v>7</v>
      </c>
      <c r="AQ115" s="143">
        <v>1</v>
      </c>
      <c r="AR115" s="143">
        <v>18</v>
      </c>
      <c r="AS115" s="143">
        <v>15</v>
      </c>
      <c r="AT115" s="143">
        <v>33</v>
      </c>
      <c r="AU115" s="143">
        <v>6</v>
      </c>
      <c r="AV115" s="143">
        <v>0</v>
      </c>
      <c r="AW115" s="143">
        <v>0</v>
      </c>
      <c r="AX115" s="143">
        <v>0</v>
      </c>
      <c r="AY115" s="143">
        <v>0</v>
      </c>
      <c r="AZ115" s="143">
        <v>0</v>
      </c>
      <c r="BA115" s="143">
        <v>0</v>
      </c>
      <c r="BB115" s="143">
        <v>0</v>
      </c>
      <c r="BC115" s="143">
        <v>0</v>
      </c>
      <c r="BD115" s="143">
        <v>0</v>
      </c>
      <c r="BE115" s="143">
        <v>0</v>
      </c>
      <c r="BF115" s="143">
        <v>0</v>
      </c>
      <c r="BG115" s="143">
        <v>0</v>
      </c>
      <c r="BH115" s="143">
        <v>0</v>
      </c>
      <c r="BI115" s="143">
        <v>0</v>
      </c>
      <c r="BJ115" s="143">
        <v>0</v>
      </c>
      <c r="BK115" s="143">
        <v>0</v>
      </c>
      <c r="BL115" s="143">
        <v>23</v>
      </c>
      <c r="BM115" s="143">
        <v>20</v>
      </c>
      <c r="BN115" s="143">
        <v>43</v>
      </c>
      <c r="BO115" s="143">
        <v>8</v>
      </c>
    </row>
    <row r="116" spans="1:67" x14ac:dyDescent="0.35">
      <c r="A116" s="130">
        <v>113</v>
      </c>
      <c r="B116" s="130">
        <v>62020131</v>
      </c>
      <c r="C116" s="123" t="s">
        <v>117</v>
      </c>
      <c r="D116" s="130">
        <v>3</v>
      </c>
      <c r="E116" s="130">
        <v>4</v>
      </c>
      <c r="F116" s="130">
        <v>7</v>
      </c>
      <c r="G116" s="130">
        <v>1</v>
      </c>
      <c r="H116" s="130">
        <v>10</v>
      </c>
      <c r="I116" s="130">
        <v>9</v>
      </c>
      <c r="J116" s="130">
        <v>19</v>
      </c>
      <c r="K116" s="130">
        <v>1</v>
      </c>
      <c r="L116" s="130">
        <v>8</v>
      </c>
      <c r="M116" s="130">
        <v>11</v>
      </c>
      <c r="N116" s="130">
        <v>19</v>
      </c>
      <c r="O116" s="130">
        <v>1</v>
      </c>
      <c r="P116" s="143">
        <v>21</v>
      </c>
      <c r="Q116" s="143">
        <v>24</v>
      </c>
      <c r="R116" s="143">
        <v>45</v>
      </c>
      <c r="S116" s="143">
        <v>3</v>
      </c>
      <c r="T116" s="143">
        <v>19</v>
      </c>
      <c r="U116" s="143">
        <v>9</v>
      </c>
      <c r="V116" s="143">
        <v>28</v>
      </c>
      <c r="W116" s="143">
        <v>1</v>
      </c>
      <c r="X116" s="143">
        <v>10</v>
      </c>
      <c r="Y116" s="143">
        <v>10</v>
      </c>
      <c r="Z116" s="143">
        <v>20</v>
      </c>
      <c r="AA116" s="143">
        <v>1</v>
      </c>
      <c r="AB116" s="143">
        <v>6</v>
      </c>
      <c r="AC116" s="143">
        <v>7</v>
      </c>
      <c r="AD116" s="143">
        <v>13</v>
      </c>
      <c r="AE116" s="143">
        <v>1</v>
      </c>
      <c r="AF116" s="143">
        <v>10</v>
      </c>
      <c r="AG116" s="143">
        <v>8</v>
      </c>
      <c r="AH116" s="143">
        <v>18</v>
      </c>
      <c r="AI116" s="143">
        <v>1</v>
      </c>
      <c r="AJ116" s="143">
        <v>9</v>
      </c>
      <c r="AK116" s="143">
        <v>7</v>
      </c>
      <c r="AL116" s="143">
        <v>16</v>
      </c>
      <c r="AM116" s="143">
        <v>1</v>
      </c>
      <c r="AN116" s="143">
        <v>8</v>
      </c>
      <c r="AO116" s="143">
        <v>5</v>
      </c>
      <c r="AP116" s="143">
        <v>13</v>
      </c>
      <c r="AQ116" s="143">
        <v>1</v>
      </c>
      <c r="AR116" s="143">
        <v>62</v>
      </c>
      <c r="AS116" s="143">
        <v>46</v>
      </c>
      <c r="AT116" s="143">
        <v>108</v>
      </c>
      <c r="AU116" s="143">
        <v>6</v>
      </c>
      <c r="AV116" s="143">
        <v>9</v>
      </c>
      <c r="AW116" s="143">
        <v>5</v>
      </c>
      <c r="AX116" s="143">
        <v>14</v>
      </c>
      <c r="AY116" s="143">
        <v>1</v>
      </c>
      <c r="AZ116" s="143">
        <v>12</v>
      </c>
      <c r="BA116" s="143">
        <v>9</v>
      </c>
      <c r="BB116" s="143">
        <v>21</v>
      </c>
      <c r="BC116" s="143">
        <v>1</v>
      </c>
      <c r="BD116" s="143">
        <v>11</v>
      </c>
      <c r="BE116" s="143">
        <v>7</v>
      </c>
      <c r="BF116" s="143">
        <v>18</v>
      </c>
      <c r="BG116" s="143">
        <v>1</v>
      </c>
      <c r="BH116" s="143">
        <v>32</v>
      </c>
      <c r="BI116" s="143">
        <v>21</v>
      </c>
      <c r="BJ116" s="143">
        <v>53</v>
      </c>
      <c r="BK116" s="143">
        <v>3</v>
      </c>
      <c r="BL116" s="143">
        <v>115</v>
      </c>
      <c r="BM116" s="143">
        <v>91</v>
      </c>
      <c r="BN116" s="143">
        <v>206</v>
      </c>
      <c r="BO116" s="143">
        <v>12</v>
      </c>
    </row>
    <row r="117" spans="1:67" x14ac:dyDescent="0.35">
      <c r="A117" s="130">
        <v>114</v>
      </c>
      <c r="B117" s="130">
        <v>62020132</v>
      </c>
      <c r="C117" s="123" t="s">
        <v>118</v>
      </c>
      <c r="D117" s="130">
        <v>4</v>
      </c>
      <c r="E117" s="130">
        <v>2</v>
      </c>
      <c r="F117" s="130">
        <v>6</v>
      </c>
      <c r="G117" s="130">
        <v>1</v>
      </c>
      <c r="H117" s="130">
        <v>4</v>
      </c>
      <c r="I117" s="130">
        <v>2</v>
      </c>
      <c r="J117" s="130">
        <v>6</v>
      </c>
      <c r="K117" s="130">
        <v>1</v>
      </c>
      <c r="L117" s="130">
        <v>7</v>
      </c>
      <c r="M117" s="130">
        <v>4</v>
      </c>
      <c r="N117" s="130">
        <v>11</v>
      </c>
      <c r="O117" s="130">
        <v>1</v>
      </c>
      <c r="P117" s="143">
        <v>15</v>
      </c>
      <c r="Q117" s="143">
        <v>8</v>
      </c>
      <c r="R117" s="143">
        <v>23</v>
      </c>
      <c r="S117" s="143">
        <v>3</v>
      </c>
      <c r="T117" s="143">
        <v>3</v>
      </c>
      <c r="U117" s="143">
        <v>5</v>
      </c>
      <c r="V117" s="143">
        <v>8</v>
      </c>
      <c r="W117" s="143">
        <v>1</v>
      </c>
      <c r="X117" s="143">
        <v>2</v>
      </c>
      <c r="Y117" s="143">
        <v>3</v>
      </c>
      <c r="Z117" s="143">
        <v>5</v>
      </c>
      <c r="AA117" s="143">
        <v>1</v>
      </c>
      <c r="AB117" s="143">
        <v>3</v>
      </c>
      <c r="AC117" s="143">
        <v>0</v>
      </c>
      <c r="AD117" s="143">
        <v>3</v>
      </c>
      <c r="AE117" s="143">
        <v>1</v>
      </c>
      <c r="AF117" s="143">
        <v>2</v>
      </c>
      <c r="AG117" s="143">
        <v>2</v>
      </c>
      <c r="AH117" s="143">
        <v>4</v>
      </c>
      <c r="AI117" s="143">
        <v>1</v>
      </c>
      <c r="AJ117" s="143">
        <v>1</v>
      </c>
      <c r="AK117" s="143">
        <v>3</v>
      </c>
      <c r="AL117" s="143">
        <v>4</v>
      </c>
      <c r="AM117" s="143">
        <v>1</v>
      </c>
      <c r="AN117" s="143">
        <v>3</v>
      </c>
      <c r="AO117" s="143">
        <v>4</v>
      </c>
      <c r="AP117" s="143">
        <v>7</v>
      </c>
      <c r="AQ117" s="143">
        <v>1</v>
      </c>
      <c r="AR117" s="143">
        <v>14</v>
      </c>
      <c r="AS117" s="143">
        <v>17</v>
      </c>
      <c r="AT117" s="143">
        <v>31</v>
      </c>
      <c r="AU117" s="143">
        <v>6</v>
      </c>
      <c r="AV117" s="143">
        <v>0</v>
      </c>
      <c r="AW117" s="143">
        <v>0</v>
      </c>
      <c r="AX117" s="143">
        <v>0</v>
      </c>
      <c r="AY117" s="143">
        <v>0</v>
      </c>
      <c r="AZ117" s="143">
        <v>0</v>
      </c>
      <c r="BA117" s="143">
        <v>0</v>
      </c>
      <c r="BB117" s="143">
        <v>0</v>
      </c>
      <c r="BC117" s="143">
        <v>0</v>
      </c>
      <c r="BD117" s="143">
        <v>0</v>
      </c>
      <c r="BE117" s="143">
        <v>0</v>
      </c>
      <c r="BF117" s="143">
        <v>0</v>
      </c>
      <c r="BG117" s="143">
        <v>0</v>
      </c>
      <c r="BH117" s="143">
        <v>0</v>
      </c>
      <c r="BI117" s="143">
        <v>0</v>
      </c>
      <c r="BJ117" s="143">
        <v>0</v>
      </c>
      <c r="BK117" s="143">
        <v>0</v>
      </c>
      <c r="BL117" s="143">
        <v>29</v>
      </c>
      <c r="BM117" s="143">
        <v>25</v>
      </c>
      <c r="BN117" s="143">
        <v>54</v>
      </c>
      <c r="BO117" s="143">
        <v>9</v>
      </c>
    </row>
    <row r="118" spans="1:67" x14ac:dyDescent="0.35">
      <c r="A118" s="130">
        <v>115</v>
      </c>
      <c r="B118" s="130">
        <v>62020133</v>
      </c>
      <c r="C118" s="123" t="s">
        <v>331</v>
      </c>
      <c r="D118" s="130">
        <v>7</v>
      </c>
      <c r="E118" s="130">
        <v>4</v>
      </c>
      <c r="F118" s="130">
        <v>11</v>
      </c>
      <c r="G118" s="130">
        <v>1</v>
      </c>
      <c r="H118" s="130">
        <v>8</v>
      </c>
      <c r="I118" s="130">
        <v>3</v>
      </c>
      <c r="J118" s="130">
        <v>11</v>
      </c>
      <c r="K118" s="130">
        <v>1</v>
      </c>
      <c r="L118" s="130">
        <v>4</v>
      </c>
      <c r="M118" s="130">
        <v>6</v>
      </c>
      <c r="N118" s="130">
        <v>10</v>
      </c>
      <c r="O118" s="130">
        <v>1</v>
      </c>
      <c r="P118" s="143">
        <v>19</v>
      </c>
      <c r="Q118" s="143">
        <v>13</v>
      </c>
      <c r="R118" s="143">
        <v>32</v>
      </c>
      <c r="S118" s="143">
        <v>3</v>
      </c>
      <c r="T118" s="143">
        <v>16</v>
      </c>
      <c r="U118" s="143">
        <v>10</v>
      </c>
      <c r="V118" s="143">
        <v>26</v>
      </c>
      <c r="W118" s="143">
        <v>1</v>
      </c>
      <c r="X118" s="143">
        <v>19</v>
      </c>
      <c r="Y118" s="143">
        <v>10</v>
      </c>
      <c r="Z118" s="143">
        <v>29</v>
      </c>
      <c r="AA118" s="143">
        <v>1</v>
      </c>
      <c r="AB118" s="143">
        <v>22</v>
      </c>
      <c r="AC118" s="143">
        <v>12</v>
      </c>
      <c r="AD118" s="143">
        <v>34</v>
      </c>
      <c r="AE118" s="143">
        <v>1</v>
      </c>
      <c r="AF118" s="143">
        <v>18</v>
      </c>
      <c r="AG118" s="143">
        <v>9</v>
      </c>
      <c r="AH118" s="143">
        <v>27</v>
      </c>
      <c r="AI118" s="143">
        <v>1</v>
      </c>
      <c r="AJ118" s="143">
        <v>9</v>
      </c>
      <c r="AK118" s="143">
        <v>10</v>
      </c>
      <c r="AL118" s="143">
        <v>19</v>
      </c>
      <c r="AM118" s="143">
        <v>1</v>
      </c>
      <c r="AN118" s="143">
        <v>17</v>
      </c>
      <c r="AO118" s="143">
        <v>23</v>
      </c>
      <c r="AP118" s="143">
        <v>40</v>
      </c>
      <c r="AQ118" s="143">
        <v>1</v>
      </c>
      <c r="AR118" s="143">
        <v>101</v>
      </c>
      <c r="AS118" s="143">
        <v>74</v>
      </c>
      <c r="AT118" s="143">
        <v>175</v>
      </c>
      <c r="AU118" s="143">
        <v>6</v>
      </c>
      <c r="AV118" s="143">
        <v>0</v>
      </c>
      <c r="AW118" s="143">
        <v>0</v>
      </c>
      <c r="AX118" s="143">
        <v>0</v>
      </c>
      <c r="AY118" s="143">
        <v>0</v>
      </c>
      <c r="AZ118" s="143">
        <v>0</v>
      </c>
      <c r="BA118" s="143">
        <v>0</v>
      </c>
      <c r="BB118" s="143">
        <v>0</v>
      </c>
      <c r="BC118" s="143">
        <v>0</v>
      </c>
      <c r="BD118" s="143">
        <v>0</v>
      </c>
      <c r="BE118" s="143">
        <v>0</v>
      </c>
      <c r="BF118" s="143">
        <v>0</v>
      </c>
      <c r="BG118" s="143">
        <v>0</v>
      </c>
      <c r="BH118" s="143">
        <v>0</v>
      </c>
      <c r="BI118" s="143">
        <v>0</v>
      </c>
      <c r="BJ118" s="143">
        <v>0</v>
      </c>
      <c r="BK118" s="143">
        <v>0</v>
      </c>
      <c r="BL118" s="143">
        <v>120</v>
      </c>
      <c r="BM118" s="143">
        <v>87</v>
      </c>
      <c r="BN118" s="143">
        <v>207</v>
      </c>
      <c r="BO118" s="143">
        <v>9</v>
      </c>
    </row>
    <row r="119" spans="1:67" x14ac:dyDescent="0.35">
      <c r="A119" s="130">
        <v>116</v>
      </c>
      <c r="B119" s="130">
        <v>62020134</v>
      </c>
      <c r="C119" s="123" t="s">
        <v>119</v>
      </c>
      <c r="D119" s="130">
        <v>2</v>
      </c>
      <c r="E119" s="130">
        <v>1</v>
      </c>
      <c r="F119" s="130">
        <v>3</v>
      </c>
      <c r="G119" s="130">
        <v>1</v>
      </c>
      <c r="H119" s="130">
        <v>2</v>
      </c>
      <c r="I119" s="130">
        <v>4</v>
      </c>
      <c r="J119" s="130">
        <v>6</v>
      </c>
      <c r="K119" s="130">
        <v>1</v>
      </c>
      <c r="L119" s="130">
        <v>2</v>
      </c>
      <c r="M119" s="130">
        <v>2</v>
      </c>
      <c r="N119" s="130">
        <v>4</v>
      </c>
      <c r="O119" s="130">
        <v>1</v>
      </c>
      <c r="P119" s="143">
        <v>6</v>
      </c>
      <c r="Q119" s="143">
        <v>7</v>
      </c>
      <c r="R119" s="143">
        <v>13</v>
      </c>
      <c r="S119" s="143">
        <v>3</v>
      </c>
      <c r="T119" s="143">
        <v>5</v>
      </c>
      <c r="U119" s="143">
        <v>1</v>
      </c>
      <c r="V119" s="143">
        <v>6</v>
      </c>
      <c r="W119" s="143">
        <v>1</v>
      </c>
      <c r="X119" s="143">
        <v>1</v>
      </c>
      <c r="Y119" s="143">
        <v>4</v>
      </c>
      <c r="Z119" s="143">
        <v>5</v>
      </c>
      <c r="AA119" s="143">
        <v>1</v>
      </c>
      <c r="AB119" s="143">
        <v>2</v>
      </c>
      <c r="AC119" s="143">
        <v>4</v>
      </c>
      <c r="AD119" s="143">
        <v>6</v>
      </c>
      <c r="AE119" s="143">
        <v>1</v>
      </c>
      <c r="AF119" s="143">
        <v>3</v>
      </c>
      <c r="AG119" s="143">
        <v>6</v>
      </c>
      <c r="AH119" s="143">
        <v>9</v>
      </c>
      <c r="AI119" s="143">
        <v>1</v>
      </c>
      <c r="AJ119" s="143">
        <v>11</v>
      </c>
      <c r="AK119" s="143">
        <v>6</v>
      </c>
      <c r="AL119" s="143">
        <v>17</v>
      </c>
      <c r="AM119" s="143">
        <v>1</v>
      </c>
      <c r="AN119" s="143">
        <v>4</v>
      </c>
      <c r="AO119" s="143">
        <v>4</v>
      </c>
      <c r="AP119" s="143">
        <v>8</v>
      </c>
      <c r="AQ119" s="143">
        <v>1</v>
      </c>
      <c r="AR119" s="143">
        <v>26</v>
      </c>
      <c r="AS119" s="143">
        <v>25</v>
      </c>
      <c r="AT119" s="143">
        <v>51</v>
      </c>
      <c r="AU119" s="143">
        <v>6</v>
      </c>
      <c r="AV119" s="143">
        <v>0</v>
      </c>
      <c r="AW119" s="143">
        <v>0</v>
      </c>
      <c r="AX119" s="143">
        <v>0</v>
      </c>
      <c r="AY119" s="143">
        <v>0</v>
      </c>
      <c r="AZ119" s="143">
        <v>0</v>
      </c>
      <c r="BA119" s="143">
        <v>0</v>
      </c>
      <c r="BB119" s="143">
        <v>0</v>
      </c>
      <c r="BC119" s="143">
        <v>0</v>
      </c>
      <c r="BD119" s="143">
        <v>0</v>
      </c>
      <c r="BE119" s="143">
        <v>0</v>
      </c>
      <c r="BF119" s="143">
        <v>0</v>
      </c>
      <c r="BG119" s="143">
        <v>0</v>
      </c>
      <c r="BH119" s="143">
        <v>0</v>
      </c>
      <c r="BI119" s="143">
        <v>0</v>
      </c>
      <c r="BJ119" s="143">
        <v>0</v>
      </c>
      <c r="BK119" s="143">
        <v>0</v>
      </c>
      <c r="BL119" s="143">
        <v>32</v>
      </c>
      <c r="BM119" s="143">
        <v>32</v>
      </c>
      <c r="BN119" s="143">
        <v>64</v>
      </c>
      <c r="BO119" s="143">
        <v>9</v>
      </c>
    </row>
    <row r="120" spans="1:67" x14ac:dyDescent="0.35">
      <c r="A120" s="130">
        <v>117</v>
      </c>
      <c r="B120" s="130">
        <v>62020136</v>
      </c>
      <c r="C120" s="123" t="s">
        <v>120</v>
      </c>
      <c r="D120" s="130">
        <v>2</v>
      </c>
      <c r="E120" s="130">
        <v>1</v>
      </c>
      <c r="F120" s="130">
        <v>3</v>
      </c>
      <c r="G120" s="130">
        <v>1</v>
      </c>
      <c r="H120" s="130">
        <v>1</v>
      </c>
      <c r="I120" s="130">
        <v>2</v>
      </c>
      <c r="J120" s="130">
        <v>3</v>
      </c>
      <c r="K120" s="130">
        <v>1</v>
      </c>
      <c r="L120" s="130">
        <v>8</v>
      </c>
      <c r="M120" s="130">
        <v>1</v>
      </c>
      <c r="N120" s="130">
        <v>9</v>
      </c>
      <c r="O120" s="130">
        <v>1</v>
      </c>
      <c r="P120" s="143">
        <v>11</v>
      </c>
      <c r="Q120" s="143">
        <v>4</v>
      </c>
      <c r="R120" s="143">
        <v>15</v>
      </c>
      <c r="S120" s="143">
        <v>3</v>
      </c>
      <c r="T120" s="143">
        <v>5</v>
      </c>
      <c r="U120" s="143">
        <v>4</v>
      </c>
      <c r="V120" s="143">
        <v>9</v>
      </c>
      <c r="W120" s="143">
        <v>1</v>
      </c>
      <c r="X120" s="143">
        <v>2</v>
      </c>
      <c r="Y120" s="143">
        <v>1</v>
      </c>
      <c r="Z120" s="143">
        <v>3</v>
      </c>
      <c r="AA120" s="143">
        <v>1</v>
      </c>
      <c r="AB120" s="143">
        <v>2</v>
      </c>
      <c r="AC120" s="143">
        <v>3</v>
      </c>
      <c r="AD120" s="143">
        <v>5</v>
      </c>
      <c r="AE120" s="143">
        <v>1</v>
      </c>
      <c r="AF120" s="143">
        <v>1</v>
      </c>
      <c r="AG120" s="143">
        <v>1</v>
      </c>
      <c r="AH120" s="143">
        <v>2</v>
      </c>
      <c r="AI120" s="143">
        <v>1</v>
      </c>
      <c r="AJ120" s="143">
        <v>3</v>
      </c>
      <c r="AK120" s="143">
        <v>0</v>
      </c>
      <c r="AL120" s="143">
        <v>3</v>
      </c>
      <c r="AM120" s="143">
        <v>1</v>
      </c>
      <c r="AN120" s="143">
        <v>4</v>
      </c>
      <c r="AO120" s="143">
        <v>3</v>
      </c>
      <c r="AP120" s="143">
        <v>7</v>
      </c>
      <c r="AQ120" s="143">
        <v>1</v>
      </c>
      <c r="AR120" s="143">
        <v>17</v>
      </c>
      <c r="AS120" s="143">
        <v>12</v>
      </c>
      <c r="AT120" s="143">
        <v>29</v>
      </c>
      <c r="AU120" s="143">
        <v>6</v>
      </c>
      <c r="AV120" s="143">
        <v>0</v>
      </c>
      <c r="AW120" s="143">
        <v>0</v>
      </c>
      <c r="AX120" s="143">
        <v>0</v>
      </c>
      <c r="AY120" s="143">
        <v>0</v>
      </c>
      <c r="AZ120" s="143">
        <v>0</v>
      </c>
      <c r="BA120" s="143">
        <v>0</v>
      </c>
      <c r="BB120" s="143">
        <v>0</v>
      </c>
      <c r="BC120" s="143">
        <v>0</v>
      </c>
      <c r="BD120" s="143">
        <v>0</v>
      </c>
      <c r="BE120" s="143">
        <v>0</v>
      </c>
      <c r="BF120" s="143">
        <v>0</v>
      </c>
      <c r="BG120" s="143">
        <v>0</v>
      </c>
      <c r="BH120" s="143">
        <v>0</v>
      </c>
      <c r="BI120" s="143">
        <v>0</v>
      </c>
      <c r="BJ120" s="143">
        <v>0</v>
      </c>
      <c r="BK120" s="143">
        <v>0</v>
      </c>
      <c r="BL120" s="143">
        <v>28</v>
      </c>
      <c r="BM120" s="143">
        <v>16</v>
      </c>
      <c r="BN120" s="143">
        <v>44</v>
      </c>
      <c r="BO120" s="143">
        <v>9</v>
      </c>
    </row>
    <row r="121" spans="1:67" x14ac:dyDescent="0.35">
      <c r="A121" s="130">
        <v>118</v>
      </c>
      <c r="B121" s="130">
        <v>62020137</v>
      </c>
      <c r="C121" s="123" t="s">
        <v>121</v>
      </c>
      <c r="D121" s="130">
        <v>0</v>
      </c>
      <c r="E121" s="130">
        <v>0</v>
      </c>
      <c r="F121" s="130">
        <v>0</v>
      </c>
      <c r="G121" s="130">
        <v>0</v>
      </c>
      <c r="H121" s="130">
        <v>3</v>
      </c>
      <c r="I121" s="130">
        <v>0</v>
      </c>
      <c r="J121" s="130">
        <v>3</v>
      </c>
      <c r="K121" s="130">
        <v>1</v>
      </c>
      <c r="L121" s="130">
        <v>0</v>
      </c>
      <c r="M121" s="130">
        <v>2</v>
      </c>
      <c r="N121" s="130">
        <v>2</v>
      </c>
      <c r="O121" s="130">
        <v>1</v>
      </c>
      <c r="P121" s="143">
        <v>3</v>
      </c>
      <c r="Q121" s="143">
        <v>2</v>
      </c>
      <c r="R121" s="143">
        <v>5</v>
      </c>
      <c r="S121" s="143">
        <v>2</v>
      </c>
      <c r="T121" s="143">
        <v>1</v>
      </c>
      <c r="U121" s="143">
        <v>1</v>
      </c>
      <c r="V121" s="143">
        <v>2</v>
      </c>
      <c r="W121" s="143">
        <v>1</v>
      </c>
      <c r="X121" s="143">
        <v>5</v>
      </c>
      <c r="Y121" s="143">
        <v>2</v>
      </c>
      <c r="Z121" s="143">
        <v>7</v>
      </c>
      <c r="AA121" s="143">
        <v>1</v>
      </c>
      <c r="AB121" s="143">
        <v>2</v>
      </c>
      <c r="AC121" s="143">
        <v>4</v>
      </c>
      <c r="AD121" s="143">
        <v>6</v>
      </c>
      <c r="AE121" s="143">
        <v>1</v>
      </c>
      <c r="AF121" s="143">
        <v>7</v>
      </c>
      <c r="AG121" s="143">
        <v>3</v>
      </c>
      <c r="AH121" s="143">
        <v>10</v>
      </c>
      <c r="AI121" s="143">
        <v>1</v>
      </c>
      <c r="AJ121" s="143">
        <v>4</v>
      </c>
      <c r="AK121" s="143">
        <v>7</v>
      </c>
      <c r="AL121" s="143">
        <v>11</v>
      </c>
      <c r="AM121" s="143">
        <v>1</v>
      </c>
      <c r="AN121" s="143">
        <v>4</v>
      </c>
      <c r="AO121" s="143">
        <v>3</v>
      </c>
      <c r="AP121" s="143">
        <v>7</v>
      </c>
      <c r="AQ121" s="143">
        <v>1</v>
      </c>
      <c r="AR121" s="143">
        <v>23</v>
      </c>
      <c r="AS121" s="143">
        <v>20</v>
      </c>
      <c r="AT121" s="143">
        <v>43</v>
      </c>
      <c r="AU121" s="143">
        <v>6</v>
      </c>
      <c r="AV121" s="143">
        <v>0</v>
      </c>
      <c r="AW121" s="143">
        <v>0</v>
      </c>
      <c r="AX121" s="143">
        <v>0</v>
      </c>
      <c r="AY121" s="143">
        <v>0</v>
      </c>
      <c r="AZ121" s="143">
        <v>0</v>
      </c>
      <c r="BA121" s="143">
        <v>0</v>
      </c>
      <c r="BB121" s="143">
        <v>0</v>
      </c>
      <c r="BC121" s="143">
        <v>0</v>
      </c>
      <c r="BD121" s="143">
        <v>0</v>
      </c>
      <c r="BE121" s="143">
        <v>0</v>
      </c>
      <c r="BF121" s="143">
        <v>0</v>
      </c>
      <c r="BG121" s="143">
        <v>0</v>
      </c>
      <c r="BH121" s="143">
        <v>0</v>
      </c>
      <c r="BI121" s="143">
        <v>0</v>
      </c>
      <c r="BJ121" s="143">
        <v>0</v>
      </c>
      <c r="BK121" s="143">
        <v>0</v>
      </c>
      <c r="BL121" s="143">
        <v>26</v>
      </c>
      <c r="BM121" s="143">
        <v>22</v>
      </c>
      <c r="BN121" s="143">
        <v>48</v>
      </c>
      <c r="BO121" s="143">
        <v>8</v>
      </c>
    </row>
    <row r="122" spans="1:67" x14ac:dyDescent="0.35">
      <c r="A122" s="130">
        <v>119</v>
      </c>
      <c r="B122" s="130">
        <v>62020138</v>
      </c>
      <c r="C122" s="123" t="s">
        <v>122</v>
      </c>
      <c r="D122" s="130">
        <v>0</v>
      </c>
      <c r="E122" s="130">
        <v>0</v>
      </c>
      <c r="F122" s="130">
        <v>0</v>
      </c>
      <c r="G122" s="130">
        <v>0</v>
      </c>
      <c r="H122" s="130">
        <v>5</v>
      </c>
      <c r="I122" s="130">
        <v>7</v>
      </c>
      <c r="J122" s="130">
        <v>12</v>
      </c>
      <c r="K122" s="130">
        <v>1</v>
      </c>
      <c r="L122" s="130">
        <v>12</v>
      </c>
      <c r="M122" s="130">
        <v>9</v>
      </c>
      <c r="N122" s="130">
        <v>21</v>
      </c>
      <c r="O122" s="130">
        <v>1</v>
      </c>
      <c r="P122" s="143">
        <v>17</v>
      </c>
      <c r="Q122" s="143">
        <v>16</v>
      </c>
      <c r="R122" s="143">
        <v>33</v>
      </c>
      <c r="S122" s="143">
        <v>2</v>
      </c>
      <c r="T122" s="143">
        <v>12</v>
      </c>
      <c r="U122" s="143">
        <v>5</v>
      </c>
      <c r="V122" s="143">
        <v>17</v>
      </c>
      <c r="W122" s="143">
        <v>1</v>
      </c>
      <c r="X122" s="143">
        <v>14</v>
      </c>
      <c r="Y122" s="143">
        <v>9</v>
      </c>
      <c r="Z122" s="143">
        <v>23</v>
      </c>
      <c r="AA122" s="143">
        <v>1</v>
      </c>
      <c r="AB122" s="143">
        <v>8</v>
      </c>
      <c r="AC122" s="143">
        <v>11</v>
      </c>
      <c r="AD122" s="143">
        <v>19</v>
      </c>
      <c r="AE122" s="143">
        <v>1</v>
      </c>
      <c r="AF122" s="143">
        <v>17</v>
      </c>
      <c r="AG122" s="143">
        <v>15</v>
      </c>
      <c r="AH122" s="143">
        <v>32</v>
      </c>
      <c r="AI122" s="143">
        <v>1</v>
      </c>
      <c r="AJ122" s="143">
        <v>16</v>
      </c>
      <c r="AK122" s="143">
        <v>15</v>
      </c>
      <c r="AL122" s="143">
        <v>31</v>
      </c>
      <c r="AM122" s="143">
        <v>1</v>
      </c>
      <c r="AN122" s="143">
        <v>16</v>
      </c>
      <c r="AO122" s="143">
        <v>16</v>
      </c>
      <c r="AP122" s="143">
        <v>32</v>
      </c>
      <c r="AQ122" s="143">
        <v>1</v>
      </c>
      <c r="AR122" s="143">
        <v>83</v>
      </c>
      <c r="AS122" s="143">
        <v>71</v>
      </c>
      <c r="AT122" s="143">
        <v>154</v>
      </c>
      <c r="AU122" s="143">
        <v>6</v>
      </c>
      <c r="AV122" s="143">
        <v>0</v>
      </c>
      <c r="AW122" s="143">
        <v>0</v>
      </c>
      <c r="AX122" s="143">
        <v>0</v>
      </c>
      <c r="AY122" s="143">
        <v>0</v>
      </c>
      <c r="AZ122" s="143">
        <v>0</v>
      </c>
      <c r="BA122" s="143">
        <v>0</v>
      </c>
      <c r="BB122" s="143">
        <v>0</v>
      </c>
      <c r="BC122" s="143">
        <v>0</v>
      </c>
      <c r="BD122" s="143">
        <v>0</v>
      </c>
      <c r="BE122" s="143">
        <v>0</v>
      </c>
      <c r="BF122" s="143">
        <v>0</v>
      </c>
      <c r="BG122" s="143">
        <v>0</v>
      </c>
      <c r="BH122" s="143">
        <v>0</v>
      </c>
      <c r="BI122" s="143">
        <v>0</v>
      </c>
      <c r="BJ122" s="143">
        <v>0</v>
      </c>
      <c r="BK122" s="143">
        <v>0</v>
      </c>
      <c r="BL122" s="143">
        <v>100</v>
      </c>
      <c r="BM122" s="143">
        <v>87</v>
      </c>
      <c r="BN122" s="143">
        <v>187</v>
      </c>
      <c r="BO122" s="143">
        <v>8</v>
      </c>
    </row>
    <row r="123" spans="1:67" x14ac:dyDescent="0.35">
      <c r="A123" s="130">
        <v>120</v>
      </c>
      <c r="B123" s="130">
        <v>62020139</v>
      </c>
      <c r="C123" s="123" t="s">
        <v>123</v>
      </c>
      <c r="D123" s="130">
        <v>0</v>
      </c>
      <c r="E123" s="130">
        <v>0</v>
      </c>
      <c r="F123" s="130">
        <v>0</v>
      </c>
      <c r="G123" s="130">
        <v>0</v>
      </c>
      <c r="H123" s="130">
        <v>6</v>
      </c>
      <c r="I123" s="130">
        <v>1</v>
      </c>
      <c r="J123" s="130">
        <v>7</v>
      </c>
      <c r="K123" s="130">
        <v>1</v>
      </c>
      <c r="L123" s="130">
        <v>7</v>
      </c>
      <c r="M123" s="130">
        <v>7</v>
      </c>
      <c r="N123" s="130">
        <v>14</v>
      </c>
      <c r="O123" s="130">
        <v>1</v>
      </c>
      <c r="P123" s="143">
        <v>13</v>
      </c>
      <c r="Q123" s="143">
        <v>8</v>
      </c>
      <c r="R123" s="143">
        <v>21</v>
      </c>
      <c r="S123" s="143">
        <v>2</v>
      </c>
      <c r="T123" s="143">
        <v>2</v>
      </c>
      <c r="U123" s="143">
        <v>2</v>
      </c>
      <c r="V123" s="143">
        <v>4</v>
      </c>
      <c r="W123" s="143">
        <v>1</v>
      </c>
      <c r="X123" s="143">
        <v>4</v>
      </c>
      <c r="Y123" s="143">
        <v>5</v>
      </c>
      <c r="Z123" s="143">
        <v>9</v>
      </c>
      <c r="AA123" s="143">
        <v>1</v>
      </c>
      <c r="AB123" s="143">
        <v>11</v>
      </c>
      <c r="AC123" s="143">
        <v>2</v>
      </c>
      <c r="AD123" s="143">
        <v>13</v>
      </c>
      <c r="AE123" s="143">
        <v>1</v>
      </c>
      <c r="AF123" s="143">
        <v>4</v>
      </c>
      <c r="AG123" s="143">
        <v>5</v>
      </c>
      <c r="AH123" s="143">
        <v>9</v>
      </c>
      <c r="AI123" s="143">
        <v>1</v>
      </c>
      <c r="AJ123" s="143">
        <v>12</v>
      </c>
      <c r="AK123" s="143">
        <v>8</v>
      </c>
      <c r="AL123" s="143">
        <v>20</v>
      </c>
      <c r="AM123" s="143">
        <v>1</v>
      </c>
      <c r="AN123" s="143">
        <v>8</v>
      </c>
      <c r="AO123" s="143">
        <v>11</v>
      </c>
      <c r="AP123" s="143">
        <v>19</v>
      </c>
      <c r="AQ123" s="143">
        <v>1</v>
      </c>
      <c r="AR123" s="143">
        <v>41</v>
      </c>
      <c r="AS123" s="143">
        <v>33</v>
      </c>
      <c r="AT123" s="143">
        <v>74</v>
      </c>
      <c r="AU123" s="143">
        <v>6</v>
      </c>
      <c r="AV123" s="143">
        <v>0</v>
      </c>
      <c r="AW123" s="143">
        <v>0</v>
      </c>
      <c r="AX123" s="143">
        <v>0</v>
      </c>
      <c r="AY123" s="143">
        <v>0</v>
      </c>
      <c r="AZ123" s="143">
        <v>0</v>
      </c>
      <c r="BA123" s="143">
        <v>0</v>
      </c>
      <c r="BB123" s="143">
        <v>0</v>
      </c>
      <c r="BC123" s="143">
        <v>0</v>
      </c>
      <c r="BD123" s="143">
        <v>0</v>
      </c>
      <c r="BE123" s="143">
        <v>0</v>
      </c>
      <c r="BF123" s="143">
        <v>0</v>
      </c>
      <c r="BG123" s="143">
        <v>0</v>
      </c>
      <c r="BH123" s="143">
        <v>0</v>
      </c>
      <c r="BI123" s="143">
        <v>0</v>
      </c>
      <c r="BJ123" s="143">
        <v>0</v>
      </c>
      <c r="BK123" s="143">
        <v>0</v>
      </c>
      <c r="BL123" s="143">
        <v>54</v>
      </c>
      <c r="BM123" s="143">
        <v>41</v>
      </c>
      <c r="BN123" s="143">
        <v>95</v>
      </c>
      <c r="BO123" s="143">
        <v>8</v>
      </c>
    </row>
    <row r="124" spans="1:67" x14ac:dyDescent="0.35">
      <c r="A124" s="130">
        <v>121</v>
      </c>
      <c r="B124" s="130">
        <v>62020140</v>
      </c>
      <c r="C124" s="123" t="s">
        <v>124</v>
      </c>
      <c r="D124" s="130">
        <v>2</v>
      </c>
      <c r="E124" s="130">
        <v>3</v>
      </c>
      <c r="F124" s="130">
        <v>5</v>
      </c>
      <c r="G124" s="130">
        <v>1</v>
      </c>
      <c r="H124" s="130">
        <v>2</v>
      </c>
      <c r="I124" s="130">
        <v>1</v>
      </c>
      <c r="J124" s="130">
        <v>3</v>
      </c>
      <c r="K124" s="130">
        <v>1</v>
      </c>
      <c r="L124" s="130">
        <v>2</v>
      </c>
      <c r="M124" s="130">
        <v>3</v>
      </c>
      <c r="N124" s="130">
        <v>5</v>
      </c>
      <c r="O124" s="130">
        <v>1</v>
      </c>
      <c r="P124" s="143">
        <v>6</v>
      </c>
      <c r="Q124" s="143">
        <v>7</v>
      </c>
      <c r="R124" s="143">
        <v>13</v>
      </c>
      <c r="S124" s="143">
        <v>3</v>
      </c>
      <c r="T124" s="143">
        <v>4</v>
      </c>
      <c r="U124" s="143">
        <v>0</v>
      </c>
      <c r="V124" s="143">
        <v>4</v>
      </c>
      <c r="W124" s="143">
        <v>1</v>
      </c>
      <c r="X124" s="143">
        <v>3</v>
      </c>
      <c r="Y124" s="143">
        <v>1</v>
      </c>
      <c r="Z124" s="143">
        <v>4</v>
      </c>
      <c r="AA124" s="143">
        <v>1</v>
      </c>
      <c r="AB124" s="143">
        <v>2</v>
      </c>
      <c r="AC124" s="143">
        <v>4</v>
      </c>
      <c r="AD124" s="143">
        <v>6</v>
      </c>
      <c r="AE124" s="143">
        <v>1</v>
      </c>
      <c r="AF124" s="143">
        <v>4</v>
      </c>
      <c r="AG124" s="143">
        <v>3</v>
      </c>
      <c r="AH124" s="143">
        <v>7</v>
      </c>
      <c r="AI124" s="143">
        <v>1</v>
      </c>
      <c r="AJ124" s="143">
        <v>3</v>
      </c>
      <c r="AK124" s="143">
        <v>2</v>
      </c>
      <c r="AL124" s="143">
        <v>5</v>
      </c>
      <c r="AM124" s="143">
        <v>1</v>
      </c>
      <c r="AN124" s="143">
        <v>4</v>
      </c>
      <c r="AO124" s="143">
        <v>4</v>
      </c>
      <c r="AP124" s="143">
        <v>8</v>
      </c>
      <c r="AQ124" s="143">
        <v>1</v>
      </c>
      <c r="AR124" s="143">
        <v>20</v>
      </c>
      <c r="AS124" s="143">
        <v>14</v>
      </c>
      <c r="AT124" s="143">
        <v>34</v>
      </c>
      <c r="AU124" s="143">
        <v>6</v>
      </c>
      <c r="AV124" s="143">
        <v>0</v>
      </c>
      <c r="AW124" s="143">
        <v>0</v>
      </c>
      <c r="AX124" s="143">
        <v>0</v>
      </c>
      <c r="AY124" s="143">
        <v>0</v>
      </c>
      <c r="AZ124" s="143">
        <v>0</v>
      </c>
      <c r="BA124" s="143">
        <v>0</v>
      </c>
      <c r="BB124" s="143">
        <v>0</v>
      </c>
      <c r="BC124" s="143">
        <v>0</v>
      </c>
      <c r="BD124" s="143">
        <v>0</v>
      </c>
      <c r="BE124" s="143">
        <v>0</v>
      </c>
      <c r="BF124" s="143">
        <v>0</v>
      </c>
      <c r="BG124" s="143">
        <v>0</v>
      </c>
      <c r="BH124" s="143">
        <v>0</v>
      </c>
      <c r="BI124" s="143">
        <v>0</v>
      </c>
      <c r="BJ124" s="143">
        <v>0</v>
      </c>
      <c r="BK124" s="143">
        <v>0</v>
      </c>
      <c r="BL124" s="143">
        <v>26</v>
      </c>
      <c r="BM124" s="143">
        <v>21</v>
      </c>
      <c r="BN124" s="143">
        <v>47</v>
      </c>
      <c r="BO124" s="143">
        <v>9</v>
      </c>
    </row>
    <row r="125" spans="1:67" x14ac:dyDescent="0.35">
      <c r="A125" s="130">
        <v>122</v>
      </c>
      <c r="B125" s="130">
        <v>62020141</v>
      </c>
      <c r="C125" s="123" t="s">
        <v>125</v>
      </c>
      <c r="D125" s="130">
        <v>1</v>
      </c>
      <c r="E125" s="130">
        <v>1</v>
      </c>
      <c r="F125" s="130">
        <v>2</v>
      </c>
      <c r="G125" s="130">
        <v>1</v>
      </c>
      <c r="H125" s="130">
        <v>0</v>
      </c>
      <c r="I125" s="130">
        <v>3</v>
      </c>
      <c r="J125" s="130">
        <v>3</v>
      </c>
      <c r="K125" s="130">
        <v>1</v>
      </c>
      <c r="L125" s="130">
        <v>3</v>
      </c>
      <c r="M125" s="130">
        <v>1</v>
      </c>
      <c r="N125" s="130">
        <v>4</v>
      </c>
      <c r="O125" s="130">
        <v>1</v>
      </c>
      <c r="P125" s="143">
        <v>4</v>
      </c>
      <c r="Q125" s="143">
        <v>5</v>
      </c>
      <c r="R125" s="143">
        <v>9</v>
      </c>
      <c r="S125" s="143">
        <v>3</v>
      </c>
      <c r="T125" s="143">
        <v>0</v>
      </c>
      <c r="U125" s="143">
        <v>1</v>
      </c>
      <c r="V125" s="143">
        <v>1</v>
      </c>
      <c r="W125" s="143">
        <v>1</v>
      </c>
      <c r="X125" s="143">
        <v>1</v>
      </c>
      <c r="Y125" s="143">
        <v>3</v>
      </c>
      <c r="Z125" s="143">
        <v>4</v>
      </c>
      <c r="AA125" s="143">
        <v>1</v>
      </c>
      <c r="AB125" s="143">
        <v>2</v>
      </c>
      <c r="AC125" s="143">
        <v>2</v>
      </c>
      <c r="AD125" s="143">
        <v>4</v>
      </c>
      <c r="AE125" s="143">
        <v>1</v>
      </c>
      <c r="AF125" s="143">
        <v>2</v>
      </c>
      <c r="AG125" s="143">
        <v>1</v>
      </c>
      <c r="AH125" s="143">
        <v>3</v>
      </c>
      <c r="AI125" s="143">
        <v>1</v>
      </c>
      <c r="AJ125" s="143">
        <v>3</v>
      </c>
      <c r="AK125" s="143">
        <v>5</v>
      </c>
      <c r="AL125" s="143">
        <v>8</v>
      </c>
      <c r="AM125" s="143">
        <v>1</v>
      </c>
      <c r="AN125" s="143">
        <v>5</v>
      </c>
      <c r="AO125" s="143">
        <v>6</v>
      </c>
      <c r="AP125" s="143">
        <v>11</v>
      </c>
      <c r="AQ125" s="143">
        <v>1</v>
      </c>
      <c r="AR125" s="143">
        <v>13</v>
      </c>
      <c r="AS125" s="143">
        <v>18</v>
      </c>
      <c r="AT125" s="143">
        <v>31</v>
      </c>
      <c r="AU125" s="143">
        <v>6</v>
      </c>
      <c r="AV125" s="143">
        <v>0</v>
      </c>
      <c r="AW125" s="143">
        <v>0</v>
      </c>
      <c r="AX125" s="143">
        <v>0</v>
      </c>
      <c r="AY125" s="143">
        <v>0</v>
      </c>
      <c r="AZ125" s="143">
        <v>0</v>
      </c>
      <c r="BA125" s="143">
        <v>0</v>
      </c>
      <c r="BB125" s="143">
        <v>0</v>
      </c>
      <c r="BC125" s="143">
        <v>0</v>
      </c>
      <c r="BD125" s="143">
        <v>0</v>
      </c>
      <c r="BE125" s="143">
        <v>0</v>
      </c>
      <c r="BF125" s="143">
        <v>0</v>
      </c>
      <c r="BG125" s="143">
        <v>0</v>
      </c>
      <c r="BH125" s="143">
        <v>0</v>
      </c>
      <c r="BI125" s="143">
        <v>0</v>
      </c>
      <c r="BJ125" s="143">
        <v>0</v>
      </c>
      <c r="BK125" s="143">
        <v>0</v>
      </c>
      <c r="BL125" s="143">
        <v>17</v>
      </c>
      <c r="BM125" s="143">
        <v>23</v>
      </c>
      <c r="BN125" s="143">
        <v>40</v>
      </c>
      <c r="BO125" s="143">
        <v>9</v>
      </c>
    </row>
    <row r="126" spans="1:67" x14ac:dyDescent="0.35">
      <c r="A126" s="130">
        <v>123</v>
      </c>
      <c r="B126" s="130">
        <v>62020143</v>
      </c>
      <c r="C126" s="123" t="s">
        <v>126</v>
      </c>
      <c r="D126" s="130">
        <v>0</v>
      </c>
      <c r="E126" s="130">
        <v>0</v>
      </c>
      <c r="F126" s="130">
        <v>0</v>
      </c>
      <c r="G126" s="130">
        <v>0</v>
      </c>
      <c r="H126" s="130">
        <v>3</v>
      </c>
      <c r="I126" s="130">
        <v>8</v>
      </c>
      <c r="J126" s="130">
        <v>11</v>
      </c>
      <c r="K126" s="130">
        <v>1</v>
      </c>
      <c r="L126" s="130">
        <v>2</v>
      </c>
      <c r="M126" s="130">
        <v>7</v>
      </c>
      <c r="N126" s="130">
        <v>9</v>
      </c>
      <c r="O126" s="130">
        <v>1</v>
      </c>
      <c r="P126" s="143">
        <v>5</v>
      </c>
      <c r="Q126" s="143">
        <v>15</v>
      </c>
      <c r="R126" s="143">
        <v>20</v>
      </c>
      <c r="S126" s="143">
        <v>2</v>
      </c>
      <c r="T126" s="143">
        <v>4</v>
      </c>
      <c r="U126" s="143">
        <v>9</v>
      </c>
      <c r="V126" s="143">
        <v>13</v>
      </c>
      <c r="W126" s="143">
        <v>1</v>
      </c>
      <c r="X126" s="143">
        <v>9</v>
      </c>
      <c r="Y126" s="143">
        <v>9</v>
      </c>
      <c r="Z126" s="143">
        <v>18</v>
      </c>
      <c r="AA126" s="143">
        <v>1</v>
      </c>
      <c r="AB126" s="143">
        <v>4</v>
      </c>
      <c r="AC126" s="143">
        <v>3</v>
      </c>
      <c r="AD126" s="143">
        <v>7</v>
      </c>
      <c r="AE126" s="143">
        <v>1</v>
      </c>
      <c r="AF126" s="143">
        <v>10</v>
      </c>
      <c r="AG126" s="143">
        <v>10</v>
      </c>
      <c r="AH126" s="143">
        <v>20</v>
      </c>
      <c r="AI126" s="143">
        <v>1</v>
      </c>
      <c r="AJ126" s="143">
        <v>14</v>
      </c>
      <c r="AK126" s="143">
        <v>10</v>
      </c>
      <c r="AL126" s="143">
        <v>24</v>
      </c>
      <c r="AM126" s="143">
        <v>1</v>
      </c>
      <c r="AN126" s="143">
        <v>2</v>
      </c>
      <c r="AO126" s="143">
        <v>5</v>
      </c>
      <c r="AP126" s="143">
        <v>7</v>
      </c>
      <c r="AQ126" s="143">
        <v>1</v>
      </c>
      <c r="AR126" s="143">
        <v>43</v>
      </c>
      <c r="AS126" s="143">
        <v>46</v>
      </c>
      <c r="AT126" s="143">
        <v>89</v>
      </c>
      <c r="AU126" s="143">
        <v>6</v>
      </c>
      <c r="AV126" s="143">
        <v>0</v>
      </c>
      <c r="AW126" s="143">
        <v>0</v>
      </c>
      <c r="AX126" s="143">
        <v>0</v>
      </c>
      <c r="AY126" s="143">
        <v>0</v>
      </c>
      <c r="AZ126" s="143">
        <v>0</v>
      </c>
      <c r="BA126" s="143">
        <v>0</v>
      </c>
      <c r="BB126" s="143">
        <v>0</v>
      </c>
      <c r="BC126" s="143">
        <v>0</v>
      </c>
      <c r="BD126" s="143">
        <v>0</v>
      </c>
      <c r="BE126" s="143">
        <v>0</v>
      </c>
      <c r="BF126" s="143">
        <v>0</v>
      </c>
      <c r="BG126" s="143">
        <v>0</v>
      </c>
      <c r="BH126" s="143">
        <v>0</v>
      </c>
      <c r="BI126" s="143">
        <v>0</v>
      </c>
      <c r="BJ126" s="143">
        <v>0</v>
      </c>
      <c r="BK126" s="143">
        <v>0</v>
      </c>
      <c r="BL126" s="143">
        <v>48</v>
      </c>
      <c r="BM126" s="143">
        <v>61</v>
      </c>
      <c r="BN126" s="143">
        <v>109</v>
      </c>
      <c r="BO126" s="143">
        <v>8</v>
      </c>
    </row>
    <row r="127" spans="1:67" x14ac:dyDescent="0.35">
      <c r="A127" s="130">
        <v>124</v>
      </c>
      <c r="B127" s="130">
        <v>62020144</v>
      </c>
      <c r="C127" s="123" t="s">
        <v>127</v>
      </c>
      <c r="D127" s="130">
        <v>3</v>
      </c>
      <c r="E127" s="130">
        <v>4</v>
      </c>
      <c r="F127" s="130">
        <v>7</v>
      </c>
      <c r="G127" s="130">
        <v>1</v>
      </c>
      <c r="H127" s="130">
        <v>4</v>
      </c>
      <c r="I127" s="130">
        <v>4</v>
      </c>
      <c r="J127" s="130">
        <v>8</v>
      </c>
      <c r="K127" s="130">
        <v>1</v>
      </c>
      <c r="L127" s="130">
        <v>5</v>
      </c>
      <c r="M127" s="130">
        <v>3</v>
      </c>
      <c r="N127" s="130">
        <v>8</v>
      </c>
      <c r="O127" s="130">
        <v>1</v>
      </c>
      <c r="P127" s="143">
        <v>12</v>
      </c>
      <c r="Q127" s="143">
        <v>11</v>
      </c>
      <c r="R127" s="143">
        <v>23</v>
      </c>
      <c r="S127" s="143">
        <v>3</v>
      </c>
      <c r="T127" s="143">
        <v>6</v>
      </c>
      <c r="U127" s="143">
        <v>5</v>
      </c>
      <c r="V127" s="143">
        <v>11</v>
      </c>
      <c r="W127" s="143">
        <v>1</v>
      </c>
      <c r="X127" s="143">
        <v>2</v>
      </c>
      <c r="Y127" s="143">
        <v>3</v>
      </c>
      <c r="Z127" s="143">
        <v>5</v>
      </c>
      <c r="AA127" s="143">
        <v>1</v>
      </c>
      <c r="AB127" s="143">
        <v>5</v>
      </c>
      <c r="AC127" s="143">
        <v>5</v>
      </c>
      <c r="AD127" s="143">
        <v>10</v>
      </c>
      <c r="AE127" s="143">
        <v>1</v>
      </c>
      <c r="AF127" s="143">
        <v>4</v>
      </c>
      <c r="AG127" s="143">
        <v>5</v>
      </c>
      <c r="AH127" s="143">
        <v>9</v>
      </c>
      <c r="AI127" s="143">
        <v>1</v>
      </c>
      <c r="AJ127" s="143">
        <v>4</v>
      </c>
      <c r="AK127" s="143">
        <v>4</v>
      </c>
      <c r="AL127" s="143">
        <v>8</v>
      </c>
      <c r="AM127" s="143">
        <v>1</v>
      </c>
      <c r="AN127" s="143">
        <v>8</v>
      </c>
      <c r="AO127" s="143">
        <v>8</v>
      </c>
      <c r="AP127" s="143">
        <v>16</v>
      </c>
      <c r="AQ127" s="143">
        <v>1</v>
      </c>
      <c r="AR127" s="143">
        <v>29</v>
      </c>
      <c r="AS127" s="143">
        <v>30</v>
      </c>
      <c r="AT127" s="143">
        <v>59</v>
      </c>
      <c r="AU127" s="143">
        <v>6</v>
      </c>
      <c r="AV127" s="143">
        <v>3</v>
      </c>
      <c r="AW127" s="143">
        <v>1</v>
      </c>
      <c r="AX127" s="143">
        <v>4</v>
      </c>
      <c r="AY127" s="143">
        <v>1</v>
      </c>
      <c r="AZ127" s="143">
        <v>5</v>
      </c>
      <c r="BA127" s="143">
        <v>9</v>
      </c>
      <c r="BB127" s="143">
        <v>14</v>
      </c>
      <c r="BC127" s="143">
        <v>1</v>
      </c>
      <c r="BD127" s="143">
        <v>7</v>
      </c>
      <c r="BE127" s="143">
        <v>3</v>
      </c>
      <c r="BF127" s="143">
        <v>10</v>
      </c>
      <c r="BG127" s="143">
        <v>1</v>
      </c>
      <c r="BH127" s="143">
        <v>15</v>
      </c>
      <c r="BI127" s="143">
        <v>13</v>
      </c>
      <c r="BJ127" s="143">
        <v>28</v>
      </c>
      <c r="BK127" s="143">
        <v>3</v>
      </c>
      <c r="BL127" s="143">
        <v>56</v>
      </c>
      <c r="BM127" s="143">
        <v>54</v>
      </c>
      <c r="BN127" s="143">
        <v>110</v>
      </c>
      <c r="BO127" s="143">
        <v>12</v>
      </c>
    </row>
    <row r="128" spans="1:67" x14ac:dyDescent="0.35">
      <c r="A128" s="130">
        <v>125</v>
      </c>
      <c r="B128" s="130">
        <v>62020145</v>
      </c>
      <c r="C128" s="123" t="s">
        <v>128</v>
      </c>
      <c r="D128" s="130">
        <v>0</v>
      </c>
      <c r="E128" s="130">
        <v>0</v>
      </c>
      <c r="F128" s="130">
        <v>0</v>
      </c>
      <c r="G128" s="130">
        <v>0</v>
      </c>
      <c r="H128" s="130">
        <v>8</v>
      </c>
      <c r="I128" s="130">
        <v>4</v>
      </c>
      <c r="J128" s="130">
        <v>12</v>
      </c>
      <c r="K128" s="130">
        <v>1</v>
      </c>
      <c r="L128" s="130">
        <v>9</v>
      </c>
      <c r="M128" s="130">
        <v>3</v>
      </c>
      <c r="N128" s="130">
        <v>12</v>
      </c>
      <c r="O128" s="130">
        <v>1</v>
      </c>
      <c r="P128" s="143">
        <v>17</v>
      </c>
      <c r="Q128" s="143">
        <v>7</v>
      </c>
      <c r="R128" s="143">
        <v>24</v>
      </c>
      <c r="S128" s="143">
        <v>2</v>
      </c>
      <c r="T128" s="143">
        <v>5</v>
      </c>
      <c r="U128" s="143">
        <v>3</v>
      </c>
      <c r="V128" s="143">
        <v>8</v>
      </c>
      <c r="W128" s="143">
        <v>1</v>
      </c>
      <c r="X128" s="143">
        <v>7</v>
      </c>
      <c r="Y128" s="143">
        <v>4</v>
      </c>
      <c r="Z128" s="143">
        <v>11</v>
      </c>
      <c r="AA128" s="143">
        <v>1</v>
      </c>
      <c r="AB128" s="143">
        <v>5</v>
      </c>
      <c r="AC128" s="143">
        <v>5</v>
      </c>
      <c r="AD128" s="143">
        <v>10</v>
      </c>
      <c r="AE128" s="143">
        <v>1</v>
      </c>
      <c r="AF128" s="143">
        <v>7</v>
      </c>
      <c r="AG128" s="143">
        <v>10</v>
      </c>
      <c r="AH128" s="143">
        <v>17</v>
      </c>
      <c r="AI128" s="143">
        <v>1</v>
      </c>
      <c r="AJ128" s="143">
        <v>3</v>
      </c>
      <c r="AK128" s="143">
        <v>6</v>
      </c>
      <c r="AL128" s="143">
        <v>9</v>
      </c>
      <c r="AM128" s="143">
        <v>1</v>
      </c>
      <c r="AN128" s="143">
        <v>4</v>
      </c>
      <c r="AO128" s="143">
        <v>8</v>
      </c>
      <c r="AP128" s="143">
        <v>12</v>
      </c>
      <c r="AQ128" s="143">
        <v>1</v>
      </c>
      <c r="AR128" s="143">
        <v>31</v>
      </c>
      <c r="AS128" s="143">
        <v>36</v>
      </c>
      <c r="AT128" s="143">
        <v>67</v>
      </c>
      <c r="AU128" s="143">
        <v>6</v>
      </c>
      <c r="AV128" s="143">
        <v>5</v>
      </c>
      <c r="AW128" s="143">
        <v>2</v>
      </c>
      <c r="AX128" s="143">
        <v>7</v>
      </c>
      <c r="AY128" s="143">
        <v>1</v>
      </c>
      <c r="AZ128" s="143">
        <v>4</v>
      </c>
      <c r="BA128" s="143">
        <v>5</v>
      </c>
      <c r="BB128" s="143">
        <v>9</v>
      </c>
      <c r="BC128" s="143">
        <v>1</v>
      </c>
      <c r="BD128" s="143">
        <v>2</v>
      </c>
      <c r="BE128" s="143">
        <v>5</v>
      </c>
      <c r="BF128" s="143">
        <v>7</v>
      </c>
      <c r="BG128" s="143">
        <v>1</v>
      </c>
      <c r="BH128" s="143">
        <v>11</v>
      </c>
      <c r="BI128" s="143">
        <v>12</v>
      </c>
      <c r="BJ128" s="143">
        <v>23</v>
      </c>
      <c r="BK128" s="143">
        <v>3</v>
      </c>
      <c r="BL128" s="143">
        <v>59</v>
      </c>
      <c r="BM128" s="143">
        <v>55</v>
      </c>
      <c r="BN128" s="143">
        <v>114</v>
      </c>
      <c r="BO128" s="143">
        <v>11</v>
      </c>
    </row>
    <row r="129" spans="1:67" x14ac:dyDescent="0.35">
      <c r="A129" s="130">
        <v>126</v>
      </c>
      <c r="B129" s="130">
        <v>62020147</v>
      </c>
      <c r="C129" s="123" t="s">
        <v>129</v>
      </c>
      <c r="D129" s="130">
        <v>4</v>
      </c>
      <c r="E129" s="130">
        <v>1</v>
      </c>
      <c r="F129" s="130">
        <v>5</v>
      </c>
      <c r="G129" s="130">
        <v>1</v>
      </c>
      <c r="H129" s="130">
        <v>2</v>
      </c>
      <c r="I129" s="130">
        <v>4</v>
      </c>
      <c r="J129" s="130">
        <v>6</v>
      </c>
      <c r="K129" s="130">
        <v>1</v>
      </c>
      <c r="L129" s="130">
        <v>2</v>
      </c>
      <c r="M129" s="130">
        <v>1</v>
      </c>
      <c r="N129" s="130">
        <v>3</v>
      </c>
      <c r="O129" s="130">
        <v>1</v>
      </c>
      <c r="P129" s="143">
        <v>8</v>
      </c>
      <c r="Q129" s="143">
        <v>6</v>
      </c>
      <c r="R129" s="143">
        <v>14</v>
      </c>
      <c r="S129" s="143">
        <v>3</v>
      </c>
      <c r="T129" s="143">
        <v>2</v>
      </c>
      <c r="U129" s="143">
        <v>3</v>
      </c>
      <c r="V129" s="143">
        <v>5</v>
      </c>
      <c r="W129" s="143">
        <v>1</v>
      </c>
      <c r="X129" s="143">
        <v>0</v>
      </c>
      <c r="Y129" s="143">
        <v>0</v>
      </c>
      <c r="Z129" s="143">
        <v>0</v>
      </c>
      <c r="AA129" s="143">
        <v>0</v>
      </c>
      <c r="AB129" s="143">
        <v>3</v>
      </c>
      <c r="AC129" s="143">
        <v>2</v>
      </c>
      <c r="AD129" s="143">
        <v>5</v>
      </c>
      <c r="AE129" s="143">
        <v>1</v>
      </c>
      <c r="AF129" s="143">
        <v>1</v>
      </c>
      <c r="AG129" s="143">
        <v>0</v>
      </c>
      <c r="AH129" s="143">
        <v>1</v>
      </c>
      <c r="AI129" s="143">
        <v>1</v>
      </c>
      <c r="AJ129" s="143">
        <v>2</v>
      </c>
      <c r="AK129" s="143">
        <v>0</v>
      </c>
      <c r="AL129" s="143">
        <v>2</v>
      </c>
      <c r="AM129" s="143">
        <v>1</v>
      </c>
      <c r="AN129" s="143">
        <v>1</v>
      </c>
      <c r="AO129" s="143">
        <v>1</v>
      </c>
      <c r="AP129" s="143">
        <v>2</v>
      </c>
      <c r="AQ129" s="143">
        <v>1</v>
      </c>
      <c r="AR129" s="143">
        <v>9</v>
      </c>
      <c r="AS129" s="143">
        <v>6</v>
      </c>
      <c r="AT129" s="143">
        <v>15</v>
      </c>
      <c r="AU129" s="143">
        <v>5</v>
      </c>
      <c r="AV129" s="143">
        <v>0</v>
      </c>
      <c r="AW129" s="143">
        <v>0</v>
      </c>
      <c r="AX129" s="143">
        <v>0</v>
      </c>
      <c r="AY129" s="143">
        <v>0</v>
      </c>
      <c r="AZ129" s="143">
        <v>0</v>
      </c>
      <c r="BA129" s="143">
        <v>0</v>
      </c>
      <c r="BB129" s="143">
        <v>0</v>
      </c>
      <c r="BC129" s="143">
        <v>0</v>
      </c>
      <c r="BD129" s="143">
        <v>0</v>
      </c>
      <c r="BE129" s="143">
        <v>0</v>
      </c>
      <c r="BF129" s="143">
        <v>0</v>
      </c>
      <c r="BG129" s="143">
        <v>0</v>
      </c>
      <c r="BH129" s="143">
        <v>0</v>
      </c>
      <c r="BI129" s="143">
        <v>0</v>
      </c>
      <c r="BJ129" s="143">
        <v>0</v>
      </c>
      <c r="BK129" s="143">
        <v>0</v>
      </c>
      <c r="BL129" s="143">
        <v>17</v>
      </c>
      <c r="BM129" s="143">
        <v>12</v>
      </c>
      <c r="BN129" s="143">
        <v>29</v>
      </c>
      <c r="BO129" s="143">
        <v>8</v>
      </c>
    </row>
    <row r="130" spans="1:67" x14ac:dyDescent="0.35">
      <c r="A130" s="130">
        <v>127</v>
      </c>
      <c r="B130" s="130">
        <v>62020148</v>
      </c>
      <c r="C130" s="123" t="s">
        <v>130</v>
      </c>
      <c r="D130" s="130">
        <v>4</v>
      </c>
      <c r="E130" s="130">
        <v>3</v>
      </c>
      <c r="F130" s="130">
        <v>7</v>
      </c>
      <c r="G130" s="130">
        <v>1</v>
      </c>
      <c r="H130" s="130">
        <v>6</v>
      </c>
      <c r="I130" s="130">
        <v>6</v>
      </c>
      <c r="J130" s="130">
        <v>12</v>
      </c>
      <c r="K130" s="130">
        <v>1</v>
      </c>
      <c r="L130" s="130">
        <v>0</v>
      </c>
      <c r="M130" s="130">
        <v>2</v>
      </c>
      <c r="N130" s="130">
        <v>2</v>
      </c>
      <c r="O130" s="130">
        <v>1</v>
      </c>
      <c r="P130" s="143">
        <v>10</v>
      </c>
      <c r="Q130" s="143">
        <v>11</v>
      </c>
      <c r="R130" s="143">
        <v>21</v>
      </c>
      <c r="S130" s="143">
        <v>3</v>
      </c>
      <c r="T130" s="143">
        <v>1</v>
      </c>
      <c r="U130" s="143">
        <v>1</v>
      </c>
      <c r="V130" s="143">
        <v>2</v>
      </c>
      <c r="W130" s="143">
        <v>1</v>
      </c>
      <c r="X130" s="143">
        <v>3</v>
      </c>
      <c r="Y130" s="143">
        <v>0</v>
      </c>
      <c r="Z130" s="143">
        <v>3</v>
      </c>
      <c r="AA130" s="143">
        <v>1</v>
      </c>
      <c r="AB130" s="143">
        <v>6</v>
      </c>
      <c r="AC130" s="143">
        <v>5</v>
      </c>
      <c r="AD130" s="143">
        <v>11</v>
      </c>
      <c r="AE130" s="143">
        <v>1</v>
      </c>
      <c r="AF130" s="143">
        <v>3</v>
      </c>
      <c r="AG130" s="143">
        <v>10</v>
      </c>
      <c r="AH130" s="143">
        <v>13</v>
      </c>
      <c r="AI130" s="143">
        <v>1</v>
      </c>
      <c r="AJ130" s="143">
        <v>4</v>
      </c>
      <c r="AK130" s="143">
        <v>3</v>
      </c>
      <c r="AL130" s="143">
        <v>7</v>
      </c>
      <c r="AM130" s="143">
        <v>1</v>
      </c>
      <c r="AN130" s="143">
        <v>4</v>
      </c>
      <c r="AO130" s="143">
        <v>8</v>
      </c>
      <c r="AP130" s="143">
        <v>12</v>
      </c>
      <c r="AQ130" s="143">
        <v>1</v>
      </c>
      <c r="AR130" s="143">
        <v>21</v>
      </c>
      <c r="AS130" s="143">
        <v>27</v>
      </c>
      <c r="AT130" s="143">
        <v>48</v>
      </c>
      <c r="AU130" s="143">
        <v>6</v>
      </c>
      <c r="AV130" s="143">
        <v>0</v>
      </c>
      <c r="AW130" s="143">
        <v>0</v>
      </c>
      <c r="AX130" s="143">
        <v>0</v>
      </c>
      <c r="AY130" s="143">
        <v>0</v>
      </c>
      <c r="AZ130" s="143">
        <v>0</v>
      </c>
      <c r="BA130" s="143">
        <v>0</v>
      </c>
      <c r="BB130" s="143">
        <v>0</v>
      </c>
      <c r="BC130" s="143">
        <v>0</v>
      </c>
      <c r="BD130" s="143">
        <v>0</v>
      </c>
      <c r="BE130" s="143">
        <v>0</v>
      </c>
      <c r="BF130" s="143">
        <v>0</v>
      </c>
      <c r="BG130" s="143">
        <v>0</v>
      </c>
      <c r="BH130" s="143">
        <v>0</v>
      </c>
      <c r="BI130" s="143">
        <v>0</v>
      </c>
      <c r="BJ130" s="143">
        <v>0</v>
      </c>
      <c r="BK130" s="143">
        <v>0</v>
      </c>
      <c r="BL130" s="143">
        <v>31</v>
      </c>
      <c r="BM130" s="143">
        <v>38</v>
      </c>
      <c r="BN130" s="143">
        <v>69</v>
      </c>
      <c r="BO130" s="143">
        <v>9</v>
      </c>
    </row>
    <row r="131" spans="1:67" x14ac:dyDescent="0.35">
      <c r="A131" s="130">
        <v>128</v>
      </c>
      <c r="B131" s="130">
        <v>62020150</v>
      </c>
      <c r="C131" s="123" t="s">
        <v>131</v>
      </c>
      <c r="D131" s="130">
        <v>0</v>
      </c>
      <c r="E131" s="130">
        <v>0</v>
      </c>
      <c r="F131" s="130">
        <v>0</v>
      </c>
      <c r="G131" s="130">
        <v>0</v>
      </c>
      <c r="H131" s="130">
        <v>4</v>
      </c>
      <c r="I131" s="130">
        <v>5</v>
      </c>
      <c r="J131" s="130">
        <v>9</v>
      </c>
      <c r="K131" s="130">
        <v>1</v>
      </c>
      <c r="L131" s="130">
        <v>4</v>
      </c>
      <c r="M131" s="130">
        <v>3</v>
      </c>
      <c r="N131" s="130">
        <v>7</v>
      </c>
      <c r="O131" s="130">
        <v>1</v>
      </c>
      <c r="P131" s="143">
        <v>8</v>
      </c>
      <c r="Q131" s="143">
        <v>8</v>
      </c>
      <c r="R131" s="143">
        <v>16</v>
      </c>
      <c r="S131" s="143">
        <v>2</v>
      </c>
      <c r="T131" s="143">
        <v>1</v>
      </c>
      <c r="U131" s="143">
        <v>5</v>
      </c>
      <c r="V131" s="143">
        <v>6</v>
      </c>
      <c r="W131" s="143">
        <v>1</v>
      </c>
      <c r="X131" s="143">
        <v>3</v>
      </c>
      <c r="Y131" s="143">
        <v>4</v>
      </c>
      <c r="Z131" s="143">
        <v>7</v>
      </c>
      <c r="AA131" s="143">
        <v>1</v>
      </c>
      <c r="AB131" s="143">
        <v>5</v>
      </c>
      <c r="AC131" s="143">
        <v>8</v>
      </c>
      <c r="AD131" s="143">
        <v>13</v>
      </c>
      <c r="AE131" s="143">
        <v>1</v>
      </c>
      <c r="AF131" s="143">
        <v>5</v>
      </c>
      <c r="AG131" s="143">
        <v>2</v>
      </c>
      <c r="AH131" s="143">
        <v>7</v>
      </c>
      <c r="AI131" s="143">
        <v>1</v>
      </c>
      <c r="AJ131" s="143">
        <v>4</v>
      </c>
      <c r="AK131" s="143">
        <v>4</v>
      </c>
      <c r="AL131" s="143">
        <v>8</v>
      </c>
      <c r="AM131" s="143">
        <v>1</v>
      </c>
      <c r="AN131" s="143">
        <v>3</v>
      </c>
      <c r="AO131" s="143">
        <v>6</v>
      </c>
      <c r="AP131" s="143">
        <v>9</v>
      </c>
      <c r="AQ131" s="143">
        <v>1</v>
      </c>
      <c r="AR131" s="143">
        <v>21</v>
      </c>
      <c r="AS131" s="143">
        <v>29</v>
      </c>
      <c r="AT131" s="143">
        <v>50</v>
      </c>
      <c r="AU131" s="143">
        <v>6</v>
      </c>
      <c r="AV131" s="143">
        <v>0</v>
      </c>
      <c r="AW131" s="143">
        <v>0</v>
      </c>
      <c r="AX131" s="143">
        <v>0</v>
      </c>
      <c r="AY131" s="143">
        <v>0</v>
      </c>
      <c r="AZ131" s="143">
        <v>0</v>
      </c>
      <c r="BA131" s="143">
        <v>0</v>
      </c>
      <c r="BB131" s="143">
        <v>0</v>
      </c>
      <c r="BC131" s="143">
        <v>0</v>
      </c>
      <c r="BD131" s="143">
        <v>0</v>
      </c>
      <c r="BE131" s="143">
        <v>0</v>
      </c>
      <c r="BF131" s="143">
        <v>0</v>
      </c>
      <c r="BG131" s="143">
        <v>0</v>
      </c>
      <c r="BH131" s="143">
        <v>0</v>
      </c>
      <c r="BI131" s="143">
        <v>0</v>
      </c>
      <c r="BJ131" s="143">
        <v>0</v>
      </c>
      <c r="BK131" s="143">
        <v>0</v>
      </c>
      <c r="BL131" s="143">
        <v>29</v>
      </c>
      <c r="BM131" s="143">
        <v>37</v>
      </c>
      <c r="BN131" s="143">
        <v>66</v>
      </c>
      <c r="BO131" s="143">
        <v>8</v>
      </c>
    </row>
    <row r="132" spans="1:67" x14ac:dyDescent="0.35">
      <c r="A132" s="130">
        <v>129</v>
      </c>
      <c r="B132" s="130">
        <v>62020151</v>
      </c>
      <c r="C132" s="123" t="s">
        <v>132</v>
      </c>
      <c r="D132" s="130">
        <v>1</v>
      </c>
      <c r="E132" s="130">
        <v>3</v>
      </c>
      <c r="F132" s="130">
        <v>4</v>
      </c>
      <c r="G132" s="130">
        <v>1</v>
      </c>
      <c r="H132" s="130">
        <v>0</v>
      </c>
      <c r="I132" s="130">
        <v>3</v>
      </c>
      <c r="J132" s="130">
        <v>3</v>
      </c>
      <c r="K132" s="130">
        <v>1</v>
      </c>
      <c r="L132" s="130">
        <v>2</v>
      </c>
      <c r="M132" s="130">
        <v>0</v>
      </c>
      <c r="N132" s="130">
        <v>2</v>
      </c>
      <c r="O132" s="130">
        <v>1</v>
      </c>
      <c r="P132" s="143">
        <v>3</v>
      </c>
      <c r="Q132" s="143">
        <v>6</v>
      </c>
      <c r="R132" s="143">
        <v>9</v>
      </c>
      <c r="S132" s="143">
        <v>3</v>
      </c>
      <c r="T132" s="143">
        <v>0</v>
      </c>
      <c r="U132" s="143">
        <v>2</v>
      </c>
      <c r="V132" s="143">
        <v>2</v>
      </c>
      <c r="W132" s="143">
        <v>1</v>
      </c>
      <c r="X132" s="143">
        <v>5</v>
      </c>
      <c r="Y132" s="143">
        <v>1</v>
      </c>
      <c r="Z132" s="143">
        <v>6</v>
      </c>
      <c r="AA132" s="143">
        <v>1</v>
      </c>
      <c r="AB132" s="143">
        <v>3</v>
      </c>
      <c r="AC132" s="143">
        <v>0</v>
      </c>
      <c r="AD132" s="143">
        <v>3</v>
      </c>
      <c r="AE132" s="143">
        <v>1</v>
      </c>
      <c r="AF132" s="143">
        <v>5</v>
      </c>
      <c r="AG132" s="143">
        <v>2</v>
      </c>
      <c r="AH132" s="143">
        <v>7</v>
      </c>
      <c r="AI132" s="143">
        <v>1</v>
      </c>
      <c r="AJ132" s="143">
        <v>3</v>
      </c>
      <c r="AK132" s="143">
        <v>3</v>
      </c>
      <c r="AL132" s="143">
        <v>6</v>
      </c>
      <c r="AM132" s="143">
        <v>1</v>
      </c>
      <c r="AN132" s="143">
        <v>2</v>
      </c>
      <c r="AO132" s="143">
        <v>5</v>
      </c>
      <c r="AP132" s="143">
        <v>7</v>
      </c>
      <c r="AQ132" s="143">
        <v>1</v>
      </c>
      <c r="AR132" s="143">
        <v>18</v>
      </c>
      <c r="AS132" s="143">
        <v>13</v>
      </c>
      <c r="AT132" s="143">
        <v>31</v>
      </c>
      <c r="AU132" s="143">
        <v>6</v>
      </c>
      <c r="AV132" s="143">
        <v>0</v>
      </c>
      <c r="AW132" s="143">
        <v>0</v>
      </c>
      <c r="AX132" s="143">
        <v>0</v>
      </c>
      <c r="AY132" s="143">
        <v>0</v>
      </c>
      <c r="AZ132" s="143">
        <v>0</v>
      </c>
      <c r="BA132" s="143">
        <v>0</v>
      </c>
      <c r="BB132" s="143">
        <v>0</v>
      </c>
      <c r="BC132" s="143">
        <v>0</v>
      </c>
      <c r="BD132" s="143">
        <v>0</v>
      </c>
      <c r="BE132" s="143">
        <v>0</v>
      </c>
      <c r="BF132" s="143">
        <v>0</v>
      </c>
      <c r="BG132" s="143">
        <v>0</v>
      </c>
      <c r="BH132" s="143">
        <v>0</v>
      </c>
      <c r="BI132" s="143">
        <v>0</v>
      </c>
      <c r="BJ132" s="143">
        <v>0</v>
      </c>
      <c r="BK132" s="143">
        <v>0</v>
      </c>
      <c r="BL132" s="143">
        <v>21</v>
      </c>
      <c r="BM132" s="143">
        <v>19</v>
      </c>
      <c r="BN132" s="143">
        <v>40</v>
      </c>
      <c r="BO132" s="143">
        <v>9</v>
      </c>
    </row>
    <row r="133" spans="1:67" x14ac:dyDescent="0.35">
      <c r="A133" s="130">
        <v>130</v>
      </c>
      <c r="B133" s="130">
        <v>62020152</v>
      </c>
      <c r="C133" s="123" t="s">
        <v>133</v>
      </c>
      <c r="D133" s="130">
        <v>3</v>
      </c>
      <c r="E133" s="130">
        <v>1</v>
      </c>
      <c r="F133" s="130">
        <v>4</v>
      </c>
      <c r="G133" s="130">
        <v>1</v>
      </c>
      <c r="H133" s="130">
        <v>1</v>
      </c>
      <c r="I133" s="130">
        <v>1</v>
      </c>
      <c r="J133" s="130">
        <v>2</v>
      </c>
      <c r="K133" s="130">
        <v>1</v>
      </c>
      <c r="L133" s="130">
        <v>4</v>
      </c>
      <c r="M133" s="130">
        <v>3</v>
      </c>
      <c r="N133" s="130">
        <v>7</v>
      </c>
      <c r="O133" s="130">
        <v>1</v>
      </c>
      <c r="P133" s="143">
        <v>8</v>
      </c>
      <c r="Q133" s="143">
        <v>5</v>
      </c>
      <c r="R133" s="143">
        <v>13</v>
      </c>
      <c r="S133" s="143">
        <v>3</v>
      </c>
      <c r="T133" s="143">
        <v>4</v>
      </c>
      <c r="U133" s="143">
        <v>1</v>
      </c>
      <c r="V133" s="143">
        <v>5</v>
      </c>
      <c r="W133" s="143">
        <v>1</v>
      </c>
      <c r="X133" s="143">
        <v>1</v>
      </c>
      <c r="Y133" s="143">
        <v>4</v>
      </c>
      <c r="Z133" s="143">
        <v>5</v>
      </c>
      <c r="AA133" s="143">
        <v>1</v>
      </c>
      <c r="AB133" s="143">
        <v>2</v>
      </c>
      <c r="AC133" s="143">
        <v>4</v>
      </c>
      <c r="AD133" s="143">
        <v>6</v>
      </c>
      <c r="AE133" s="143">
        <v>1</v>
      </c>
      <c r="AF133" s="143">
        <v>5</v>
      </c>
      <c r="AG133" s="143">
        <v>3</v>
      </c>
      <c r="AH133" s="143">
        <v>8</v>
      </c>
      <c r="AI133" s="143">
        <v>1</v>
      </c>
      <c r="AJ133" s="143">
        <v>1</v>
      </c>
      <c r="AK133" s="143">
        <v>3</v>
      </c>
      <c r="AL133" s="143">
        <v>4</v>
      </c>
      <c r="AM133" s="143">
        <v>1</v>
      </c>
      <c r="AN133" s="143">
        <v>4</v>
      </c>
      <c r="AO133" s="143">
        <v>4</v>
      </c>
      <c r="AP133" s="143">
        <v>8</v>
      </c>
      <c r="AQ133" s="143">
        <v>1</v>
      </c>
      <c r="AR133" s="143">
        <v>17</v>
      </c>
      <c r="AS133" s="143">
        <v>19</v>
      </c>
      <c r="AT133" s="143">
        <v>36</v>
      </c>
      <c r="AU133" s="143">
        <v>6</v>
      </c>
      <c r="AV133" s="143">
        <v>0</v>
      </c>
      <c r="AW133" s="143">
        <v>0</v>
      </c>
      <c r="AX133" s="143">
        <v>0</v>
      </c>
      <c r="AY133" s="143">
        <v>0</v>
      </c>
      <c r="AZ133" s="143">
        <v>0</v>
      </c>
      <c r="BA133" s="143">
        <v>0</v>
      </c>
      <c r="BB133" s="143">
        <v>0</v>
      </c>
      <c r="BC133" s="143">
        <v>0</v>
      </c>
      <c r="BD133" s="143">
        <v>0</v>
      </c>
      <c r="BE133" s="143">
        <v>0</v>
      </c>
      <c r="BF133" s="143">
        <v>0</v>
      </c>
      <c r="BG133" s="143">
        <v>0</v>
      </c>
      <c r="BH133" s="143">
        <v>0</v>
      </c>
      <c r="BI133" s="143">
        <v>0</v>
      </c>
      <c r="BJ133" s="143">
        <v>0</v>
      </c>
      <c r="BK133" s="143">
        <v>0</v>
      </c>
      <c r="BL133" s="143">
        <v>25</v>
      </c>
      <c r="BM133" s="143">
        <v>24</v>
      </c>
      <c r="BN133" s="143">
        <v>49</v>
      </c>
      <c r="BO133" s="143">
        <v>9</v>
      </c>
    </row>
    <row r="134" spans="1:67" x14ac:dyDescent="0.35">
      <c r="A134" s="130">
        <v>131</v>
      </c>
      <c r="B134" s="130">
        <v>62020153</v>
      </c>
      <c r="C134" s="123" t="s">
        <v>134</v>
      </c>
      <c r="D134" s="130">
        <v>1</v>
      </c>
      <c r="E134" s="130">
        <v>4</v>
      </c>
      <c r="F134" s="130">
        <v>5</v>
      </c>
      <c r="G134" s="130">
        <v>1</v>
      </c>
      <c r="H134" s="130">
        <v>1</v>
      </c>
      <c r="I134" s="130">
        <v>1</v>
      </c>
      <c r="J134" s="130">
        <v>2</v>
      </c>
      <c r="K134" s="130">
        <v>1</v>
      </c>
      <c r="L134" s="130">
        <v>5</v>
      </c>
      <c r="M134" s="130">
        <v>3</v>
      </c>
      <c r="N134" s="130">
        <v>8</v>
      </c>
      <c r="O134" s="130">
        <v>1</v>
      </c>
      <c r="P134" s="143">
        <v>7</v>
      </c>
      <c r="Q134" s="143">
        <v>8</v>
      </c>
      <c r="R134" s="143">
        <v>15</v>
      </c>
      <c r="S134" s="143">
        <v>3</v>
      </c>
      <c r="T134" s="143">
        <v>4</v>
      </c>
      <c r="U134" s="143">
        <v>4</v>
      </c>
      <c r="V134" s="143">
        <v>8</v>
      </c>
      <c r="W134" s="143">
        <v>1</v>
      </c>
      <c r="X134" s="143">
        <v>6</v>
      </c>
      <c r="Y134" s="143">
        <v>5</v>
      </c>
      <c r="Z134" s="143">
        <v>11</v>
      </c>
      <c r="AA134" s="143">
        <v>1</v>
      </c>
      <c r="AB134" s="143">
        <v>1</v>
      </c>
      <c r="AC134" s="143">
        <v>5</v>
      </c>
      <c r="AD134" s="143">
        <v>6</v>
      </c>
      <c r="AE134" s="143">
        <v>1</v>
      </c>
      <c r="AF134" s="143">
        <v>6</v>
      </c>
      <c r="AG134" s="143">
        <v>5</v>
      </c>
      <c r="AH134" s="143">
        <v>11</v>
      </c>
      <c r="AI134" s="143">
        <v>1</v>
      </c>
      <c r="AJ134" s="143">
        <v>7</v>
      </c>
      <c r="AK134" s="143">
        <v>5</v>
      </c>
      <c r="AL134" s="143">
        <v>12</v>
      </c>
      <c r="AM134" s="143">
        <v>1</v>
      </c>
      <c r="AN134" s="143">
        <v>8</v>
      </c>
      <c r="AO134" s="143">
        <v>4</v>
      </c>
      <c r="AP134" s="143">
        <v>12</v>
      </c>
      <c r="AQ134" s="143">
        <v>1</v>
      </c>
      <c r="AR134" s="143">
        <v>32</v>
      </c>
      <c r="AS134" s="143">
        <v>28</v>
      </c>
      <c r="AT134" s="143">
        <v>60</v>
      </c>
      <c r="AU134" s="143">
        <v>6</v>
      </c>
      <c r="AV134" s="143">
        <v>0</v>
      </c>
      <c r="AW134" s="143">
        <v>0</v>
      </c>
      <c r="AX134" s="143">
        <v>0</v>
      </c>
      <c r="AY134" s="143">
        <v>0</v>
      </c>
      <c r="AZ134" s="143">
        <v>0</v>
      </c>
      <c r="BA134" s="143">
        <v>0</v>
      </c>
      <c r="BB134" s="143">
        <v>0</v>
      </c>
      <c r="BC134" s="143">
        <v>0</v>
      </c>
      <c r="BD134" s="143">
        <v>0</v>
      </c>
      <c r="BE134" s="143">
        <v>0</v>
      </c>
      <c r="BF134" s="143">
        <v>0</v>
      </c>
      <c r="BG134" s="143">
        <v>0</v>
      </c>
      <c r="BH134" s="143">
        <v>0</v>
      </c>
      <c r="BI134" s="143">
        <v>0</v>
      </c>
      <c r="BJ134" s="143">
        <v>0</v>
      </c>
      <c r="BK134" s="143">
        <v>0</v>
      </c>
      <c r="BL134" s="143">
        <v>39</v>
      </c>
      <c r="BM134" s="143">
        <v>36</v>
      </c>
      <c r="BN134" s="143">
        <v>75</v>
      </c>
      <c r="BO134" s="143">
        <v>9</v>
      </c>
    </row>
    <row r="135" spans="1:67" x14ac:dyDescent="0.35">
      <c r="A135" s="130">
        <v>132</v>
      </c>
      <c r="B135" s="130">
        <v>62020154</v>
      </c>
      <c r="C135" s="123" t="s">
        <v>135</v>
      </c>
      <c r="D135" s="130">
        <v>0</v>
      </c>
      <c r="E135" s="130">
        <v>1</v>
      </c>
      <c r="F135" s="130">
        <v>1</v>
      </c>
      <c r="G135" s="130">
        <v>1</v>
      </c>
      <c r="H135" s="130">
        <v>6</v>
      </c>
      <c r="I135" s="130">
        <v>2</v>
      </c>
      <c r="J135" s="130">
        <v>8</v>
      </c>
      <c r="K135" s="130">
        <v>1</v>
      </c>
      <c r="L135" s="130">
        <v>5</v>
      </c>
      <c r="M135" s="130">
        <v>1</v>
      </c>
      <c r="N135" s="130">
        <v>6</v>
      </c>
      <c r="O135" s="130">
        <v>1</v>
      </c>
      <c r="P135" s="143">
        <v>11</v>
      </c>
      <c r="Q135" s="143">
        <v>4</v>
      </c>
      <c r="R135" s="143">
        <v>15</v>
      </c>
      <c r="S135" s="143">
        <v>3</v>
      </c>
      <c r="T135" s="143">
        <v>5</v>
      </c>
      <c r="U135" s="143">
        <v>6</v>
      </c>
      <c r="V135" s="143">
        <v>11</v>
      </c>
      <c r="W135" s="143">
        <v>1</v>
      </c>
      <c r="X135" s="143">
        <v>2</v>
      </c>
      <c r="Y135" s="143">
        <v>4</v>
      </c>
      <c r="Z135" s="143">
        <v>6</v>
      </c>
      <c r="AA135" s="143">
        <v>1</v>
      </c>
      <c r="AB135" s="143">
        <v>3</v>
      </c>
      <c r="AC135" s="143">
        <v>5</v>
      </c>
      <c r="AD135" s="143">
        <v>8</v>
      </c>
      <c r="AE135" s="143">
        <v>1</v>
      </c>
      <c r="AF135" s="143">
        <v>4</v>
      </c>
      <c r="AG135" s="143">
        <v>5</v>
      </c>
      <c r="AH135" s="143">
        <v>9</v>
      </c>
      <c r="AI135" s="143">
        <v>1</v>
      </c>
      <c r="AJ135" s="143">
        <v>6</v>
      </c>
      <c r="AK135" s="143">
        <v>7</v>
      </c>
      <c r="AL135" s="143">
        <v>13</v>
      </c>
      <c r="AM135" s="143">
        <v>1</v>
      </c>
      <c r="AN135" s="143">
        <v>8</v>
      </c>
      <c r="AO135" s="143">
        <v>5</v>
      </c>
      <c r="AP135" s="143">
        <v>13</v>
      </c>
      <c r="AQ135" s="143">
        <v>1</v>
      </c>
      <c r="AR135" s="143">
        <v>28</v>
      </c>
      <c r="AS135" s="143">
        <v>32</v>
      </c>
      <c r="AT135" s="143">
        <v>60</v>
      </c>
      <c r="AU135" s="143">
        <v>6</v>
      </c>
      <c r="AV135" s="143">
        <v>2</v>
      </c>
      <c r="AW135" s="143">
        <v>7</v>
      </c>
      <c r="AX135" s="143">
        <v>9</v>
      </c>
      <c r="AY135" s="143">
        <v>1</v>
      </c>
      <c r="AZ135" s="143">
        <v>4</v>
      </c>
      <c r="BA135" s="143">
        <v>4</v>
      </c>
      <c r="BB135" s="143">
        <v>8</v>
      </c>
      <c r="BC135" s="143">
        <v>1</v>
      </c>
      <c r="BD135" s="143">
        <v>6</v>
      </c>
      <c r="BE135" s="143">
        <v>4</v>
      </c>
      <c r="BF135" s="143">
        <v>10</v>
      </c>
      <c r="BG135" s="143">
        <v>1</v>
      </c>
      <c r="BH135" s="143">
        <v>12</v>
      </c>
      <c r="BI135" s="143">
        <v>15</v>
      </c>
      <c r="BJ135" s="143">
        <v>27</v>
      </c>
      <c r="BK135" s="143">
        <v>3</v>
      </c>
      <c r="BL135" s="143">
        <v>51</v>
      </c>
      <c r="BM135" s="143">
        <v>51</v>
      </c>
      <c r="BN135" s="143">
        <v>102</v>
      </c>
      <c r="BO135" s="143">
        <v>12</v>
      </c>
    </row>
    <row r="136" spans="1:67" x14ac:dyDescent="0.35">
      <c r="A136" s="130">
        <v>133</v>
      </c>
      <c r="B136" s="130">
        <v>62020156</v>
      </c>
      <c r="C136" s="123" t="s">
        <v>136</v>
      </c>
      <c r="D136" s="130">
        <v>0</v>
      </c>
      <c r="E136" s="130">
        <v>0</v>
      </c>
      <c r="F136" s="130">
        <v>0</v>
      </c>
      <c r="G136" s="130">
        <v>0</v>
      </c>
      <c r="H136" s="130">
        <v>1</v>
      </c>
      <c r="I136" s="130">
        <v>2</v>
      </c>
      <c r="J136" s="130">
        <v>3</v>
      </c>
      <c r="K136" s="130">
        <v>1</v>
      </c>
      <c r="L136" s="130">
        <v>9</v>
      </c>
      <c r="M136" s="130">
        <v>4</v>
      </c>
      <c r="N136" s="130">
        <v>13</v>
      </c>
      <c r="O136" s="130">
        <v>1</v>
      </c>
      <c r="P136" s="143">
        <v>10</v>
      </c>
      <c r="Q136" s="143">
        <v>6</v>
      </c>
      <c r="R136" s="143">
        <v>16</v>
      </c>
      <c r="S136" s="143">
        <v>2</v>
      </c>
      <c r="T136" s="143">
        <v>0</v>
      </c>
      <c r="U136" s="143">
        <v>5</v>
      </c>
      <c r="V136" s="143">
        <v>5</v>
      </c>
      <c r="W136" s="143">
        <v>1</v>
      </c>
      <c r="X136" s="143">
        <v>4</v>
      </c>
      <c r="Y136" s="143">
        <v>0</v>
      </c>
      <c r="Z136" s="143">
        <v>4</v>
      </c>
      <c r="AA136" s="143">
        <v>1</v>
      </c>
      <c r="AB136" s="143">
        <v>3</v>
      </c>
      <c r="AC136" s="143">
        <v>4</v>
      </c>
      <c r="AD136" s="143">
        <v>7</v>
      </c>
      <c r="AE136" s="143">
        <v>1</v>
      </c>
      <c r="AF136" s="143">
        <v>7</v>
      </c>
      <c r="AG136" s="143">
        <v>1</v>
      </c>
      <c r="AH136" s="143">
        <v>8</v>
      </c>
      <c r="AI136" s="143">
        <v>1</v>
      </c>
      <c r="AJ136" s="143">
        <v>9</v>
      </c>
      <c r="AK136" s="143">
        <v>3</v>
      </c>
      <c r="AL136" s="143">
        <v>12</v>
      </c>
      <c r="AM136" s="143">
        <v>1</v>
      </c>
      <c r="AN136" s="143">
        <v>2</v>
      </c>
      <c r="AO136" s="143">
        <v>3</v>
      </c>
      <c r="AP136" s="143">
        <v>5</v>
      </c>
      <c r="AQ136" s="143">
        <v>1</v>
      </c>
      <c r="AR136" s="143">
        <v>25</v>
      </c>
      <c r="AS136" s="143">
        <v>16</v>
      </c>
      <c r="AT136" s="143">
        <v>41</v>
      </c>
      <c r="AU136" s="143">
        <v>6</v>
      </c>
      <c r="AV136" s="143">
        <v>0</v>
      </c>
      <c r="AW136" s="143">
        <v>0</v>
      </c>
      <c r="AX136" s="143">
        <v>0</v>
      </c>
      <c r="AY136" s="143">
        <v>0</v>
      </c>
      <c r="AZ136" s="143">
        <v>0</v>
      </c>
      <c r="BA136" s="143">
        <v>0</v>
      </c>
      <c r="BB136" s="143">
        <v>0</v>
      </c>
      <c r="BC136" s="143">
        <v>0</v>
      </c>
      <c r="BD136" s="143">
        <v>0</v>
      </c>
      <c r="BE136" s="143">
        <v>0</v>
      </c>
      <c r="BF136" s="143">
        <v>0</v>
      </c>
      <c r="BG136" s="143">
        <v>0</v>
      </c>
      <c r="BH136" s="143">
        <v>0</v>
      </c>
      <c r="BI136" s="143">
        <v>0</v>
      </c>
      <c r="BJ136" s="143">
        <v>0</v>
      </c>
      <c r="BK136" s="143">
        <v>0</v>
      </c>
      <c r="BL136" s="143">
        <v>35</v>
      </c>
      <c r="BM136" s="143">
        <v>22</v>
      </c>
      <c r="BN136" s="143">
        <v>57</v>
      </c>
      <c r="BO136" s="143">
        <v>8</v>
      </c>
    </row>
    <row r="137" spans="1:67" x14ac:dyDescent="0.35">
      <c r="A137" s="130">
        <v>134</v>
      </c>
      <c r="B137" s="130">
        <v>62020157</v>
      </c>
      <c r="C137" s="123" t="s">
        <v>137</v>
      </c>
      <c r="D137" s="130">
        <v>0</v>
      </c>
      <c r="E137" s="130">
        <v>0</v>
      </c>
      <c r="F137" s="130">
        <v>0</v>
      </c>
      <c r="G137" s="130">
        <v>0</v>
      </c>
      <c r="H137" s="130">
        <v>4</v>
      </c>
      <c r="I137" s="130">
        <v>3</v>
      </c>
      <c r="J137" s="130">
        <v>7</v>
      </c>
      <c r="K137" s="130">
        <v>1</v>
      </c>
      <c r="L137" s="130">
        <v>2</v>
      </c>
      <c r="M137" s="130">
        <v>9</v>
      </c>
      <c r="N137" s="130">
        <v>11</v>
      </c>
      <c r="O137" s="130">
        <v>1</v>
      </c>
      <c r="P137" s="143">
        <v>6</v>
      </c>
      <c r="Q137" s="143">
        <v>12</v>
      </c>
      <c r="R137" s="143">
        <v>18</v>
      </c>
      <c r="S137" s="143">
        <v>2</v>
      </c>
      <c r="T137" s="143">
        <v>6</v>
      </c>
      <c r="U137" s="143">
        <v>3</v>
      </c>
      <c r="V137" s="143">
        <v>9</v>
      </c>
      <c r="W137" s="143">
        <v>1</v>
      </c>
      <c r="X137" s="143">
        <v>14</v>
      </c>
      <c r="Y137" s="143">
        <v>4</v>
      </c>
      <c r="Z137" s="143">
        <v>18</v>
      </c>
      <c r="AA137" s="143">
        <v>1</v>
      </c>
      <c r="AB137" s="143">
        <v>3</v>
      </c>
      <c r="AC137" s="143">
        <v>8</v>
      </c>
      <c r="AD137" s="143">
        <v>11</v>
      </c>
      <c r="AE137" s="143">
        <v>1</v>
      </c>
      <c r="AF137" s="143">
        <v>9</v>
      </c>
      <c r="AG137" s="143">
        <v>7</v>
      </c>
      <c r="AH137" s="143">
        <v>16</v>
      </c>
      <c r="AI137" s="143">
        <v>1</v>
      </c>
      <c r="AJ137" s="143">
        <v>13</v>
      </c>
      <c r="AK137" s="143">
        <v>7</v>
      </c>
      <c r="AL137" s="143">
        <v>20</v>
      </c>
      <c r="AM137" s="143">
        <v>1</v>
      </c>
      <c r="AN137" s="143">
        <v>6</v>
      </c>
      <c r="AO137" s="143">
        <v>7</v>
      </c>
      <c r="AP137" s="143">
        <v>13</v>
      </c>
      <c r="AQ137" s="143">
        <v>1</v>
      </c>
      <c r="AR137" s="143">
        <v>51</v>
      </c>
      <c r="AS137" s="143">
        <v>36</v>
      </c>
      <c r="AT137" s="143">
        <v>87</v>
      </c>
      <c r="AU137" s="143">
        <v>6</v>
      </c>
      <c r="AV137" s="143">
        <v>0</v>
      </c>
      <c r="AW137" s="143">
        <v>0</v>
      </c>
      <c r="AX137" s="143">
        <v>0</v>
      </c>
      <c r="AY137" s="143">
        <v>0</v>
      </c>
      <c r="AZ137" s="143">
        <v>0</v>
      </c>
      <c r="BA137" s="143">
        <v>0</v>
      </c>
      <c r="BB137" s="143">
        <v>0</v>
      </c>
      <c r="BC137" s="143">
        <v>0</v>
      </c>
      <c r="BD137" s="143">
        <v>0</v>
      </c>
      <c r="BE137" s="143">
        <v>0</v>
      </c>
      <c r="BF137" s="143">
        <v>0</v>
      </c>
      <c r="BG137" s="143">
        <v>0</v>
      </c>
      <c r="BH137" s="143">
        <v>0</v>
      </c>
      <c r="BI137" s="143">
        <v>0</v>
      </c>
      <c r="BJ137" s="143">
        <v>0</v>
      </c>
      <c r="BK137" s="143">
        <v>0</v>
      </c>
      <c r="BL137" s="143">
        <v>57</v>
      </c>
      <c r="BM137" s="143">
        <v>48</v>
      </c>
      <c r="BN137" s="143">
        <v>105</v>
      </c>
      <c r="BO137" s="143">
        <v>8</v>
      </c>
    </row>
    <row r="138" spans="1:67" x14ac:dyDescent="0.35">
      <c r="A138" s="130">
        <v>135</v>
      </c>
      <c r="B138" s="130">
        <v>62020158</v>
      </c>
      <c r="C138" s="123" t="s">
        <v>138</v>
      </c>
      <c r="D138" s="130">
        <v>0</v>
      </c>
      <c r="E138" s="130">
        <v>0</v>
      </c>
      <c r="F138" s="130">
        <v>0</v>
      </c>
      <c r="G138" s="130">
        <v>0</v>
      </c>
      <c r="H138" s="130">
        <v>11</v>
      </c>
      <c r="I138" s="130">
        <v>8</v>
      </c>
      <c r="J138" s="130">
        <v>19</v>
      </c>
      <c r="K138" s="130">
        <v>1</v>
      </c>
      <c r="L138" s="130">
        <v>19</v>
      </c>
      <c r="M138" s="130">
        <v>11</v>
      </c>
      <c r="N138" s="130">
        <v>30</v>
      </c>
      <c r="O138" s="130">
        <v>1</v>
      </c>
      <c r="P138" s="143">
        <v>30</v>
      </c>
      <c r="Q138" s="143">
        <v>19</v>
      </c>
      <c r="R138" s="143">
        <v>49</v>
      </c>
      <c r="S138" s="143">
        <v>2</v>
      </c>
      <c r="T138" s="143">
        <v>13</v>
      </c>
      <c r="U138" s="143">
        <v>9</v>
      </c>
      <c r="V138" s="143">
        <v>22</v>
      </c>
      <c r="W138" s="143">
        <v>1</v>
      </c>
      <c r="X138" s="143">
        <v>4</v>
      </c>
      <c r="Y138" s="143">
        <v>10</v>
      </c>
      <c r="Z138" s="143">
        <v>14</v>
      </c>
      <c r="AA138" s="143">
        <v>1</v>
      </c>
      <c r="AB138" s="143">
        <v>7</v>
      </c>
      <c r="AC138" s="143">
        <v>7</v>
      </c>
      <c r="AD138" s="143">
        <v>14</v>
      </c>
      <c r="AE138" s="143">
        <v>1</v>
      </c>
      <c r="AF138" s="143">
        <v>13</v>
      </c>
      <c r="AG138" s="143">
        <v>11</v>
      </c>
      <c r="AH138" s="143">
        <v>24</v>
      </c>
      <c r="AI138" s="143">
        <v>1</v>
      </c>
      <c r="AJ138" s="143">
        <v>7</v>
      </c>
      <c r="AK138" s="143">
        <v>10</v>
      </c>
      <c r="AL138" s="143">
        <v>17</v>
      </c>
      <c r="AM138" s="143">
        <v>1</v>
      </c>
      <c r="AN138" s="143">
        <v>15</v>
      </c>
      <c r="AO138" s="143">
        <v>9</v>
      </c>
      <c r="AP138" s="143">
        <v>24</v>
      </c>
      <c r="AQ138" s="143">
        <v>1</v>
      </c>
      <c r="AR138" s="143">
        <v>59</v>
      </c>
      <c r="AS138" s="143">
        <v>56</v>
      </c>
      <c r="AT138" s="143">
        <v>115</v>
      </c>
      <c r="AU138" s="143">
        <v>6</v>
      </c>
      <c r="AV138" s="143">
        <v>7</v>
      </c>
      <c r="AW138" s="143">
        <v>1</v>
      </c>
      <c r="AX138" s="143">
        <v>8</v>
      </c>
      <c r="AY138" s="143">
        <v>1</v>
      </c>
      <c r="AZ138" s="143">
        <v>6</v>
      </c>
      <c r="BA138" s="143">
        <v>1</v>
      </c>
      <c r="BB138" s="143">
        <v>7</v>
      </c>
      <c r="BC138" s="143">
        <v>1</v>
      </c>
      <c r="BD138" s="143">
        <v>10</v>
      </c>
      <c r="BE138" s="143">
        <v>1</v>
      </c>
      <c r="BF138" s="143">
        <v>11</v>
      </c>
      <c r="BG138" s="143">
        <v>1</v>
      </c>
      <c r="BH138" s="143">
        <v>23</v>
      </c>
      <c r="BI138" s="143">
        <v>3</v>
      </c>
      <c r="BJ138" s="143">
        <v>26</v>
      </c>
      <c r="BK138" s="143">
        <v>3</v>
      </c>
      <c r="BL138" s="143">
        <v>112</v>
      </c>
      <c r="BM138" s="143">
        <v>78</v>
      </c>
      <c r="BN138" s="143">
        <v>190</v>
      </c>
      <c r="BO138" s="143">
        <v>11</v>
      </c>
    </row>
    <row r="139" spans="1:67" x14ac:dyDescent="0.35">
      <c r="A139" s="130">
        <v>136</v>
      </c>
      <c r="B139" s="130">
        <v>62020159</v>
      </c>
      <c r="C139" s="123" t="s">
        <v>139</v>
      </c>
      <c r="D139" s="130">
        <v>0</v>
      </c>
      <c r="E139" s="130">
        <v>0</v>
      </c>
      <c r="F139" s="130">
        <v>0</v>
      </c>
      <c r="G139" s="130">
        <v>0</v>
      </c>
      <c r="H139" s="130">
        <v>4</v>
      </c>
      <c r="I139" s="130">
        <v>3</v>
      </c>
      <c r="J139" s="130">
        <v>7</v>
      </c>
      <c r="K139" s="130">
        <v>1</v>
      </c>
      <c r="L139" s="130">
        <v>3</v>
      </c>
      <c r="M139" s="130">
        <v>3</v>
      </c>
      <c r="N139" s="130">
        <v>6</v>
      </c>
      <c r="O139" s="130">
        <v>1</v>
      </c>
      <c r="P139" s="143">
        <v>7</v>
      </c>
      <c r="Q139" s="143">
        <v>6</v>
      </c>
      <c r="R139" s="143">
        <v>13</v>
      </c>
      <c r="S139" s="143">
        <v>2</v>
      </c>
      <c r="T139" s="143">
        <v>8</v>
      </c>
      <c r="U139" s="143">
        <v>2</v>
      </c>
      <c r="V139" s="143">
        <v>10</v>
      </c>
      <c r="W139" s="143">
        <v>1</v>
      </c>
      <c r="X139" s="143">
        <v>2</v>
      </c>
      <c r="Y139" s="143">
        <v>3</v>
      </c>
      <c r="Z139" s="143">
        <v>5</v>
      </c>
      <c r="AA139" s="143">
        <v>1</v>
      </c>
      <c r="AB139" s="143">
        <v>3</v>
      </c>
      <c r="AC139" s="143">
        <v>7</v>
      </c>
      <c r="AD139" s="143">
        <v>10</v>
      </c>
      <c r="AE139" s="143">
        <v>1</v>
      </c>
      <c r="AF139" s="143">
        <v>5</v>
      </c>
      <c r="AG139" s="143">
        <v>1</v>
      </c>
      <c r="AH139" s="143">
        <v>6</v>
      </c>
      <c r="AI139" s="143">
        <v>1</v>
      </c>
      <c r="AJ139" s="143">
        <v>1</v>
      </c>
      <c r="AK139" s="143">
        <v>1</v>
      </c>
      <c r="AL139" s="143">
        <v>2</v>
      </c>
      <c r="AM139" s="143">
        <v>1</v>
      </c>
      <c r="AN139" s="143">
        <v>4</v>
      </c>
      <c r="AO139" s="143">
        <v>11</v>
      </c>
      <c r="AP139" s="143">
        <v>15</v>
      </c>
      <c r="AQ139" s="143">
        <v>1</v>
      </c>
      <c r="AR139" s="143">
        <v>23</v>
      </c>
      <c r="AS139" s="143">
        <v>25</v>
      </c>
      <c r="AT139" s="143">
        <v>48</v>
      </c>
      <c r="AU139" s="143">
        <v>6</v>
      </c>
      <c r="AV139" s="143">
        <v>0</v>
      </c>
      <c r="AW139" s="143">
        <v>0</v>
      </c>
      <c r="AX139" s="143">
        <v>0</v>
      </c>
      <c r="AY139" s="143">
        <v>0</v>
      </c>
      <c r="AZ139" s="143">
        <v>0</v>
      </c>
      <c r="BA139" s="143">
        <v>0</v>
      </c>
      <c r="BB139" s="143">
        <v>0</v>
      </c>
      <c r="BC139" s="143">
        <v>0</v>
      </c>
      <c r="BD139" s="143">
        <v>0</v>
      </c>
      <c r="BE139" s="143">
        <v>0</v>
      </c>
      <c r="BF139" s="143">
        <v>0</v>
      </c>
      <c r="BG139" s="143">
        <v>0</v>
      </c>
      <c r="BH139" s="143">
        <v>0</v>
      </c>
      <c r="BI139" s="143">
        <v>0</v>
      </c>
      <c r="BJ139" s="143">
        <v>0</v>
      </c>
      <c r="BK139" s="143">
        <v>0</v>
      </c>
      <c r="BL139" s="143">
        <v>30</v>
      </c>
      <c r="BM139" s="143">
        <v>31</v>
      </c>
      <c r="BN139" s="143">
        <v>61</v>
      </c>
      <c r="BO139" s="143">
        <v>8</v>
      </c>
    </row>
    <row r="140" spans="1:67" x14ac:dyDescent="0.35">
      <c r="A140" s="130">
        <v>137</v>
      </c>
      <c r="B140" s="130">
        <v>62020160</v>
      </c>
      <c r="C140" s="123" t="s">
        <v>140</v>
      </c>
      <c r="D140" s="130">
        <v>0</v>
      </c>
      <c r="E140" s="130">
        <v>0</v>
      </c>
      <c r="F140" s="130">
        <v>0</v>
      </c>
      <c r="G140" s="130">
        <v>0</v>
      </c>
      <c r="H140" s="130">
        <v>0</v>
      </c>
      <c r="I140" s="130">
        <v>0</v>
      </c>
      <c r="J140" s="130">
        <v>0</v>
      </c>
      <c r="K140" s="130">
        <v>0</v>
      </c>
      <c r="L140" s="130">
        <v>0</v>
      </c>
      <c r="M140" s="130">
        <v>0</v>
      </c>
      <c r="N140" s="130">
        <v>0</v>
      </c>
      <c r="O140" s="130">
        <v>0</v>
      </c>
      <c r="P140" s="143">
        <v>0</v>
      </c>
      <c r="Q140" s="143">
        <v>0</v>
      </c>
      <c r="R140" s="143">
        <v>0</v>
      </c>
      <c r="S140" s="143">
        <v>0</v>
      </c>
      <c r="T140" s="143">
        <v>3</v>
      </c>
      <c r="U140" s="143">
        <v>5</v>
      </c>
      <c r="V140" s="143">
        <v>8</v>
      </c>
      <c r="W140" s="143">
        <v>1</v>
      </c>
      <c r="X140" s="143">
        <v>1</v>
      </c>
      <c r="Y140" s="143">
        <v>0</v>
      </c>
      <c r="Z140" s="143">
        <v>1</v>
      </c>
      <c r="AA140" s="143">
        <v>1</v>
      </c>
      <c r="AB140" s="143">
        <v>6</v>
      </c>
      <c r="AC140" s="143">
        <v>2</v>
      </c>
      <c r="AD140" s="143">
        <v>8</v>
      </c>
      <c r="AE140" s="143">
        <v>1</v>
      </c>
      <c r="AF140" s="143">
        <v>3</v>
      </c>
      <c r="AG140" s="143">
        <v>2</v>
      </c>
      <c r="AH140" s="143">
        <v>5</v>
      </c>
      <c r="AI140" s="143">
        <v>1</v>
      </c>
      <c r="AJ140" s="143">
        <v>2</v>
      </c>
      <c r="AK140" s="143">
        <v>0</v>
      </c>
      <c r="AL140" s="143">
        <v>2</v>
      </c>
      <c r="AM140" s="143">
        <v>1</v>
      </c>
      <c r="AN140" s="143">
        <v>4</v>
      </c>
      <c r="AO140" s="143">
        <v>3</v>
      </c>
      <c r="AP140" s="143">
        <v>7</v>
      </c>
      <c r="AQ140" s="143">
        <v>1</v>
      </c>
      <c r="AR140" s="143">
        <v>19</v>
      </c>
      <c r="AS140" s="143">
        <v>12</v>
      </c>
      <c r="AT140" s="143">
        <v>31</v>
      </c>
      <c r="AU140" s="143">
        <v>6</v>
      </c>
      <c r="AV140" s="143">
        <v>0</v>
      </c>
      <c r="AW140" s="143">
        <v>0</v>
      </c>
      <c r="AX140" s="143">
        <v>0</v>
      </c>
      <c r="AY140" s="143">
        <v>0</v>
      </c>
      <c r="AZ140" s="143">
        <v>0</v>
      </c>
      <c r="BA140" s="143">
        <v>0</v>
      </c>
      <c r="BB140" s="143">
        <v>0</v>
      </c>
      <c r="BC140" s="143">
        <v>0</v>
      </c>
      <c r="BD140" s="143">
        <v>0</v>
      </c>
      <c r="BE140" s="143">
        <v>0</v>
      </c>
      <c r="BF140" s="143">
        <v>0</v>
      </c>
      <c r="BG140" s="143">
        <v>0</v>
      </c>
      <c r="BH140" s="143">
        <v>0</v>
      </c>
      <c r="BI140" s="143">
        <v>0</v>
      </c>
      <c r="BJ140" s="143">
        <v>0</v>
      </c>
      <c r="BK140" s="143">
        <v>0</v>
      </c>
      <c r="BL140" s="143">
        <v>19</v>
      </c>
      <c r="BM140" s="143">
        <v>12</v>
      </c>
      <c r="BN140" s="143">
        <v>31</v>
      </c>
      <c r="BO140" s="143">
        <v>6</v>
      </c>
    </row>
    <row r="141" spans="1:67" x14ac:dyDescent="0.35">
      <c r="A141" s="130">
        <v>138</v>
      </c>
      <c r="B141" s="130">
        <v>62020161</v>
      </c>
      <c r="C141" s="123" t="s">
        <v>141</v>
      </c>
      <c r="D141" s="130">
        <v>0</v>
      </c>
      <c r="E141" s="130">
        <v>0</v>
      </c>
      <c r="F141" s="130">
        <v>0</v>
      </c>
      <c r="G141" s="130">
        <v>0</v>
      </c>
      <c r="H141" s="130">
        <v>11</v>
      </c>
      <c r="I141" s="130">
        <v>12</v>
      </c>
      <c r="J141" s="130">
        <v>23</v>
      </c>
      <c r="K141" s="130">
        <v>1</v>
      </c>
      <c r="L141" s="130">
        <v>14</v>
      </c>
      <c r="M141" s="130">
        <v>6</v>
      </c>
      <c r="N141" s="130">
        <v>20</v>
      </c>
      <c r="O141" s="130">
        <v>1</v>
      </c>
      <c r="P141" s="143">
        <v>25</v>
      </c>
      <c r="Q141" s="143">
        <v>18</v>
      </c>
      <c r="R141" s="143">
        <v>43</v>
      </c>
      <c r="S141" s="143">
        <v>2</v>
      </c>
      <c r="T141" s="143">
        <v>15</v>
      </c>
      <c r="U141" s="143">
        <v>12</v>
      </c>
      <c r="V141" s="143">
        <v>27</v>
      </c>
      <c r="W141" s="143">
        <v>1</v>
      </c>
      <c r="X141" s="143">
        <v>11</v>
      </c>
      <c r="Y141" s="143">
        <v>19</v>
      </c>
      <c r="Z141" s="143">
        <v>30</v>
      </c>
      <c r="AA141" s="143">
        <v>1</v>
      </c>
      <c r="AB141" s="143">
        <v>4</v>
      </c>
      <c r="AC141" s="143">
        <v>15</v>
      </c>
      <c r="AD141" s="143">
        <v>19</v>
      </c>
      <c r="AE141" s="143">
        <v>1</v>
      </c>
      <c r="AF141" s="143">
        <v>12</v>
      </c>
      <c r="AG141" s="143">
        <v>15</v>
      </c>
      <c r="AH141" s="143">
        <v>27</v>
      </c>
      <c r="AI141" s="143">
        <v>1</v>
      </c>
      <c r="AJ141" s="143">
        <v>16</v>
      </c>
      <c r="AK141" s="143">
        <v>17</v>
      </c>
      <c r="AL141" s="143">
        <v>33</v>
      </c>
      <c r="AM141" s="143">
        <v>1</v>
      </c>
      <c r="AN141" s="143">
        <v>23</v>
      </c>
      <c r="AO141" s="143">
        <v>8</v>
      </c>
      <c r="AP141" s="143">
        <v>31</v>
      </c>
      <c r="AQ141" s="143">
        <v>1</v>
      </c>
      <c r="AR141" s="143">
        <v>81</v>
      </c>
      <c r="AS141" s="143">
        <v>86</v>
      </c>
      <c r="AT141" s="143">
        <v>167</v>
      </c>
      <c r="AU141" s="143">
        <v>6</v>
      </c>
      <c r="AV141" s="143">
        <v>0</v>
      </c>
      <c r="AW141" s="143">
        <v>0</v>
      </c>
      <c r="AX141" s="143">
        <v>0</v>
      </c>
      <c r="AY141" s="143">
        <v>0</v>
      </c>
      <c r="AZ141" s="143">
        <v>0</v>
      </c>
      <c r="BA141" s="143">
        <v>0</v>
      </c>
      <c r="BB141" s="143">
        <v>0</v>
      </c>
      <c r="BC141" s="143">
        <v>0</v>
      </c>
      <c r="BD141" s="143">
        <v>0</v>
      </c>
      <c r="BE141" s="143">
        <v>0</v>
      </c>
      <c r="BF141" s="143">
        <v>0</v>
      </c>
      <c r="BG141" s="143">
        <v>0</v>
      </c>
      <c r="BH141" s="143">
        <v>0</v>
      </c>
      <c r="BI141" s="143">
        <v>0</v>
      </c>
      <c r="BJ141" s="143">
        <v>0</v>
      </c>
      <c r="BK141" s="143">
        <v>0</v>
      </c>
      <c r="BL141" s="143">
        <v>106</v>
      </c>
      <c r="BM141" s="143">
        <v>104</v>
      </c>
      <c r="BN141" s="143">
        <v>210</v>
      </c>
      <c r="BO141" s="143">
        <v>8</v>
      </c>
    </row>
    <row r="142" spans="1:67" x14ac:dyDescent="0.35">
      <c r="A142" s="130">
        <v>139</v>
      </c>
      <c r="B142" s="130">
        <v>62020162</v>
      </c>
      <c r="C142" s="123" t="s">
        <v>142</v>
      </c>
      <c r="D142" s="130">
        <v>0</v>
      </c>
      <c r="E142" s="130">
        <v>0</v>
      </c>
      <c r="F142" s="130">
        <v>0</v>
      </c>
      <c r="G142" s="130">
        <v>0</v>
      </c>
      <c r="H142" s="130">
        <v>7</v>
      </c>
      <c r="I142" s="130">
        <v>2</v>
      </c>
      <c r="J142" s="130">
        <v>9</v>
      </c>
      <c r="K142" s="130">
        <v>1</v>
      </c>
      <c r="L142" s="130">
        <v>8</v>
      </c>
      <c r="M142" s="130">
        <v>6</v>
      </c>
      <c r="N142" s="130">
        <v>14</v>
      </c>
      <c r="O142" s="130">
        <v>1</v>
      </c>
      <c r="P142" s="143">
        <v>15</v>
      </c>
      <c r="Q142" s="143">
        <v>8</v>
      </c>
      <c r="R142" s="143">
        <v>23</v>
      </c>
      <c r="S142" s="143">
        <v>2</v>
      </c>
      <c r="T142" s="143">
        <v>6</v>
      </c>
      <c r="U142" s="143">
        <v>6</v>
      </c>
      <c r="V142" s="143">
        <v>12</v>
      </c>
      <c r="W142" s="143">
        <v>1</v>
      </c>
      <c r="X142" s="143">
        <v>9</v>
      </c>
      <c r="Y142" s="143">
        <v>6</v>
      </c>
      <c r="Z142" s="143">
        <v>15</v>
      </c>
      <c r="AA142" s="143">
        <v>1</v>
      </c>
      <c r="AB142" s="143">
        <v>8</v>
      </c>
      <c r="AC142" s="143">
        <v>7</v>
      </c>
      <c r="AD142" s="143">
        <v>15</v>
      </c>
      <c r="AE142" s="143">
        <v>1</v>
      </c>
      <c r="AF142" s="143">
        <v>9</v>
      </c>
      <c r="AG142" s="143">
        <v>4</v>
      </c>
      <c r="AH142" s="143">
        <v>13</v>
      </c>
      <c r="AI142" s="143">
        <v>1</v>
      </c>
      <c r="AJ142" s="143">
        <v>9</v>
      </c>
      <c r="AK142" s="143">
        <v>2</v>
      </c>
      <c r="AL142" s="143">
        <v>11</v>
      </c>
      <c r="AM142" s="143">
        <v>1</v>
      </c>
      <c r="AN142" s="143">
        <v>8</v>
      </c>
      <c r="AO142" s="143">
        <v>7</v>
      </c>
      <c r="AP142" s="143">
        <v>15</v>
      </c>
      <c r="AQ142" s="143">
        <v>1</v>
      </c>
      <c r="AR142" s="143">
        <v>49</v>
      </c>
      <c r="AS142" s="143">
        <v>32</v>
      </c>
      <c r="AT142" s="143">
        <v>81</v>
      </c>
      <c r="AU142" s="143">
        <v>6</v>
      </c>
      <c r="AV142" s="143">
        <v>0</v>
      </c>
      <c r="AW142" s="143">
        <v>0</v>
      </c>
      <c r="AX142" s="143">
        <v>0</v>
      </c>
      <c r="AY142" s="143">
        <v>0</v>
      </c>
      <c r="AZ142" s="143">
        <v>0</v>
      </c>
      <c r="BA142" s="143">
        <v>0</v>
      </c>
      <c r="BB142" s="143">
        <v>0</v>
      </c>
      <c r="BC142" s="143">
        <v>0</v>
      </c>
      <c r="BD142" s="143">
        <v>0</v>
      </c>
      <c r="BE142" s="143">
        <v>0</v>
      </c>
      <c r="BF142" s="143">
        <v>0</v>
      </c>
      <c r="BG142" s="143">
        <v>0</v>
      </c>
      <c r="BH142" s="143">
        <v>0</v>
      </c>
      <c r="BI142" s="143">
        <v>0</v>
      </c>
      <c r="BJ142" s="143">
        <v>0</v>
      </c>
      <c r="BK142" s="143">
        <v>0</v>
      </c>
      <c r="BL142" s="143">
        <v>64</v>
      </c>
      <c r="BM142" s="143">
        <v>40</v>
      </c>
      <c r="BN142" s="143">
        <v>104</v>
      </c>
      <c r="BO142" s="143">
        <v>8</v>
      </c>
    </row>
    <row r="143" spans="1:67" x14ac:dyDescent="0.35">
      <c r="A143" s="130">
        <v>140</v>
      </c>
      <c r="B143" s="130">
        <v>62020163</v>
      </c>
      <c r="C143" s="123" t="s">
        <v>143</v>
      </c>
      <c r="D143" s="130">
        <v>0</v>
      </c>
      <c r="E143" s="130">
        <v>0</v>
      </c>
      <c r="F143" s="130">
        <v>0</v>
      </c>
      <c r="G143" s="130">
        <v>0</v>
      </c>
      <c r="H143" s="130">
        <v>2</v>
      </c>
      <c r="I143" s="130">
        <v>5</v>
      </c>
      <c r="J143" s="130">
        <v>7</v>
      </c>
      <c r="K143" s="130">
        <v>1</v>
      </c>
      <c r="L143" s="130">
        <v>11</v>
      </c>
      <c r="M143" s="130">
        <v>8</v>
      </c>
      <c r="N143" s="130">
        <v>19</v>
      </c>
      <c r="O143" s="130">
        <v>1</v>
      </c>
      <c r="P143" s="143">
        <v>13</v>
      </c>
      <c r="Q143" s="143">
        <v>13</v>
      </c>
      <c r="R143" s="143">
        <v>26</v>
      </c>
      <c r="S143" s="143">
        <v>2</v>
      </c>
      <c r="T143" s="143">
        <v>5</v>
      </c>
      <c r="U143" s="143">
        <v>6</v>
      </c>
      <c r="V143" s="143">
        <v>11</v>
      </c>
      <c r="W143" s="143">
        <v>1</v>
      </c>
      <c r="X143" s="143">
        <v>9</v>
      </c>
      <c r="Y143" s="143">
        <v>5</v>
      </c>
      <c r="Z143" s="143">
        <v>14</v>
      </c>
      <c r="AA143" s="143">
        <v>1</v>
      </c>
      <c r="AB143" s="143">
        <v>5</v>
      </c>
      <c r="AC143" s="143">
        <v>9</v>
      </c>
      <c r="AD143" s="143">
        <v>14</v>
      </c>
      <c r="AE143" s="143">
        <v>1</v>
      </c>
      <c r="AF143" s="143">
        <v>7</v>
      </c>
      <c r="AG143" s="143">
        <v>11</v>
      </c>
      <c r="AH143" s="143">
        <v>18</v>
      </c>
      <c r="AI143" s="143">
        <v>1</v>
      </c>
      <c r="AJ143" s="143">
        <v>11</v>
      </c>
      <c r="AK143" s="143">
        <v>5</v>
      </c>
      <c r="AL143" s="143">
        <v>16</v>
      </c>
      <c r="AM143" s="143">
        <v>1</v>
      </c>
      <c r="AN143" s="143">
        <v>7</v>
      </c>
      <c r="AO143" s="143">
        <v>8</v>
      </c>
      <c r="AP143" s="143">
        <v>15</v>
      </c>
      <c r="AQ143" s="143">
        <v>1</v>
      </c>
      <c r="AR143" s="143">
        <v>44</v>
      </c>
      <c r="AS143" s="143">
        <v>44</v>
      </c>
      <c r="AT143" s="143">
        <v>88</v>
      </c>
      <c r="AU143" s="143">
        <v>6</v>
      </c>
      <c r="AV143" s="143">
        <v>0</v>
      </c>
      <c r="AW143" s="143">
        <v>0</v>
      </c>
      <c r="AX143" s="143">
        <v>0</v>
      </c>
      <c r="AY143" s="143">
        <v>0</v>
      </c>
      <c r="AZ143" s="143">
        <v>0</v>
      </c>
      <c r="BA143" s="143">
        <v>0</v>
      </c>
      <c r="BB143" s="143">
        <v>0</v>
      </c>
      <c r="BC143" s="143">
        <v>0</v>
      </c>
      <c r="BD143" s="143">
        <v>0</v>
      </c>
      <c r="BE143" s="143">
        <v>0</v>
      </c>
      <c r="BF143" s="143">
        <v>0</v>
      </c>
      <c r="BG143" s="143">
        <v>0</v>
      </c>
      <c r="BH143" s="143">
        <v>0</v>
      </c>
      <c r="BI143" s="143">
        <v>0</v>
      </c>
      <c r="BJ143" s="143">
        <v>0</v>
      </c>
      <c r="BK143" s="143">
        <v>0</v>
      </c>
      <c r="BL143" s="143">
        <v>57</v>
      </c>
      <c r="BM143" s="143">
        <v>57</v>
      </c>
      <c r="BN143" s="143">
        <v>114</v>
      </c>
      <c r="BO143" s="143">
        <v>8</v>
      </c>
    </row>
    <row r="144" spans="1:67" x14ac:dyDescent="0.35">
      <c r="A144" s="130">
        <v>141</v>
      </c>
      <c r="B144" s="130">
        <v>62020164</v>
      </c>
      <c r="C144" s="123" t="s">
        <v>144</v>
      </c>
      <c r="D144" s="130">
        <v>0</v>
      </c>
      <c r="E144" s="130">
        <v>0</v>
      </c>
      <c r="F144" s="130">
        <v>0</v>
      </c>
      <c r="G144" s="130">
        <v>0</v>
      </c>
      <c r="H144" s="130">
        <v>7</v>
      </c>
      <c r="I144" s="130">
        <v>5</v>
      </c>
      <c r="J144" s="130">
        <v>12</v>
      </c>
      <c r="K144" s="130">
        <v>1</v>
      </c>
      <c r="L144" s="130">
        <v>15</v>
      </c>
      <c r="M144" s="130">
        <v>7</v>
      </c>
      <c r="N144" s="130">
        <v>22</v>
      </c>
      <c r="O144" s="130">
        <v>1</v>
      </c>
      <c r="P144" s="143">
        <v>22</v>
      </c>
      <c r="Q144" s="143">
        <v>12</v>
      </c>
      <c r="R144" s="143">
        <v>34</v>
      </c>
      <c r="S144" s="143">
        <v>2</v>
      </c>
      <c r="T144" s="143">
        <v>10</v>
      </c>
      <c r="U144" s="143">
        <v>9</v>
      </c>
      <c r="V144" s="143">
        <v>19</v>
      </c>
      <c r="W144" s="143">
        <v>1</v>
      </c>
      <c r="X144" s="143">
        <v>12</v>
      </c>
      <c r="Y144" s="143">
        <v>3</v>
      </c>
      <c r="Z144" s="143">
        <v>15</v>
      </c>
      <c r="AA144" s="143">
        <v>3</v>
      </c>
      <c r="AB144" s="143">
        <v>13</v>
      </c>
      <c r="AC144" s="143">
        <v>9</v>
      </c>
      <c r="AD144" s="143">
        <v>22</v>
      </c>
      <c r="AE144" s="143">
        <v>2</v>
      </c>
      <c r="AF144" s="143">
        <v>12</v>
      </c>
      <c r="AG144" s="143">
        <v>7</v>
      </c>
      <c r="AH144" s="143">
        <v>19</v>
      </c>
      <c r="AI144" s="143">
        <v>3</v>
      </c>
      <c r="AJ144" s="143">
        <v>12</v>
      </c>
      <c r="AK144" s="143">
        <v>10</v>
      </c>
      <c r="AL144" s="143">
        <v>22</v>
      </c>
      <c r="AM144" s="143">
        <v>6</v>
      </c>
      <c r="AN144" s="143">
        <v>11</v>
      </c>
      <c r="AO144" s="143">
        <v>8</v>
      </c>
      <c r="AP144" s="143">
        <v>19</v>
      </c>
      <c r="AQ144" s="143">
        <v>2</v>
      </c>
      <c r="AR144" s="143">
        <v>70</v>
      </c>
      <c r="AS144" s="143">
        <v>46</v>
      </c>
      <c r="AT144" s="143">
        <v>116</v>
      </c>
      <c r="AU144" s="143">
        <v>17</v>
      </c>
      <c r="AV144" s="143">
        <v>0</v>
      </c>
      <c r="AW144" s="143">
        <v>0</v>
      </c>
      <c r="AX144" s="143">
        <v>0</v>
      </c>
      <c r="AY144" s="143">
        <v>0</v>
      </c>
      <c r="AZ144" s="143">
        <v>0</v>
      </c>
      <c r="BA144" s="143">
        <v>0</v>
      </c>
      <c r="BB144" s="143">
        <v>0</v>
      </c>
      <c r="BC144" s="143">
        <v>0</v>
      </c>
      <c r="BD144" s="143">
        <v>0</v>
      </c>
      <c r="BE144" s="143">
        <v>0</v>
      </c>
      <c r="BF144" s="143">
        <v>0</v>
      </c>
      <c r="BG144" s="143">
        <v>0</v>
      </c>
      <c r="BH144" s="143">
        <v>0</v>
      </c>
      <c r="BI144" s="143">
        <v>0</v>
      </c>
      <c r="BJ144" s="143">
        <v>0</v>
      </c>
      <c r="BK144" s="143">
        <v>0</v>
      </c>
      <c r="BL144" s="143">
        <v>92</v>
      </c>
      <c r="BM144" s="143">
        <v>58</v>
      </c>
      <c r="BN144" s="143">
        <v>150</v>
      </c>
      <c r="BO144" s="143">
        <v>19</v>
      </c>
    </row>
    <row r="145" spans="1:67" x14ac:dyDescent="0.35">
      <c r="A145" s="130">
        <v>142</v>
      </c>
      <c r="B145" s="130">
        <v>62020165</v>
      </c>
      <c r="C145" s="123" t="s">
        <v>145</v>
      </c>
      <c r="D145" s="130">
        <v>0</v>
      </c>
      <c r="E145" s="130">
        <v>0</v>
      </c>
      <c r="F145" s="130">
        <v>0</v>
      </c>
      <c r="G145" s="130">
        <v>0</v>
      </c>
      <c r="H145" s="130">
        <v>4</v>
      </c>
      <c r="I145" s="130">
        <v>7</v>
      </c>
      <c r="J145" s="130">
        <v>11</v>
      </c>
      <c r="K145" s="130">
        <v>1</v>
      </c>
      <c r="L145" s="130">
        <v>7</v>
      </c>
      <c r="M145" s="130">
        <v>4</v>
      </c>
      <c r="N145" s="130">
        <v>11</v>
      </c>
      <c r="O145" s="130">
        <v>1</v>
      </c>
      <c r="P145" s="143">
        <v>11</v>
      </c>
      <c r="Q145" s="143">
        <v>11</v>
      </c>
      <c r="R145" s="143">
        <v>22</v>
      </c>
      <c r="S145" s="143">
        <v>2</v>
      </c>
      <c r="T145" s="143">
        <v>5</v>
      </c>
      <c r="U145" s="143">
        <v>3</v>
      </c>
      <c r="V145" s="143">
        <v>8</v>
      </c>
      <c r="W145" s="143">
        <v>1</v>
      </c>
      <c r="X145" s="143">
        <v>7</v>
      </c>
      <c r="Y145" s="143">
        <v>6</v>
      </c>
      <c r="Z145" s="143">
        <v>13</v>
      </c>
      <c r="AA145" s="143">
        <v>1</v>
      </c>
      <c r="AB145" s="143">
        <v>7</v>
      </c>
      <c r="AC145" s="143">
        <v>8</v>
      </c>
      <c r="AD145" s="143">
        <v>15</v>
      </c>
      <c r="AE145" s="143">
        <v>1</v>
      </c>
      <c r="AF145" s="143">
        <v>11</v>
      </c>
      <c r="AG145" s="143">
        <v>4</v>
      </c>
      <c r="AH145" s="143">
        <v>15</v>
      </c>
      <c r="AI145" s="143">
        <v>1</v>
      </c>
      <c r="AJ145" s="143">
        <v>9</v>
      </c>
      <c r="AK145" s="143">
        <v>6</v>
      </c>
      <c r="AL145" s="143">
        <v>15</v>
      </c>
      <c r="AM145" s="143">
        <v>1</v>
      </c>
      <c r="AN145" s="143">
        <v>5</v>
      </c>
      <c r="AO145" s="143">
        <v>10</v>
      </c>
      <c r="AP145" s="143">
        <v>15</v>
      </c>
      <c r="AQ145" s="143">
        <v>1</v>
      </c>
      <c r="AR145" s="143">
        <v>44</v>
      </c>
      <c r="AS145" s="143">
        <v>37</v>
      </c>
      <c r="AT145" s="143">
        <v>81</v>
      </c>
      <c r="AU145" s="143">
        <v>6</v>
      </c>
      <c r="AV145" s="143">
        <v>0</v>
      </c>
      <c r="AW145" s="143">
        <v>0</v>
      </c>
      <c r="AX145" s="143">
        <v>0</v>
      </c>
      <c r="AY145" s="143">
        <v>0</v>
      </c>
      <c r="AZ145" s="143">
        <v>0</v>
      </c>
      <c r="BA145" s="143">
        <v>0</v>
      </c>
      <c r="BB145" s="143">
        <v>0</v>
      </c>
      <c r="BC145" s="143">
        <v>0</v>
      </c>
      <c r="BD145" s="143">
        <v>0</v>
      </c>
      <c r="BE145" s="143">
        <v>0</v>
      </c>
      <c r="BF145" s="143">
        <v>0</v>
      </c>
      <c r="BG145" s="143">
        <v>0</v>
      </c>
      <c r="BH145" s="143">
        <v>0</v>
      </c>
      <c r="BI145" s="143">
        <v>0</v>
      </c>
      <c r="BJ145" s="143">
        <v>0</v>
      </c>
      <c r="BK145" s="143">
        <v>0</v>
      </c>
      <c r="BL145" s="143">
        <v>55</v>
      </c>
      <c r="BM145" s="143">
        <v>48</v>
      </c>
      <c r="BN145" s="143">
        <v>103</v>
      </c>
      <c r="BO145" s="143">
        <v>8</v>
      </c>
    </row>
    <row r="146" spans="1:67" x14ac:dyDescent="0.35">
      <c r="A146" s="130">
        <v>143</v>
      </c>
      <c r="B146" s="130">
        <v>62020166</v>
      </c>
      <c r="C146" s="123" t="s">
        <v>146</v>
      </c>
      <c r="D146" s="130">
        <v>0</v>
      </c>
      <c r="E146" s="130">
        <v>0</v>
      </c>
      <c r="F146" s="130">
        <v>0</v>
      </c>
      <c r="G146" s="130">
        <v>0</v>
      </c>
      <c r="H146" s="130">
        <v>9</v>
      </c>
      <c r="I146" s="130">
        <v>15</v>
      </c>
      <c r="J146" s="130">
        <v>24</v>
      </c>
      <c r="K146" s="130">
        <v>1</v>
      </c>
      <c r="L146" s="130">
        <v>12</v>
      </c>
      <c r="M146" s="130">
        <v>10</v>
      </c>
      <c r="N146" s="130">
        <v>22</v>
      </c>
      <c r="O146" s="130">
        <v>1</v>
      </c>
      <c r="P146" s="143">
        <v>21</v>
      </c>
      <c r="Q146" s="143">
        <v>25</v>
      </c>
      <c r="R146" s="143">
        <v>46</v>
      </c>
      <c r="S146" s="143">
        <v>2</v>
      </c>
      <c r="T146" s="143">
        <v>6</v>
      </c>
      <c r="U146" s="143">
        <v>14</v>
      </c>
      <c r="V146" s="143">
        <v>20</v>
      </c>
      <c r="W146" s="143">
        <v>1</v>
      </c>
      <c r="X146" s="143">
        <v>10</v>
      </c>
      <c r="Y146" s="143">
        <v>7</v>
      </c>
      <c r="Z146" s="143">
        <v>17</v>
      </c>
      <c r="AA146" s="143">
        <v>1</v>
      </c>
      <c r="AB146" s="143">
        <v>9</v>
      </c>
      <c r="AC146" s="143">
        <v>8</v>
      </c>
      <c r="AD146" s="143">
        <v>17</v>
      </c>
      <c r="AE146" s="143">
        <v>1</v>
      </c>
      <c r="AF146" s="143">
        <v>17</v>
      </c>
      <c r="AG146" s="143">
        <v>16</v>
      </c>
      <c r="AH146" s="143">
        <v>33</v>
      </c>
      <c r="AI146" s="143">
        <v>1</v>
      </c>
      <c r="AJ146" s="143">
        <v>13</v>
      </c>
      <c r="AK146" s="143">
        <v>10</v>
      </c>
      <c r="AL146" s="143">
        <v>23</v>
      </c>
      <c r="AM146" s="143">
        <v>1</v>
      </c>
      <c r="AN146" s="143">
        <v>11</v>
      </c>
      <c r="AO146" s="143">
        <v>8</v>
      </c>
      <c r="AP146" s="143">
        <v>19</v>
      </c>
      <c r="AQ146" s="143">
        <v>1</v>
      </c>
      <c r="AR146" s="143">
        <v>66</v>
      </c>
      <c r="AS146" s="143">
        <v>63</v>
      </c>
      <c r="AT146" s="143">
        <v>129</v>
      </c>
      <c r="AU146" s="143">
        <v>6</v>
      </c>
      <c r="AV146" s="143">
        <v>9</v>
      </c>
      <c r="AW146" s="143">
        <v>6</v>
      </c>
      <c r="AX146" s="143">
        <v>15</v>
      </c>
      <c r="AY146" s="143">
        <v>1</v>
      </c>
      <c r="AZ146" s="143">
        <v>10</v>
      </c>
      <c r="BA146" s="143">
        <v>6</v>
      </c>
      <c r="BB146" s="143">
        <v>16</v>
      </c>
      <c r="BC146" s="143">
        <v>1</v>
      </c>
      <c r="BD146" s="143">
        <v>5</v>
      </c>
      <c r="BE146" s="143">
        <v>2</v>
      </c>
      <c r="BF146" s="143">
        <v>7</v>
      </c>
      <c r="BG146" s="143">
        <v>1</v>
      </c>
      <c r="BH146" s="143">
        <v>24</v>
      </c>
      <c r="BI146" s="143">
        <v>14</v>
      </c>
      <c r="BJ146" s="143">
        <v>38</v>
      </c>
      <c r="BK146" s="143">
        <v>3</v>
      </c>
      <c r="BL146" s="143">
        <v>111</v>
      </c>
      <c r="BM146" s="143">
        <v>102</v>
      </c>
      <c r="BN146" s="143">
        <v>213</v>
      </c>
      <c r="BO146" s="143">
        <v>11</v>
      </c>
    </row>
    <row r="147" spans="1:67" x14ac:dyDescent="0.35">
      <c r="A147" s="130">
        <v>144</v>
      </c>
      <c r="B147" s="130">
        <v>62020167</v>
      </c>
      <c r="C147" s="123" t="s">
        <v>147</v>
      </c>
      <c r="D147" s="130">
        <v>0</v>
      </c>
      <c r="E147" s="130">
        <v>0</v>
      </c>
      <c r="F147" s="130">
        <v>0</v>
      </c>
      <c r="G147" s="130">
        <v>0</v>
      </c>
      <c r="H147" s="130">
        <v>11</v>
      </c>
      <c r="I147" s="130">
        <v>9</v>
      </c>
      <c r="J147" s="130">
        <v>20</v>
      </c>
      <c r="K147" s="130">
        <v>1</v>
      </c>
      <c r="L147" s="130">
        <v>14</v>
      </c>
      <c r="M147" s="130">
        <v>4</v>
      </c>
      <c r="N147" s="130">
        <v>18</v>
      </c>
      <c r="O147" s="130">
        <v>1</v>
      </c>
      <c r="P147" s="143">
        <v>25</v>
      </c>
      <c r="Q147" s="143">
        <v>13</v>
      </c>
      <c r="R147" s="143">
        <v>38</v>
      </c>
      <c r="S147" s="143">
        <v>2</v>
      </c>
      <c r="T147" s="143">
        <v>11</v>
      </c>
      <c r="U147" s="143">
        <v>4</v>
      </c>
      <c r="V147" s="143">
        <v>15</v>
      </c>
      <c r="W147" s="143">
        <v>1</v>
      </c>
      <c r="X147" s="143">
        <v>13</v>
      </c>
      <c r="Y147" s="143">
        <v>11</v>
      </c>
      <c r="Z147" s="143">
        <v>24</v>
      </c>
      <c r="AA147" s="143">
        <v>1</v>
      </c>
      <c r="AB147" s="143">
        <v>8</v>
      </c>
      <c r="AC147" s="143">
        <v>8</v>
      </c>
      <c r="AD147" s="143">
        <v>16</v>
      </c>
      <c r="AE147" s="143">
        <v>1</v>
      </c>
      <c r="AF147" s="143">
        <v>12</v>
      </c>
      <c r="AG147" s="143">
        <v>12</v>
      </c>
      <c r="AH147" s="143">
        <v>24</v>
      </c>
      <c r="AI147" s="143">
        <v>1</v>
      </c>
      <c r="AJ147" s="143">
        <v>12</v>
      </c>
      <c r="AK147" s="143">
        <v>14</v>
      </c>
      <c r="AL147" s="143">
        <v>26</v>
      </c>
      <c r="AM147" s="143">
        <v>1</v>
      </c>
      <c r="AN147" s="143">
        <v>11</v>
      </c>
      <c r="AO147" s="143">
        <v>9</v>
      </c>
      <c r="AP147" s="143">
        <v>20</v>
      </c>
      <c r="AQ147" s="143">
        <v>1</v>
      </c>
      <c r="AR147" s="143">
        <v>67</v>
      </c>
      <c r="AS147" s="143">
        <v>58</v>
      </c>
      <c r="AT147" s="143">
        <v>125</v>
      </c>
      <c r="AU147" s="143">
        <v>6</v>
      </c>
      <c r="AV147" s="143">
        <v>9</v>
      </c>
      <c r="AW147" s="143">
        <v>7</v>
      </c>
      <c r="AX147" s="143">
        <v>16</v>
      </c>
      <c r="AY147" s="143">
        <v>1</v>
      </c>
      <c r="AZ147" s="143">
        <v>3</v>
      </c>
      <c r="BA147" s="143">
        <v>3</v>
      </c>
      <c r="BB147" s="143">
        <v>6</v>
      </c>
      <c r="BC147" s="143">
        <v>1</v>
      </c>
      <c r="BD147" s="143">
        <v>7</v>
      </c>
      <c r="BE147" s="143">
        <v>3</v>
      </c>
      <c r="BF147" s="143">
        <v>10</v>
      </c>
      <c r="BG147" s="143">
        <v>1</v>
      </c>
      <c r="BH147" s="143">
        <v>19</v>
      </c>
      <c r="BI147" s="143">
        <v>13</v>
      </c>
      <c r="BJ147" s="143">
        <v>32</v>
      </c>
      <c r="BK147" s="143">
        <v>3</v>
      </c>
      <c r="BL147" s="143">
        <v>111</v>
      </c>
      <c r="BM147" s="143">
        <v>84</v>
      </c>
      <c r="BN147" s="143">
        <v>195</v>
      </c>
      <c r="BO147" s="143">
        <v>11</v>
      </c>
    </row>
    <row r="148" spans="1:67" x14ac:dyDescent="0.35">
      <c r="A148" s="130">
        <v>145</v>
      </c>
      <c r="B148" s="130">
        <v>62020168</v>
      </c>
      <c r="C148" s="123" t="s">
        <v>148</v>
      </c>
      <c r="D148" s="130">
        <v>4</v>
      </c>
      <c r="E148" s="130">
        <v>6</v>
      </c>
      <c r="F148" s="130">
        <v>10</v>
      </c>
      <c r="G148" s="130">
        <v>1</v>
      </c>
      <c r="H148" s="130">
        <v>5</v>
      </c>
      <c r="I148" s="130">
        <v>3</v>
      </c>
      <c r="J148" s="130">
        <v>8</v>
      </c>
      <c r="K148" s="130">
        <v>1</v>
      </c>
      <c r="L148" s="130">
        <v>5</v>
      </c>
      <c r="M148" s="130">
        <v>4</v>
      </c>
      <c r="N148" s="130">
        <v>9</v>
      </c>
      <c r="O148" s="130">
        <v>1</v>
      </c>
      <c r="P148" s="143">
        <v>14</v>
      </c>
      <c r="Q148" s="143">
        <v>13</v>
      </c>
      <c r="R148" s="143">
        <v>27</v>
      </c>
      <c r="S148" s="143">
        <v>3</v>
      </c>
      <c r="T148" s="143">
        <v>4</v>
      </c>
      <c r="U148" s="143">
        <v>1</v>
      </c>
      <c r="V148" s="143">
        <v>5</v>
      </c>
      <c r="W148" s="143">
        <v>1</v>
      </c>
      <c r="X148" s="143">
        <v>5</v>
      </c>
      <c r="Y148" s="143">
        <v>5</v>
      </c>
      <c r="Z148" s="143">
        <v>10</v>
      </c>
      <c r="AA148" s="143">
        <v>1</v>
      </c>
      <c r="AB148" s="143">
        <v>5</v>
      </c>
      <c r="AC148" s="143">
        <v>5</v>
      </c>
      <c r="AD148" s="143">
        <v>10</v>
      </c>
      <c r="AE148" s="143">
        <v>1</v>
      </c>
      <c r="AF148" s="143">
        <v>7</v>
      </c>
      <c r="AG148" s="143">
        <v>2</v>
      </c>
      <c r="AH148" s="143">
        <v>9</v>
      </c>
      <c r="AI148" s="143">
        <v>1</v>
      </c>
      <c r="AJ148" s="143">
        <v>10</v>
      </c>
      <c r="AK148" s="143">
        <v>6</v>
      </c>
      <c r="AL148" s="143">
        <v>16</v>
      </c>
      <c r="AM148" s="143">
        <v>1</v>
      </c>
      <c r="AN148" s="143">
        <v>4</v>
      </c>
      <c r="AO148" s="143">
        <v>13</v>
      </c>
      <c r="AP148" s="143">
        <v>17</v>
      </c>
      <c r="AQ148" s="143">
        <v>1</v>
      </c>
      <c r="AR148" s="143">
        <v>35</v>
      </c>
      <c r="AS148" s="143">
        <v>32</v>
      </c>
      <c r="AT148" s="143">
        <v>67</v>
      </c>
      <c r="AU148" s="143">
        <v>6</v>
      </c>
      <c r="AV148" s="143">
        <v>0</v>
      </c>
      <c r="AW148" s="143">
        <v>0</v>
      </c>
      <c r="AX148" s="143">
        <v>0</v>
      </c>
      <c r="AY148" s="143">
        <v>0</v>
      </c>
      <c r="AZ148" s="143">
        <v>0</v>
      </c>
      <c r="BA148" s="143">
        <v>0</v>
      </c>
      <c r="BB148" s="143">
        <v>0</v>
      </c>
      <c r="BC148" s="143">
        <v>0</v>
      </c>
      <c r="BD148" s="143">
        <v>0</v>
      </c>
      <c r="BE148" s="143">
        <v>0</v>
      </c>
      <c r="BF148" s="143">
        <v>0</v>
      </c>
      <c r="BG148" s="143">
        <v>0</v>
      </c>
      <c r="BH148" s="143">
        <v>0</v>
      </c>
      <c r="BI148" s="143">
        <v>0</v>
      </c>
      <c r="BJ148" s="143">
        <v>0</v>
      </c>
      <c r="BK148" s="143">
        <v>0</v>
      </c>
      <c r="BL148" s="143">
        <v>49</v>
      </c>
      <c r="BM148" s="143">
        <v>45</v>
      </c>
      <c r="BN148" s="143">
        <v>94</v>
      </c>
      <c r="BO148" s="143">
        <v>9</v>
      </c>
    </row>
    <row r="149" spans="1:67" x14ac:dyDescent="0.35">
      <c r="A149" s="130">
        <v>146</v>
      </c>
      <c r="B149" s="130">
        <v>62020169</v>
      </c>
      <c r="C149" s="123" t="s">
        <v>149</v>
      </c>
      <c r="D149" s="130">
        <v>0</v>
      </c>
      <c r="E149" s="130">
        <v>0</v>
      </c>
      <c r="F149" s="130">
        <v>0</v>
      </c>
      <c r="G149" s="130">
        <v>0</v>
      </c>
      <c r="H149" s="130">
        <v>4</v>
      </c>
      <c r="I149" s="130">
        <v>12</v>
      </c>
      <c r="J149" s="130">
        <v>16</v>
      </c>
      <c r="K149" s="130">
        <v>1</v>
      </c>
      <c r="L149" s="130">
        <v>9</v>
      </c>
      <c r="M149" s="130">
        <v>1</v>
      </c>
      <c r="N149" s="130">
        <v>10</v>
      </c>
      <c r="O149" s="130">
        <v>1</v>
      </c>
      <c r="P149" s="143">
        <v>13</v>
      </c>
      <c r="Q149" s="143">
        <v>13</v>
      </c>
      <c r="R149" s="143">
        <v>26</v>
      </c>
      <c r="S149" s="143">
        <v>2</v>
      </c>
      <c r="T149" s="143">
        <v>14</v>
      </c>
      <c r="U149" s="143">
        <v>6</v>
      </c>
      <c r="V149" s="143">
        <v>20</v>
      </c>
      <c r="W149" s="143">
        <v>1</v>
      </c>
      <c r="X149" s="143">
        <v>5</v>
      </c>
      <c r="Y149" s="143">
        <v>8</v>
      </c>
      <c r="Z149" s="143">
        <v>13</v>
      </c>
      <c r="AA149" s="143">
        <v>1</v>
      </c>
      <c r="AB149" s="143">
        <v>8</v>
      </c>
      <c r="AC149" s="143">
        <v>7</v>
      </c>
      <c r="AD149" s="143">
        <v>15</v>
      </c>
      <c r="AE149" s="143">
        <v>1</v>
      </c>
      <c r="AF149" s="143">
        <v>9</v>
      </c>
      <c r="AG149" s="143">
        <v>9</v>
      </c>
      <c r="AH149" s="143">
        <v>18</v>
      </c>
      <c r="AI149" s="143">
        <v>1</v>
      </c>
      <c r="AJ149" s="143">
        <v>16</v>
      </c>
      <c r="AK149" s="143">
        <v>13</v>
      </c>
      <c r="AL149" s="143">
        <v>29</v>
      </c>
      <c r="AM149" s="143">
        <v>1</v>
      </c>
      <c r="AN149" s="143">
        <v>9</v>
      </c>
      <c r="AO149" s="143">
        <v>11</v>
      </c>
      <c r="AP149" s="143">
        <v>20</v>
      </c>
      <c r="AQ149" s="143">
        <v>1</v>
      </c>
      <c r="AR149" s="143">
        <v>61</v>
      </c>
      <c r="AS149" s="143">
        <v>54</v>
      </c>
      <c r="AT149" s="143">
        <v>115</v>
      </c>
      <c r="AU149" s="143">
        <v>6</v>
      </c>
      <c r="AV149" s="143">
        <v>18</v>
      </c>
      <c r="AW149" s="143">
        <v>5</v>
      </c>
      <c r="AX149" s="143">
        <v>23</v>
      </c>
      <c r="AY149" s="143">
        <v>1</v>
      </c>
      <c r="AZ149" s="143">
        <v>12</v>
      </c>
      <c r="BA149" s="143">
        <v>11</v>
      </c>
      <c r="BB149" s="143">
        <v>23</v>
      </c>
      <c r="BC149" s="143">
        <v>1</v>
      </c>
      <c r="BD149" s="143">
        <v>7</v>
      </c>
      <c r="BE149" s="143">
        <v>7</v>
      </c>
      <c r="BF149" s="143">
        <v>14</v>
      </c>
      <c r="BG149" s="143">
        <v>1</v>
      </c>
      <c r="BH149" s="143">
        <v>37</v>
      </c>
      <c r="BI149" s="143">
        <v>23</v>
      </c>
      <c r="BJ149" s="143">
        <v>60</v>
      </c>
      <c r="BK149" s="143">
        <v>3</v>
      </c>
      <c r="BL149" s="143">
        <v>111</v>
      </c>
      <c r="BM149" s="143">
        <v>90</v>
      </c>
      <c r="BN149" s="143">
        <v>201</v>
      </c>
      <c r="BO149" s="143">
        <v>11</v>
      </c>
    </row>
    <row r="150" spans="1:67" x14ac:dyDescent="0.35">
      <c r="A150" s="130">
        <v>147</v>
      </c>
      <c r="B150" s="130">
        <v>62020170</v>
      </c>
      <c r="C150" s="123" t="s">
        <v>150</v>
      </c>
      <c r="D150" s="130">
        <v>0</v>
      </c>
      <c r="E150" s="130">
        <v>0</v>
      </c>
      <c r="F150" s="130">
        <v>0</v>
      </c>
      <c r="G150" s="130">
        <v>0</v>
      </c>
      <c r="H150" s="130">
        <v>9</v>
      </c>
      <c r="I150" s="130">
        <v>4</v>
      </c>
      <c r="J150" s="130">
        <v>13</v>
      </c>
      <c r="K150" s="130">
        <v>1</v>
      </c>
      <c r="L150" s="130">
        <v>9</v>
      </c>
      <c r="M150" s="130">
        <v>4</v>
      </c>
      <c r="N150" s="130">
        <v>13</v>
      </c>
      <c r="O150" s="130">
        <v>1</v>
      </c>
      <c r="P150" s="143">
        <v>18</v>
      </c>
      <c r="Q150" s="143">
        <v>8</v>
      </c>
      <c r="R150" s="143">
        <v>26</v>
      </c>
      <c r="S150" s="143">
        <v>2</v>
      </c>
      <c r="T150" s="143">
        <v>6</v>
      </c>
      <c r="U150" s="143">
        <v>7</v>
      </c>
      <c r="V150" s="143">
        <v>13</v>
      </c>
      <c r="W150" s="143">
        <v>1</v>
      </c>
      <c r="X150" s="143">
        <v>8</v>
      </c>
      <c r="Y150" s="143">
        <v>6</v>
      </c>
      <c r="Z150" s="143">
        <v>14</v>
      </c>
      <c r="AA150" s="143">
        <v>1</v>
      </c>
      <c r="AB150" s="143">
        <v>9</v>
      </c>
      <c r="AC150" s="143">
        <v>9</v>
      </c>
      <c r="AD150" s="143">
        <v>18</v>
      </c>
      <c r="AE150" s="143">
        <v>1</v>
      </c>
      <c r="AF150" s="143">
        <v>8</v>
      </c>
      <c r="AG150" s="143">
        <v>5</v>
      </c>
      <c r="AH150" s="143">
        <v>13</v>
      </c>
      <c r="AI150" s="143">
        <v>1</v>
      </c>
      <c r="AJ150" s="143">
        <v>9</v>
      </c>
      <c r="AK150" s="143">
        <v>3</v>
      </c>
      <c r="AL150" s="143">
        <v>12</v>
      </c>
      <c r="AM150" s="143">
        <v>1</v>
      </c>
      <c r="AN150" s="143">
        <v>11</v>
      </c>
      <c r="AO150" s="143">
        <v>14</v>
      </c>
      <c r="AP150" s="143">
        <v>25</v>
      </c>
      <c r="AQ150" s="143">
        <v>1</v>
      </c>
      <c r="AR150" s="143">
        <v>51</v>
      </c>
      <c r="AS150" s="143">
        <v>44</v>
      </c>
      <c r="AT150" s="143">
        <v>95</v>
      </c>
      <c r="AU150" s="143">
        <v>6</v>
      </c>
      <c r="AV150" s="143">
        <v>0</v>
      </c>
      <c r="AW150" s="143">
        <v>0</v>
      </c>
      <c r="AX150" s="143">
        <v>0</v>
      </c>
      <c r="AY150" s="143">
        <v>0</v>
      </c>
      <c r="AZ150" s="143">
        <v>0</v>
      </c>
      <c r="BA150" s="143">
        <v>0</v>
      </c>
      <c r="BB150" s="143">
        <v>0</v>
      </c>
      <c r="BC150" s="143">
        <v>0</v>
      </c>
      <c r="BD150" s="143">
        <v>0</v>
      </c>
      <c r="BE150" s="143">
        <v>0</v>
      </c>
      <c r="BF150" s="143">
        <v>0</v>
      </c>
      <c r="BG150" s="143">
        <v>0</v>
      </c>
      <c r="BH150" s="143">
        <v>0</v>
      </c>
      <c r="BI150" s="143">
        <v>0</v>
      </c>
      <c r="BJ150" s="143">
        <v>0</v>
      </c>
      <c r="BK150" s="143">
        <v>0</v>
      </c>
      <c r="BL150" s="143">
        <v>69</v>
      </c>
      <c r="BM150" s="143">
        <v>52</v>
      </c>
      <c r="BN150" s="143">
        <v>121</v>
      </c>
      <c r="BO150" s="143">
        <v>8</v>
      </c>
    </row>
    <row r="151" spans="1:67" x14ac:dyDescent="0.35">
      <c r="A151" s="130">
        <v>148</v>
      </c>
      <c r="B151" s="130">
        <v>62020171</v>
      </c>
      <c r="C151" s="123" t="s">
        <v>151</v>
      </c>
      <c r="D151" s="130">
        <v>2</v>
      </c>
      <c r="E151" s="130">
        <v>4</v>
      </c>
      <c r="F151" s="130">
        <v>6</v>
      </c>
      <c r="G151" s="130">
        <v>1</v>
      </c>
      <c r="H151" s="130">
        <v>1</v>
      </c>
      <c r="I151" s="130">
        <v>1</v>
      </c>
      <c r="J151" s="130">
        <v>2</v>
      </c>
      <c r="K151" s="130">
        <v>1</v>
      </c>
      <c r="L151" s="130">
        <v>1</v>
      </c>
      <c r="M151" s="130">
        <v>3</v>
      </c>
      <c r="N151" s="130">
        <v>4</v>
      </c>
      <c r="O151" s="130">
        <v>1</v>
      </c>
      <c r="P151" s="143">
        <v>4</v>
      </c>
      <c r="Q151" s="143">
        <v>8</v>
      </c>
      <c r="R151" s="143">
        <v>12</v>
      </c>
      <c r="S151" s="143">
        <v>3</v>
      </c>
      <c r="T151" s="143">
        <v>1</v>
      </c>
      <c r="U151" s="143">
        <v>1</v>
      </c>
      <c r="V151" s="143">
        <v>2</v>
      </c>
      <c r="W151" s="143">
        <v>1</v>
      </c>
      <c r="X151" s="143">
        <v>0</v>
      </c>
      <c r="Y151" s="143">
        <v>2</v>
      </c>
      <c r="Z151" s="143">
        <v>2</v>
      </c>
      <c r="AA151" s="143">
        <v>1</v>
      </c>
      <c r="AB151" s="143">
        <v>3</v>
      </c>
      <c r="AC151" s="143">
        <v>1</v>
      </c>
      <c r="AD151" s="143">
        <v>4</v>
      </c>
      <c r="AE151" s="143">
        <v>1</v>
      </c>
      <c r="AF151" s="143">
        <v>4</v>
      </c>
      <c r="AG151" s="143">
        <v>1</v>
      </c>
      <c r="AH151" s="143">
        <v>5</v>
      </c>
      <c r="AI151" s="143">
        <v>1</v>
      </c>
      <c r="AJ151" s="143">
        <v>0</v>
      </c>
      <c r="AK151" s="143">
        <v>1</v>
      </c>
      <c r="AL151" s="143">
        <v>1</v>
      </c>
      <c r="AM151" s="143">
        <v>1</v>
      </c>
      <c r="AN151" s="143">
        <v>1</v>
      </c>
      <c r="AO151" s="143">
        <v>4</v>
      </c>
      <c r="AP151" s="143">
        <v>5</v>
      </c>
      <c r="AQ151" s="143">
        <v>1</v>
      </c>
      <c r="AR151" s="143">
        <v>9</v>
      </c>
      <c r="AS151" s="143">
        <v>10</v>
      </c>
      <c r="AT151" s="143">
        <v>19</v>
      </c>
      <c r="AU151" s="143">
        <v>6</v>
      </c>
      <c r="AV151" s="143">
        <v>0</v>
      </c>
      <c r="AW151" s="143">
        <v>0</v>
      </c>
      <c r="AX151" s="143">
        <v>0</v>
      </c>
      <c r="AY151" s="143">
        <v>0</v>
      </c>
      <c r="AZ151" s="143">
        <v>0</v>
      </c>
      <c r="BA151" s="143">
        <v>0</v>
      </c>
      <c r="BB151" s="143">
        <v>0</v>
      </c>
      <c r="BC151" s="143">
        <v>0</v>
      </c>
      <c r="BD151" s="143">
        <v>0</v>
      </c>
      <c r="BE151" s="143">
        <v>0</v>
      </c>
      <c r="BF151" s="143">
        <v>0</v>
      </c>
      <c r="BG151" s="143">
        <v>0</v>
      </c>
      <c r="BH151" s="143">
        <v>0</v>
      </c>
      <c r="BI151" s="143">
        <v>0</v>
      </c>
      <c r="BJ151" s="143">
        <v>0</v>
      </c>
      <c r="BK151" s="143">
        <v>0</v>
      </c>
      <c r="BL151" s="143">
        <v>13</v>
      </c>
      <c r="BM151" s="143">
        <v>18</v>
      </c>
      <c r="BN151" s="143">
        <v>31</v>
      </c>
      <c r="BO151" s="143">
        <v>9</v>
      </c>
    </row>
    <row r="152" spans="1:67" x14ac:dyDescent="0.35">
      <c r="A152" s="130">
        <v>149</v>
      </c>
      <c r="B152" s="130">
        <v>62020172</v>
      </c>
      <c r="C152" s="123" t="s">
        <v>152</v>
      </c>
      <c r="D152" s="130">
        <v>0</v>
      </c>
      <c r="E152" s="130">
        <v>0</v>
      </c>
      <c r="F152" s="130">
        <v>0</v>
      </c>
      <c r="G152" s="130">
        <v>0</v>
      </c>
      <c r="H152" s="130">
        <v>7</v>
      </c>
      <c r="I152" s="130">
        <v>3</v>
      </c>
      <c r="J152" s="130">
        <v>10</v>
      </c>
      <c r="K152" s="130">
        <v>1</v>
      </c>
      <c r="L152" s="130">
        <v>14</v>
      </c>
      <c r="M152" s="130">
        <v>11</v>
      </c>
      <c r="N152" s="130">
        <v>25</v>
      </c>
      <c r="O152" s="130">
        <v>1</v>
      </c>
      <c r="P152" s="143">
        <v>21</v>
      </c>
      <c r="Q152" s="143">
        <v>14</v>
      </c>
      <c r="R152" s="143">
        <v>35</v>
      </c>
      <c r="S152" s="143">
        <v>2</v>
      </c>
      <c r="T152" s="143">
        <v>7</v>
      </c>
      <c r="U152" s="143">
        <v>6</v>
      </c>
      <c r="V152" s="143">
        <v>13</v>
      </c>
      <c r="W152" s="143">
        <v>1</v>
      </c>
      <c r="X152" s="143">
        <v>10</v>
      </c>
      <c r="Y152" s="143">
        <v>7</v>
      </c>
      <c r="Z152" s="143">
        <v>17</v>
      </c>
      <c r="AA152" s="143">
        <v>1</v>
      </c>
      <c r="AB152" s="143">
        <v>4</v>
      </c>
      <c r="AC152" s="143">
        <v>7</v>
      </c>
      <c r="AD152" s="143">
        <v>11</v>
      </c>
      <c r="AE152" s="143">
        <v>1</v>
      </c>
      <c r="AF152" s="143">
        <v>10</v>
      </c>
      <c r="AG152" s="143">
        <v>7</v>
      </c>
      <c r="AH152" s="143">
        <v>17</v>
      </c>
      <c r="AI152" s="143">
        <v>1</v>
      </c>
      <c r="AJ152" s="143">
        <v>11</v>
      </c>
      <c r="AK152" s="143">
        <v>9</v>
      </c>
      <c r="AL152" s="143">
        <v>20</v>
      </c>
      <c r="AM152" s="143">
        <v>1</v>
      </c>
      <c r="AN152" s="143">
        <v>13</v>
      </c>
      <c r="AO152" s="143">
        <v>10</v>
      </c>
      <c r="AP152" s="143">
        <v>23</v>
      </c>
      <c r="AQ152" s="143">
        <v>1</v>
      </c>
      <c r="AR152" s="143">
        <v>55</v>
      </c>
      <c r="AS152" s="143">
        <v>46</v>
      </c>
      <c r="AT152" s="143">
        <v>101</v>
      </c>
      <c r="AU152" s="143">
        <v>6</v>
      </c>
      <c r="AV152" s="143">
        <v>11</v>
      </c>
      <c r="AW152" s="143">
        <v>11</v>
      </c>
      <c r="AX152" s="143">
        <v>22</v>
      </c>
      <c r="AY152" s="143">
        <v>1</v>
      </c>
      <c r="AZ152" s="143">
        <v>12</v>
      </c>
      <c r="BA152" s="143">
        <v>7</v>
      </c>
      <c r="BB152" s="143">
        <v>19</v>
      </c>
      <c r="BC152" s="143">
        <v>1</v>
      </c>
      <c r="BD152" s="143">
        <v>10</v>
      </c>
      <c r="BE152" s="143">
        <v>4</v>
      </c>
      <c r="BF152" s="143">
        <v>14</v>
      </c>
      <c r="BG152" s="143">
        <v>1</v>
      </c>
      <c r="BH152" s="143">
        <v>33</v>
      </c>
      <c r="BI152" s="143">
        <v>22</v>
      </c>
      <c r="BJ152" s="143">
        <v>55</v>
      </c>
      <c r="BK152" s="143">
        <v>3</v>
      </c>
      <c r="BL152" s="143">
        <v>109</v>
      </c>
      <c r="BM152" s="143">
        <v>82</v>
      </c>
      <c r="BN152" s="143">
        <v>191</v>
      </c>
      <c r="BO152" s="143">
        <v>11</v>
      </c>
    </row>
    <row r="153" spans="1:67" x14ac:dyDescent="0.35">
      <c r="A153" s="130">
        <v>150</v>
      </c>
      <c r="B153" s="130">
        <v>62020173</v>
      </c>
      <c r="C153" s="123" t="s">
        <v>153</v>
      </c>
      <c r="D153" s="130">
        <v>0</v>
      </c>
      <c r="E153" s="130">
        <v>1</v>
      </c>
      <c r="F153" s="130">
        <v>1</v>
      </c>
      <c r="G153" s="130">
        <v>1</v>
      </c>
      <c r="H153" s="130">
        <v>1</v>
      </c>
      <c r="I153" s="130">
        <v>3</v>
      </c>
      <c r="J153" s="130">
        <v>4</v>
      </c>
      <c r="K153" s="130">
        <v>1</v>
      </c>
      <c r="L153" s="130">
        <v>2</v>
      </c>
      <c r="M153" s="130">
        <v>1</v>
      </c>
      <c r="N153" s="130">
        <v>3</v>
      </c>
      <c r="O153" s="130">
        <v>1</v>
      </c>
      <c r="P153" s="143">
        <v>3</v>
      </c>
      <c r="Q153" s="143">
        <v>5</v>
      </c>
      <c r="R153" s="143">
        <v>8</v>
      </c>
      <c r="S153" s="143">
        <v>3</v>
      </c>
      <c r="T153" s="143">
        <v>2</v>
      </c>
      <c r="U153" s="143">
        <v>5</v>
      </c>
      <c r="V153" s="143">
        <v>7</v>
      </c>
      <c r="W153" s="143">
        <v>1</v>
      </c>
      <c r="X153" s="143">
        <v>2</v>
      </c>
      <c r="Y153" s="143">
        <v>2</v>
      </c>
      <c r="Z153" s="143">
        <v>4</v>
      </c>
      <c r="AA153" s="143">
        <v>1</v>
      </c>
      <c r="AB153" s="143">
        <v>2</v>
      </c>
      <c r="AC153" s="143">
        <v>6</v>
      </c>
      <c r="AD153" s="143">
        <v>8</v>
      </c>
      <c r="AE153" s="143">
        <v>1</v>
      </c>
      <c r="AF153" s="143">
        <v>4</v>
      </c>
      <c r="AG153" s="143">
        <v>4</v>
      </c>
      <c r="AH153" s="143">
        <v>8</v>
      </c>
      <c r="AI153" s="143">
        <v>1</v>
      </c>
      <c r="AJ153" s="143">
        <v>5</v>
      </c>
      <c r="AK153" s="143">
        <v>6</v>
      </c>
      <c r="AL153" s="143">
        <v>11</v>
      </c>
      <c r="AM153" s="143">
        <v>1</v>
      </c>
      <c r="AN153" s="143">
        <v>4</v>
      </c>
      <c r="AO153" s="143">
        <v>3</v>
      </c>
      <c r="AP153" s="143">
        <v>7</v>
      </c>
      <c r="AQ153" s="143">
        <v>1</v>
      </c>
      <c r="AR153" s="143">
        <v>19</v>
      </c>
      <c r="AS153" s="143">
        <v>26</v>
      </c>
      <c r="AT153" s="143">
        <v>45</v>
      </c>
      <c r="AU153" s="143">
        <v>6</v>
      </c>
      <c r="AV153" s="143">
        <v>0</v>
      </c>
      <c r="AW153" s="143">
        <v>0</v>
      </c>
      <c r="AX153" s="143">
        <v>0</v>
      </c>
      <c r="AY153" s="143">
        <v>0</v>
      </c>
      <c r="AZ153" s="143">
        <v>0</v>
      </c>
      <c r="BA153" s="143">
        <v>0</v>
      </c>
      <c r="BB153" s="143">
        <v>0</v>
      </c>
      <c r="BC153" s="143">
        <v>0</v>
      </c>
      <c r="BD153" s="143">
        <v>0</v>
      </c>
      <c r="BE153" s="143">
        <v>0</v>
      </c>
      <c r="BF153" s="143">
        <v>0</v>
      </c>
      <c r="BG153" s="143">
        <v>0</v>
      </c>
      <c r="BH153" s="143">
        <v>0</v>
      </c>
      <c r="BI153" s="143">
        <v>0</v>
      </c>
      <c r="BJ153" s="143">
        <v>0</v>
      </c>
      <c r="BK153" s="143">
        <v>0</v>
      </c>
      <c r="BL153" s="143">
        <v>22</v>
      </c>
      <c r="BM153" s="143">
        <v>31</v>
      </c>
      <c r="BN153" s="143">
        <v>53</v>
      </c>
      <c r="BO153" s="143">
        <v>9</v>
      </c>
    </row>
    <row r="154" spans="1:67" x14ac:dyDescent="0.35">
      <c r="A154" s="130">
        <v>151</v>
      </c>
      <c r="B154" s="130">
        <v>62020174</v>
      </c>
      <c r="C154" s="123" t="s">
        <v>154</v>
      </c>
      <c r="D154" s="130">
        <v>0</v>
      </c>
      <c r="E154" s="130">
        <v>0</v>
      </c>
      <c r="F154" s="130">
        <v>0</v>
      </c>
      <c r="G154" s="130">
        <v>0</v>
      </c>
      <c r="H154" s="130">
        <v>7</v>
      </c>
      <c r="I154" s="130">
        <v>5</v>
      </c>
      <c r="J154" s="130">
        <v>12</v>
      </c>
      <c r="K154" s="130">
        <v>1</v>
      </c>
      <c r="L154" s="130">
        <v>6</v>
      </c>
      <c r="M154" s="130">
        <v>5</v>
      </c>
      <c r="N154" s="130">
        <v>11</v>
      </c>
      <c r="O154" s="130">
        <v>1</v>
      </c>
      <c r="P154" s="143">
        <v>13</v>
      </c>
      <c r="Q154" s="143">
        <v>10</v>
      </c>
      <c r="R154" s="143">
        <v>23</v>
      </c>
      <c r="S154" s="143">
        <v>2</v>
      </c>
      <c r="T154" s="143">
        <v>9</v>
      </c>
      <c r="U154" s="143">
        <v>9</v>
      </c>
      <c r="V154" s="143">
        <v>18</v>
      </c>
      <c r="W154" s="143">
        <v>1</v>
      </c>
      <c r="X154" s="143">
        <v>7</v>
      </c>
      <c r="Y154" s="143">
        <v>4</v>
      </c>
      <c r="Z154" s="143">
        <v>11</v>
      </c>
      <c r="AA154" s="143">
        <v>1</v>
      </c>
      <c r="AB154" s="143">
        <v>11</v>
      </c>
      <c r="AC154" s="143">
        <v>5</v>
      </c>
      <c r="AD154" s="143">
        <v>16</v>
      </c>
      <c r="AE154" s="143">
        <v>1</v>
      </c>
      <c r="AF154" s="143">
        <v>8</v>
      </c>
      <c r="AG154" s="143">
        <v>10</v>
      </c>
      <c r="AH154" s="143">
        <v>18</v>
      </c>
      <c r="AI154" s="143">
        <v>1</v>
      </c>
      <c r="AJ154" s="143">
        <v>7</v>
      </c>
      <c r="AK154" s="143">
        <v>12</v>
      </c>
      <c r="AL154" s="143">
        <v>19</v>
      </c>
      <c r="AM154" s="143">
        <v>1</v>
      </c>
      <c r="AN154" s="143">
        <v>9</v>
      </c>
      <c r="AO154" s="143">
        <v>10</v>
      </c>
      <c r="AP154" s="143">
        <v>19</v>
      </c>
      <c r="AQ154" s="143">
        <v>1</v>
      </c>
      <c r="AR154" s="143">
        <v>51</v>
      </c>
      <c r="AS154" s="143">
        <v>50</v>
      </c>
      <c r="AT154" s="143">
        <v>101</v>
      </c>
      <c r="AU154" s="143">
        <v>6</v>
      </c>
      <c r="AV154" s="143">
        <v>6</v>
      </c>
      <c r="AW154" s="143">
        <v>12</v>
      </c>
      <c r="AX154" s="143">
        <v>18</v>
      </c>
      <c r="AY154" s="143">
        <v>1</v>
      </c>
      <c r="AZ154" s="143">
        <v>11</v>
      </c>
      <c r="BA154" s="143">
        <v>7</v>
      </c>
      <c r="BB154" s="143">
        <v>18</v>
      </c>
      <c r="BC154" s="143">
        <v>1</v>
      </c>
      <c r="BD154" s="143">
        <v>10</v>
      </c>
      <c r="BE154" s="143">
        <v>8</v>
      </c>
      <c r="BF154" s="143">
        <v>18</v>
      </c>
      <c r="BG154" s="143">
        <v>1</v>
      </c>
      <c r="BH154" s="143">
        <v>27</v>
      </c>
      <c r="BI154" s="143">
        <v>27</v>
      </c>
      <c r="BJ154" s="143">
        <v>54</v>
      </c>
      <c r="BK154" s="143">
        <v>3</v>
      </c>
      <c r="BL154" s="143">
        <v>91</v>
      </c>
      <c r="BM154" s="143">
        <v>87</v>
      </c>
      <c r="BN154" s="143">
        <v>178</v>
      </c>
      <c r="BO154" s="143">
        <v>11</v>
      </c>
    </row>
    <row r="155" spans="1:67" x14ac:dyDescent="0.35">
      <c r="A155" s="130">
        <v>152</v>
      </c>
      <c r="B155" s="130">
        <v>62020175</v>
      </c>
      <c r="C155" s="123" t="s">
        <v>155</v>
      </c>
      <c r="D155" s="130">
        <v>0</v>
      </c>
      <c r="E155" s="130">
        <v>0</v>
      </c>
      <c r="F155" s="130">
        <v>0</v>
      </c>
      <c r="G155" s="130">
        <v>0</v>
      </c>
      <c r="H155" s="130">
        <v>3</v>
      </c>
      <c r="I155" s="130">
        <v>3</v>
      </c>
      <c r="J155" s="130">
        <v>6</v>
      </c>
      <c r="K155" s="130">
        <v>1</v>
      </c>
      <c r="L155" s="130">
        <v>3</v>
      </c>
      <c r="M155" s="130">
        <v>2</v>
      </c>
      <c r="N155" s="130">
        <v>5</v>
      </c>
      <c r="O155" s="130">
        <v>1</v>
      </c>
      <c r="P155" s="143">
        <v>6</v>
      </c>
      <c r="Q155" s="143">
        <v>5</v>
      </c>
      <c r="R155" s="143">
        <v>11</v>
      </c>
      <c r="S155" s="143">
        <v>2</v>
      </c>
      <c r="T155" s="143">
        <v>1</v>
      </c>
      <c r="U155" s="143">
        <v>6</v>
      </c>
      <c r="V155" s="143">
        <v>7</v>
      </c>
      <c r="W155" s="143">
        <v>1</v>
      </c>
      <c r="X155" s="143">
        <v>3</v>
      </c>
      <c r="Y155" s="143">
        <v>5</v>
      </c>
      <c r="Z155" s="143">
        <v>8</v>
      </c>
      <c r="AA155" s="143">
        <v>1</v>
      </c>
      <c r="AB155" s="143">
        <v>6</v>
      </c>
      <c r="AC155" s="143">
        <v>3</v>
      </c>
      <c r="AD155" s="143">
        <v>9</v>
      </c>
      <c r="AE155" s="143">
        <v>1</v>
      </c>
      <c r="AF155" s="143">
        <v>4</v>
      </c>
      <c r="AG155" s="143">
        <v>6</v>
      </c>
      <c r="AH155" s="143">
        <v>10</v>
      </c>
      <c r="AI155" s="143">
        <v>1</v>
      </c>
      <c r="AJ155" s="143">
        <v>8</v>
      </c>
      <c r="AK155" s="143">
        <v>3</v>
      </c>
      <c r="AL155" s="143">
        <v>11</v>
      </c>
      <c r="AM155" s="143">
        <v>1</v>
      </c>
      <c r="AN155" s="143">
        <v>5</v>
      </c>
      <c r="AO155" s="143">
        <v>2</v>
      </c>
      <c r="AP155" s="143">
        <v>7</v>
      </c>
      <c r="AQ155" s="143">
        <v>1</v>
      </c>
      <c r="AR155" s="143">
        <v>27</v>
      </c>
      <c r="AS155" s="143">
        <v>25</v>
      </c>
      <c r="AT155" s="143">
        <v>52</v>
      </c>
      <c r="AU155" s="143">
        <v>6</v>
      </c>
      <c r="AV155" s="143">
        <v>0</v>
      </c>
      <c r="AW155" s="143">
        <v>0</v>
      </c>
      <c r="AX155" s="143">
        <v>0</v>
      </c>
      <c r="AY155" s="143">
        <v>0</v>
      </c>
      <c r="AZ155" s="143">
        <v>0</v>
      </c>
      <c r="BA155" s="143">
        <v>0</v>
      </c>
      <c r="BB155" s="143">
        <v>0</v>
      </c>
      <c r="BC155" s="143">
        <v>0</v>
      </c>
      <c r="BD155" s="143">
        <v>0</v>
      </c>
      <c r="BE155" s="143">
        <v>0</v>
      </c>
      <c r="BF155" s="143">
        <v>0</v>
      </c>
      <c r="BG155" s="143">
        <v>0</v>
      </c>
      <c r="BH155" s="143">
        <v>0</v>
      </c>
      <c r="BI155" s="143">
        <v>0</v>
      </c>
      <c r="BJ155" s="143">
        <v>0</v>
      </c>
      <c r="BK155" s="143">
        <v>0</v>
      </c>
      <c r="BL155" s="143">
        <v>33</v>
      </c>
      <c r="BM155" s="143">
        <v>30</v>
      </c>
      <c r="BN155" s="143">
        <v>63</v>
      </c>
      <c r="BO155" s="143">
        <v>8</v>
      </c>
    </row>
    <row r="156" spans="1:67" x14ac:dyDescent="0.35">
      <c r="A156" s="130">
        <v>153</v>
      </c>
      <c r="B156" s="130">
        <v>62020176</v>
      </c>
      <c r="C156" s="123" t="s">
        <v>156</v>
      </c>
      <c r="D156" s="130">
        <v>0</v>
      </c>
      <c r="E156" s="130">
        <v>2</v>
      </c>
      <c r="F156" s="130">
        <v>2</v>
      </c>
      <c r="G156" s="130">
        <v>1</v>
      </c>
      <c r="H156" s="130">
        <v>7</v>
      </c>
      <c r="I156" s="130">
        <v>6</v>
      </c>
      <c r="J156" s="130">
        <v>13</v>
      </c>
      <c r="K156" s="130">
        <v>1</v>
      </c>
      <c r="L156" s="130">
        <v>7</v>
      </c>
      <c r="M156" s="130">
        <v>7</v>
      </c>
      <c r="N156" s="130">
        <v>14</v>
      </c>
      <c r="O156" s="130">
        <v>1</v>
      </c>
      <c r="P156" s="143">
        <v>14</v>
      </c>
      <c r="Q156" s="143">
        <v>15</v>
      </c>
      <c r="R156" s="143">
        <v>29</v>
      </c>
      <c r="S156" s="143">
        <v>3</v>
      </c>
      <c r="T156" s="143">
        <v>3</v>
      </c>
      <c r="U156" s="143">
        <v>6</v>
      </c>
      <c r="V156" s="143">
        <v>9</v>
      </c>
      <c r="W156" s="143">
        <v>1</v>
      </c>
      <c r="X156" s="143">
        <v>6</v>
      </c>
      <c r="Y156" s="143">
        <v>5</v>
      </c>
      <c r="Z156" s="143">
        <v>11</v>
      </c>
      <c r="AA156" s="143">
        <v>1</v>
      </c>
      <c r="AB156" s="143">
        <v>7</v>
      </c>
      <c r="AC156" s="143">
        <v>9</v>
      </c>
      <c r="AD156" s="143">
        <v>16</v>
      </c>
      <c r="AE156" s="143">
        <v>1</v>
      </c>
      <c r="AF156" s="143">
        <v>5</v>
      </c>
      <c r="AG156" s="143">
        <v>8</v>
      </c>
      <c r="AH156" s="143">
        <v>13</v>
      </c>
      <c r="AI156" s="143">
        <v>1</v>
      </c>
      <c r="AJ156" s="143">
        <v>9</v>
      </c>
      <c r="AK156" s="143">
        <v>11</v>
      </c>
      <c r="AL156" s="143">
        <v>20</v>
      </c>
      <c r="AM156" s="143">
        <v>1</v>
      </c>
      <c r="AN156" s="143">
        <v>9</v>
      </c>
      <c r="AO156" s="143">
        <v>13</v>
      </c>
      <c r="AP156" s="143">
        <v>22</v>
      </c>
      <c r="AQ156" s="143">
        <v>1</v>
      </c>
      <c r="AR156" s="143">
        <v>39</v>
      </c>
      <c r="AS156" s="143">
        <v>52</v>
      </c>
      <c r="AT156" s="143">
        <v>91</v>
      </c>
      <c r="AU156" s="143">
        <v>6</v>
      </c>
      <c r="AV156" s="143">
        <v>11</v>
      </c>
      <c r="AW156" s="143">
        <v>4</v>
      </c>
      <c r="AX156" s="143">
        <v>15</v>
      </c>
      <c r="AY156" s="143">
        <v>1</v>
      </c>
      <c r="AZ156" s="143">
        <v>8</v>
      </c>
      <c r="BA156" s="143">
        <v>3</v>
      </c>
      <c r="BB156" s="143">
        <v>11</v>
      </c>
      <c r="BC156" s="143">
        <v>1</v>
      </c>
      <c r="BD156" s="143">
        <v>6</v>
      </c>
      <c r="BE156" s="143">
        <v>3</v>
      </c>
      <c r="BF156" s="143">
        <v>9</v>
      </c>
      <c r="BG156" s="143">
        <v>1</v>
      </c>
      <c r="BH156" s="143">
        <v>25</v>
      </c>
      <c r="BI156" s="143">
        <v>10</v>
      </c>
      <c r="BJ156" s="143">
        <v>35</v>
      </c>
      <c r="BK156" s="143">
        <v>3</v>
      </c>
      <c r="BL156" s="143">
        <v>78</v>
      </c>
      <c r="BM156" s="143">
        <v>77</v>
      </c>
      <c r="BN156" s="143">
        <v>155</v>
      </c>
      <c r="BO156" s="143">
        <v>12</v>
      </c>
    </row>
    <row r="157" spans="1:67" x14ac:dyDescent="0.35">
      <c r="A157" s="130">
        <v>154</v>
      </c>
      <c r="B157" s="130">
        <v>62020177</v>
      </c>
      <c r="C157" s="123" t="s">
        <v>157</v>
      </c>
      <c r="D157" s="130">
        <v>1</v>
      </c>
      <c r="E157" s="130">
        <v>2</v>
      </c>
      <c r="F157" s="130">
        <v>3</v>
      </c>
      <c r="G157" s="130">
        <v>1</v>
      </c>
      <c r="H157" s="130">
        <v>2</v>
      </c>
      <c r="I157" s="130">
        <v>2</v>
      </c>
      <c r="J157" s="130">
        <v>4</v>
      </c>
      <c r="K157" s="130">
        <v>1</v>
      </c>
      <c r="L157" s="130">
        <v>2</v>
      </c>
      <c r="M157" s="130">
        <v>2</v>
      </c>
      <c r="N157" s="130">
        <v>4</v>
      </c>
      <c r="O157" s="130">
        <v>1</v>
      </c>
      <c r="P157" s="143">
        <v>5</v>
      </c>
      <c r="Q157" s="143">
        <v>6</v>
      </c>
      <c r="R157" s="143">
        <v>11</v>
      </c>
      <c r="S157" s="143">
        <v>3</v>
      </c>
      <c r="T157" s="143">
        <v>6</v>
      </c>
      <c r="U157" s="143">
        <v>3</v>
      </c>
      <c r="V157" s="143">
        <v>9</v>
      </c>
      <c r="W157" s="143">
        <v>1</v>
      </c>
      <c r="X157" s="143">
        <v>5</v>
      </c>
      <c r="Y157" s="143">
        <v>2</v>
      </c>
      <c r="Z157" s="143">
        <v>7</v>
      </c>
      <c r="AA157" s="143">
        <v>1</v>
      </c>
      <c r="AB157" s="143">
        <v>2</v>
      </c>
      <c r="AC157" s="143">
        <v>1</v>
      </c>
      <c r="AD157" s="143">
        <v>3</v>
      </c>
      <c r="AE157" s="143">
        <v>1</v>
      </c>
      <c r="AF157" s="143">
        <v>7</v>
      </c>
      <c r="AG157" s="143">
        <v>2</v>
      </c>
      <c r="AH157" s="143">
        <v>9</v>
      </c>
      <c r="AI157" s="143">
        <v>1</v>
      </c>
      <c r="AJ157" s="143">
        <v>3</v>
      </c>
      <c r="AK157" s="143">
        <v>6</v>
      </c>
      <c r="AL157" s="143">
        <v>9</v>
      </c>
      <c r="AM157" s="143">
        <v>1</v>
      </c>
      <c r="AN157" s="143">
        <v>6</v>
      </c>
      <c r="AO157" s="143">
        <v>3</v>
      </c>
      <c r="AP157" s="143">
        <v>9</v>
      </c>
      <c r="AQ157" s="143">
        <v>1</v>
      </c>
      <c r="AR157" s="143">
        <v>29</v>
      </c>
      <c r="AS157" s="143">
        <v>17</v>
      </c>
      <c r="AT157" s="143">
        <v>46</v>
      </c>
      <c r="AU157" s="143">
        <v>6</v>
      </c>
      <c r="AV157" s="143">
        <v>0</v>
      </c>
      <c r="AW157" s="143">
        <v>0</v>
      </c>
      <c r="AX157" s="143">
        <v>0</v>
      </c>
      <c r="AY157" s="143">
        <v>0</v>
      </c>
      <c r="AZ157" s="143">
        <v>0</v>
      </c>
      <c r="BA157" s="143">
        <v>0</v>
      </c>
      <c r="BB157" s="143">
        <v>0</v>
      </c>
      <c r="BC157" s="143">
        <v>0</v>
      </c>
      <c r="BD157" s="143">
        <v>0</v>
      </c>
      <c r="BE157" s="143">
        <v>0</v>
      </c>
      <c r="BF157" s="143">
        <v>0</v>
      </c>
      <c r="BG157" s="143">
        <v>0</v>
      </c>
      <c r="BH157" s="143">
        <v>0</v>
      </c>
      <c r="BI157" s="143">
        <v>0</v>
      </c>
      <c r="BJ157" s="143">
        <v>0</v>
      </c>
      <c r="BK157" s="143">
        <v>0</v>
      </c>
      <c r="BL157" s="143">
        <v>34</v>
      </c>
      <c r="BM157" s="143">
        <v>23</v>
      </c>
      <c r="BN157" s="143">
        <v>57</v>
      </c>
      <c r="BO157" s="143">
        <v>9</v>
      </c>
    </row>
    <row r="158" spans="1:67" x14ac:dyDescent="0.35">
      <c r="A158" s="130">
        <v>155</v>
      </c>
      <c r="B158" s="130">
        <v>62020179</v>
      </c>
      <c r="C158" s="123" t="s">
        <v>158</v>
      </c>
      <c r="D158" s="130">
        <v>5</v>
      </c>
      <c r="E158" s="130">
        <v>4</v>
      </c>
      <c r="F158" s="130">
        <v>9</v>
      </c>
      <c r="G158" s="130">
        <v>1</v>
      </c>
      <c r="H158" s="130">
        <v>2</v>
      </c>
      <c r="I158" s="130">
        <v>0</v>
      </c>
      <c r="J158" s="130">
        <v>2</v>
      </c>
      <c r="K158" s="130">
        <v>1</v>
      </c>
      <c r="L158" s="130">
        <v>2</v>
      </c>
      <c r="M158" s="130">
        <v>2</v>
      </c>
      <c r="N158" s="130">
        <v>4</v>
      </c>
      <c r="O158" s="130">
        <v>1</v>
      </c>
      <c r="P158" s="143">
        <v>9</v>
      </c>
      <c r="Q158" s="143">
        <v>6</v>
      </c>
      <c r="R158" s="143">
        <v>15</v>
      </c>
      <c r="S158" s="143">
        <v>3</v>
      </c>
      <c r="T158" s="143">
        <v>6</v>
      </c>
      <c r="U158" s="143">
        <v>3</v>
      </c>
      <c r="V158" s="143">
        <v>9</v>
      </c>
      <c r="W158" s="143">
        <v>1</v>
      </c>
      <c r="X158" s="143">
        <v>3</v>
      </c>
      <c r="Y158" s="143">
        <v>3</v>
      </c>
      <c r="Z158" s="143">
        <v>6</v>
      </c>
      <c r="AA158" s="143">
        <v>1</v>
      </c>
      <c r="AB158" s="143">
        <v>1</v>
      </c>
      <c r="AC158" s="143">
        <v>7</v>
      </c>
      <c r="AD158" s="143">
        <v>8</v>
      </c>
      <c r="AE158" s="143">
        <v>1</v>
      </c>
      <c r="AF158" s="143">
        <v>4</v>
      </c>
      <c r="AG158" s="143">
        <v>7</v>
      </c>
      <c r="AH158" s="143">
        <v>11</v>
      </c>
      <c r="AI158" s="143">
        <v>1</v>
      </c>
      <c r="AJ158" s="143">
        <v>3</v>
      </c>
      <c r="AK158" s="143">
        <v>4</v>
      </c>
      <c r="AL158" s="143">
        <v>7</v>
      </c>
      <c r="AM158" s="143">
        <v>1</v>
      </c>
      <c r="AN158" s="143">
        <v>1</v>
      </c>
      <c r="AO158" s="143">
        <v>4</v>
      </c>
      <c r="AP158" s="143">
        <v>5</v>
      </c>
      <c r="AQ158" s="143">
        <v>1</v>
      </c>
      <c r="AR158" s="143">
        <v>18</v>
      </c>
      <c r="AS158" s="143">
        <v>28</v>
      </c>
      <c r="AT158" s="143">
        <v>46</v>
      </c>
      <c r="AU158" s="143">
        <v>6</v>
      </c>
      <c r="AV158" s="143">
        <v>0</v>
      </c>
      <c r="AW158" s="143">
        <v>0</v>
      </c>
      <c r="AX158" s="143">
        <v>0</v>
      </c>
      <c r="AY158" s="143">
        <v>0</v>
      </c>
      <c r="AZ158" s="143">
        <v>0</v>
      </c>
      <c r="BA158" s="143">
        <v>0</v>
      </c>
      <c r="BB158" s="143">
        <v>0</v>
      </c>
      <c r="BC158" s="143">
        <v>0</v>
      </c>
      <c r="BD158" s="143">
        <v>0</v>
      </c>
      <c r="BE158" s="143">
        <v>0</v>
      </c>
      <c r="BF158" s="143">
        <v>0</v>
      </c>
      <c r="BG158" s="143">
        <v>0</v>
      </c>
      <c r="BH158" s="143">
        <v>0</v>
      </c>
      <c r="BI158" s="143">
        <v>0</v>
      </c>
      <c r="BJ158" s="143">
        <v>0</v>
      </c>
      <c r="BK158" s="143">
        <v>0</v>
      </c>
      <c r="BL158" s="143">
        <v>27</v>
      </c>
      <c r="BM158" s="143">
        <v>34</v>
      </c>
      <c r="BN158" s="143">
        <v>61</v>
      </c>
      <c r="BO158" s="143">
        <v>9</v>
      </c>
    </row>
    <row r="159" spans="1:67" x14ac:dyDescent="0.35">
      <c r="A159" s="130">
        <v>156</v>
      </c>
      <c r="B159" s="130">
        <v>62020181</v>
      </c>
      <c r="C159" s="123" t="s">
        <v>159</v>
      </c>
      <c r="D159" s="130">
        <v>0</v>
      </c>
      <c r="E159" s="130">
        <v>0</v>
      </c>
      <c r="F159" s="130">
        <v>0</v>
      </c>
      <c r="G159" s="130">
        <v>0</v>
      </c>
      <c r="H159" s="130">
        <v>19</v>
      </c>
      <c r="I159" s="130">
        <v>13</v>
      </c>
      <c r="J159" s="130">
        <v>32</v>
      </c>
      <c r="K159" s="130">
        <v>2</v>
      </c>
      <c r="L159" s="130">
        <v>11</v>
      </c>
      <c r="M159" s="130">
        <v>14</v>
      </c>
      <c r="N159" s="130">
        <v>25</v>
      </c>
      <c r="O159" s="130">
        <v>1</v>
      </c>
      <c r="P159" s="143">
        <v>30</v>
      </c>
      <c r="Q159" s="143">
        <v>27</v>
      </c>
      <c r="R159" s="143">
        <v>57</v>
      </c>
      <c r="S159" s="143">
        <v>3</v>
      </c>
      <c r="T159" s="143">
        <v>12</v>
      </c>
      <c r="U159" s="143">
        <v>14</v>
      </c>
      <c r="V159" s="143">
        <v>26</v>
      </c>
      <c r="W159" s="143">
        <v>1</v>
      </c>
      <c r="X159" s="143">
        <v>16</v>
      </c>
      <c r="Y159" s="143">
        <v>17</v>
      </c>
      <c r="Z159" s="143">
        <v>33</v>
      </c>
      <c r="AA159" s="143">
        <v>1</v>
      </c>
      <c r="AB159" s="143">
        <v>14</v>
      </c>
      <c r="AC159" s="143">
        <v>8</v>
      </c>
      <c r="AD159" s="143">
        <v>22</v>
      </c>
      <c r="AE159" s="143">
        <v>1</v>
      </c>
      <c r="AF159" s="143">
        <v>21</v>
      </c>
      <c r="AG159" s="143">
        <v>22</v>
      </c>
      <c r="AH159" s="143">
        <v>43</v>
      </c>
      <c r="AI159" s="143">
        <v>2</v>
      </c>
      <c r="AJ159" s="143">
        <v>13</v>
      </c>
      <c r="AK159" s="143">
        <v>16</v>
      </c>
      <c r="AL159" s="143">
        <v>29</v>
      </c>
      <c r="AM159" s="143">
        <v>1</v>
      </c>
      <c r="AN159" s="143">
        <v>32</v>
      </c>
      <c r="AO159" s="143">
        <v>23</v>
      </c>
      <c r="AP159" s="143">
        <v>55</v>
      </c>
      <c r="AQ159" s="143">
        <v>2</v>
      </c>
      <c r="AR159" s="143">
        <v>108</v>
      </c>
      <c r="AS159" s="143">
        <v>100</v>
      </c>
      <c r="AT159" s="143">
        <v>208</v>
      </c>
      <c r="AU159" s="143">
        <v>8</v>
      </c>
      <c r="AV159" s="143">
        <v>0</v>
      </c>
      <c r="AW159" s="143">
        <v>0</v>
      </c>
      <c r="AX159" s="143">
        <v>0</v>
      </c>
      <c r="AY159" s="143">
        <v>0</v>
      </c>
      <c r="AZ159" s="143">
        <v>0</v>
      </c>
      <c r="BA159" s="143">
        <v>0</v>
      </c>
      <c r="BB159" s="143">
        <v>0</v>
      </c>
      <c r="BC159" s="143">
        <v>0</v>
      </c>
      <c r="BD159" s="143">
        <v>0</v>
      </c>
      <c r="BE159" s="143">
        <v>0</v>
      </c>
      <c r="BF159" s="143">
        <v>0</v>
      </c>
      <c r="BG159" s="143">
        <v>0</v>
      </c>
      <c r="BH159" s="143">
        <v>0</v>
      </c>
      <c r="BI159" s="143">
        <v>0</v>
      </c>
      <c r="BJ159" s="143">
        <v>0</v>
      </c>
      <c r="BK159" s="143">
        <v>0</v>
      </c>
      <c r="BL159" s="143">
        <v>138</v>
      </c>
      <c r="BM159" s="143">
        <v>127</v>
      </c>
      <c r="BN159" s="143">
        <v>265</v>
      </c>
      <c r="BO159" s="143">
        <v>11</v>
      </c>
    </row>
    <row r="160" spans="1:67" x14ac:dyDescent="0.35">
      <c r="A160" s="130">
        <v>157</v>
      </c>
      <c r="B160" s="130">
        <v>62020182</v>
      </c>
      <c r="C160" s="123" t="s">
        <v>160</v>
      </c>
      <c r="D160" s="130">
        <v>0</v>
      </c>
      <c r="E160" s="130">
        <v>0</v>
      </c>
      <c r="F160" s="130">
        <v>0</v>
      </c>
      <c r="G160" s="130">
        <v>0</v>
      </c>
      <c r="H160" s="130">
        <v>14</v>
      </c>
      <c r="I160" s="130">
        <v>13</v>
      </c>
      <c r="J160" s="130">
        <v>27</v>
      </c>
      <c r="K160" s="130">
        <v>1</v>
      </c>
      <c r="L160" s="130">
        <v>10</v>
      </c>
      <c r="M160" s="130">
        <v>8</v>
      </c>
      <c r="N160" s="130">
        <v>18</v>
      </c>
      <c r="O160" s="130">
        <v>1</v>
      </c>
      <c r="P160" s="143">
        <v>24</v>
      </c>
      <c r="Q160" s="143">
        <v>21</v>
      </c>
      <c r="R160" s="143">
        <v>45</v>
      </c>
      <c r="S160" s="143">
        <v>2</v>
      </c>
      <c r="T160" s="143">
        <v>13</v>
      </c>
      <c r="U160" s="143">
        <v>18</v>
      </c>
      <c r="V160" s="143">
        <v>31</v>
      </c>
      <c r="W160" s="143">
        <v>1</v>
      </c>
      <c r="X160" s="143">
        <v>7</v>
      </c>
      <c r="Y160" s="143">
        <v>18</v>
      </c>
      <c r="Z160" s="143">
        <v>25</v>
      </c>
      <c r="AA160" s="143">
        <v>1</v>
      </c>
      <c r="AB160" s="143">
        <v>17</v>
      </c>
      <c r="AC160" s="143">
        <v>19</v>
      </c>
      <c r="AD160" s="143">
        <v>36</v>
      </c>
      <c r="AE160" s="143">
        <v>1</v>
      </c>
      <c r="AF160" s="143">
        <v>21</v>
      </c>
      <c r="AG160" s="143">
        <v>12</v>
      </c>
      <c r="AH160" s="143">
        <v>33</v>
      </c>
      <c r="AI160" s="143">
        <v>1</v>
      </c>
      <c r="AJ160" s="143">
        <v>18</v>
      </c>
      <c r="AK160" s="143">
        <v>20</v>
      </c>
      <c r="AL160" s="143">
        <v>38</v>
      </c>
      <c r="AM160" s="143">
        <v>1</v>
      </c>
      <c r="AN160" s="143">
        <v>15</v>
      </c>
      <c r="AO160" s="143">
        <v>14</v>
      </c>
      <c r="AP160" s="143">
        <v>29</v>
      </c>
      <c r="AQ160" s="143">
        <v>1</v>
      </c>
      <c r="AR160" s="143">
        <v>91</v>
      </c>
      <c r="AS160" s="143">
        <v>101</v>
      </c>
      <c r="AT160" s="143">
        <v>192</v>
      </c>
      <c r="AU160" s="143">
        <v>6</v>
      </c>
      <c r="AV160" s="143">
        <v>17</v>
      </c>
      <c r="AW160" s="143">
        <v>12</v>
      </c>
      <c r="AX160" s="143">
        <v>29</v>
      </c>
      <c r="AY160" s="143">
        <v>1</v>
      </c>
      <c r="AZ160" s="143">
        <v>11</v>
      </c>
      <c r="BA160" s="143">
        <v>12</v>
      </c>
      <c r="BB160" s="143">
        <v>23</v>
      </c>
      <c r="BC160" s="143">
        <v>1</v>
      </c>
      <c r="BD160" s="143">
        <v>8</v>
      </c>
      <c r="BE160" s="143">
        <v>9</v>
      </c>
      <c r="BF160" s="143">
        <v>17</v>
      </c>
      <c r="BG160" s="143">
        <v>1</v>
      </c>
      <c r="BH160" s="143">
        <v>36</v>
      </c>
      <c r="BI160" s="143">
        <v>33</v>
      </c>
      <c r="BJ160" s="143">
        <v>69</v>
      </c>
      <c r="BK160" s="143">
        <v>3</v>
      </c>
      <c r="BL160" s="143">
        <v>151</v>
      </c>
      <c r="BM160" s="143">
        <v>155</v>
      </c>
      <c r="BN160" s="143">
        <v>306</v>
      </c>
      <c r="BO160" s="143">
        <v>11</v>
      </c>
    </row>
    <row r="161" spans="1:67" x14ac:dyDescent="0.35">
      <c r="A161" s="130">
        <v>158</v>
      </c>
      <c r="B161" s="130">
        <v>62020183</v>
      </c>
      <c r="C161" s="123" t="s">
        <v>161</v>
      </c>
      <c r="D161" s="130">
        <v>3</v>
      </c>
      <c r="E161" s="130">
        <v>4</v>
      </c>
      <c r="F161" s="130">
        <v>7</v>
      </c>
      <c r="G161" s="130">
        <v>1</v>
      </c>
      <c r="H161" s="130">
        <v>3</v>
      </c>
      <c r="I161" s="130">
        <v>4</v>
      </c>
      <c r="J161" s="130">
        <v>7</v>
      </c>
      <c r="K161" s="130">
        <v>1</v>
      </c>
      <c r="L161" s="130">
        <v>3</v>
      </c>
      <c r="M161" s="130">
        <v>1</v>
      </c>
      <c r="N161" s="130">
        <v>4</v>
      </c>
      <c r="O161" s="130">
        <v>1</v>
      </c>
      <c r="P161" s="143">
        <v>9</v>
      </c>
      <c r="Q161" s="143">
        <v>9</v>
      </c>
      <c r="R161" s="143">
        <v>18</v>
      </c>
      <c r="S161" s="143">
        <v>3</v>
      </c>
      <c r="T161" s="143">
        <v>9</v>
      </c>
      <c r="U161" s="143">
        <v>3</v>
      </c>
      <c r="V161" s="143">
        <v>12</v>
      </c>
      <c r="W161" s="143">
        <v>1</v>
      </c>
      <c r="X161" s="143">
        <v>2</v>
      </c>
      <c r="Y161" s="143">
        <v>2</v>
      </c>
      <c r="Z161" s="143">
        <v>4</v>
      </c>
      <c r="AA161" s="143">
        <v>1</v>
      </c>
      <c r="AB161" s="143">
        <v>3</v>
      </c>
      <c r="AC161" s="143">
        <v>4</v>
      </c>
      <c r="AD161" s="143">
        <v>7</v>
      </c>
      <c r="AE161" s="143">
        <v>1</v>
      </c>
      <c r="AF161" s="143">
        <v>7</v>
      </c>
      <c r="AG161" s="143">
        <v>7</v>
      </c>
      <c r="AH161" s="143">
        <v>14</v>
      </c>
      <c r="AI161" s="143">
        <v>1</v>
      </c>
      <c r="AJ161" s="143">
        <v>2</v>
      </c>
      <c r="AK161" s="143">
        <v>3</v>
      </c>
      <c r="AL161" s="143">
        <v>5</v>
      </c>
      <c r="AM161" s="143">
        <v>1</v>
      </c>
      <c r="AN161" s="143">
        <v>6</v>
      </c>
      <c r="AO161" s="143">
        <v>6</v>
      </c>
      <c r="AP161" s="143">
        <v>12</v>
      </c>
      <c r="AQ161" s="143">
        <v>1</v>
      </c>
      <c r="AR161" s="143">
        <v>29</v>
      </c>
      <c r="AS161" s="143">
        <v>25</v>
      </c>
      <c r="AT161" s="143">
        <v>54</v>
      </c>
      <c r="AU161" s="143">
        <v>6</v>
      </c>
      <c r="AV161" s="143">
        <v>0</v>
      </c>
      <c r="AW161" s="143">
        <v>0</v>
      </c>
      <c r="AX161" s="143">
        <v>0</v>
      </c>
      <c r="AY161" s="143">
        <v>0</v>
      </c>
      <c r="AZ161" s="143">
        <v>0</v>
      </c>
      <c r="BA161" s="143">
        <v>0</v>
      </c>
      <c r="BB161" s="143">
        <v>0</v>
      </c>
      <c r="BC161" s="143">
        <v>0</v>
      </c>
      <c r="BD161" s="143">
        <v>0</v>
      </c>
      <c r="BE161" s="143">
        <v>0</v>
      </c>
      <c r="BF161" s="143">
        <v>0</v>
      </c>
      <c r="BG161" s="143">
        <v>0</v>
      </c>
      <c r="BH161" s="143">
        <v>0</v>
      </c>
      <c r="BI161" s="143">
        <v>0</v>
      </c>
      <c r="BJ161" s="143">
        <v>0</v>
      </c>
      <c r="BK161" s="143">
        <v>0</v>
      </c>
      <c r="BL161" s="143">
        <v>38</v>
      </c>
      <c r="BM161" s="143">
        <v>34</v>
      </c>
      <c r="BN161" s="143">
        <v>72</v>
      </c>
      <c r="BO161" s="143">
        <v>9</v>
      </c>
    </row>
    <row r="162" spans="1:67" x14ac:dyDescent="0.35">
      <c r="A162" s="130">
        <v>159</v>
      </c>
      <c r="B162" s="130">
        <v>62020184</v>
      </c>
      <c r="C162" s="123" t="s">
        <v>162</v>
      </c>
      <c r="D162" s="130">
        <v>0</v>
      </c>
      <c r="E162" s="130">
        <v>0</v>
      </c>
      <c r="F162" s="130">
        <v>0</v>
      </c>
      <c r="G162" s="130">
        <v>0</v>
      </c>
      <c r="H162" s="130">
        <v>13</v>
      </c>
      <c r="I162" s="130">
        <v>4</v>
      </c>
      <c r="J162" s="130">
        <v>17</v>
      </c>
      <c r="K162" s="130">
        <v>1</v>
      </c>
      <c r="L162" s="130">
        <v>3</v>
      </c>
      <c r="M162" s="130">
        <v>5</v>
      </c>
      <c r="N162" s="130">
        <v>8</v>
      </c>
      <c r="O162" s="130">
        <v>1</v>
      </c>
      <c r="P162" s="143">
        <v>16</v>
      </c>
      <c r="Q162" s="143">
        <v>9</v>
      </c>
      <c r="R162" s="143">
        <v>25</v>
      </c>
      <c r="S162" s="143">
        <v>2</v>
      </c>
      <c r="T162" s="143">
        <v>2</v>
      </c>
      <c r="U162" s="143">
        <v>1</v>
      </c>
      <c r="V162" s="143">
        <v>3</v>
      </c>
      <c r="W162" s="143">
        <v>1</v>
      </c>
      <c r="X162" s="143">
        <v>6</v>
      </c>
      <c r="Y162" s="143">
        <v>6</v>
      </c>
      <c r="Z162" s="143">
        <v>12</v>
      </c>
      <c r="AA162" s="143">
        <v>1</v>
      </c>
      <c r="AB162" s="143">
        <v>7</v>
      </c>
      <c r="AC162" s="143">
        <v>5</v>
      </c>
      <c r="AD162" s="143">
        <v>12</v>
      </c>
      <c r="AE162" s="143">
        <v>1</v>
      </c>
      <c r="AF162" s="143">
        <v>6</v>
      </c>
      <c r="AG162" s="143">
        <v>3</v>
      </c>
      <c r="AH162" s="143">
        <v>9</v>
      </c>
      <c r="AI162" s="143">
        <v>1</v>
      </c>
      <c r="AJ162" s="143">
        <v>8</v>
      </c>
      <c r="AK162" s="143">
        <v>3</v>
      </c>
      <c r="AL162" s="143">
        <v>11</v>
      </c>
      <c r="AM162" s="143">
        <v>1</v>
      </c>
      <c r="AN162" s="143">
        <v>4</v>
      </c>
      <c r="AO162" s="143">
        <v>10</v>
      </c>
      <c r="AP162" s="143">
        <v>14</v>
      </c>
      <c r="AQ162" s="143">
        <v>1</v>
      </c>
      <c r="AR162" s="143">
        <v>33</v>
      </c>
      <c r="AS162" s="143">
        <v>28</v>
      </c>
      <c r="AT162" s="143">
        <v>61</v>
      </c>
      <c r="AU162" s="143">
        <v>6</v>
      </c>
      <c r="AV162" s="143">
        <v>0</v>
      </c>
      <c r="AW162" s="143">
        <v>0</v>
      </c>
      <c r="AX162" s="143">
        <v>0</v>
      </c>
      <c r="AY162" s="143">
        <v>0</v>
      </c>
      <c r="AZ162" s="143">
        <v>0</v>
      </c>
      <c r="BA162" s="143">
        <v>0</v>
      </c>
      <c r="BB162" s="143">
        <v>0</v>
      </c>
      <c r="BC162" s="143">
        <v>0</v>
      </c>
      <c r="BD162" s="143">
        <v>0</v>
      </c>
      <c r="BE162" s="143">
        <v>0</v>
      </c>
      <c r="BF162" s="143">
        <v>0</v>
      </c>
      <c r="BG162" s="143">
        <v>0</v>
      </c>
      <c r="BH162" s="143">
        <v>0</v>
      </c>
      <c r="BI162" s="143">
        <v>0</v>
      </c>
      <c r="BJ162" s="143">
        <v>0</v>
      </c>
      <c r="BK162" s="143">
        <v>0</v>
      </c>
      <c r="BL162" s="143">
        <v>49</v>
      </c>
      <c r="BM162" s="143">
        <v>37</v>
      </c>
      <c r="BN162" s="143">
        <v>86</v>
      </c>
      <c r="BO162" s="143">
        <v>8</v>
      </c>
    </row>
    <row r="163" spans="1:67" x14ac:dyDescent="0.35">
      <c r="A163" s="130">
        <v>160</v>
      </c>
      <c r="B163" s="130">
        <v>62020185</v>
      </c>
      <c r="C163" s="123" t="s">
        <v>163</v>
      </c>
      <c r="D163" s="130">
        <v>0</v>
      </c>
      <c r="E163" s="130">
        <v>0</v>
      </c>
      <c r="F163" s="130">
        <v>0</v>
      </c>
      <c r="G163" s="130">
        <v>0</v>
      </c>
      <c r="H163" s="130">
        <v>5</v>
      </c>
      <c r="I163" s="130">
        <v>2</v>
      </c>
      <c r="J163" s="130">
        <v>7</v>
      </c>
      <c r="K163" s="130">
        <v>1</v>
      </c>
      <c r="L163" s="130">
        <v>6</v>
      </c>
      <c r="M163" s="130">
        <v>6</v>
      </c>
      <c r="N163" s="130">
        <v>12</v>
      </c>
      <c r="O163" s="130">
        <v>1</v>
      </c>
      <c r="P163" s="143">
        <v>11</v>
      </c>
      <c r="Q163" s="143">
        <v>8</v>
      </c>
      <c r="R163" s="143">
        <v>19</v>
      </c>
      <c r="S163" s="143">
        <v>2</v>
      </c>
      <c r="T163" s="143">
        <v>3</v>
      </c>
      <c r="U163" s="143">
        <v>6</v>
      </c>
      <c r="V163" s="143">
        <v>9</v>
      </c>
      <c r="W163" s="143">
        <v>1</v>
      </c>
      <c r="X163" s="143">
        <v>5</v>
      </c>
      <c r="Y163" s="143">
        <v>1</v>
      </c>
      <c r="Z163" s="143">
        <v>6</v>
      </c>
      <c r="AA163" s="143">
        <v>1</v>
      </c>
      <c r="AB163" s="143">
        <v>5</v>
      </c>
      <c r="AC163" s="143">
        <v>10</v>
      </c>
      <c r="AD163" s="143">
        <v>15</v>
      </c>
      <c r="AE163" s="143">
        <v>1</v>
      </c>
      <c r="AF163" s="143">
        <v>13</v>
      </c>
      <c r="AG163" s="143">
        <v>9</v>
      </c>
      <c r="AH163" s="143">
        <v>22</v>
      </c>
      <c r="AI163" s="143">
        <v>1</v>
      </c>
      <c r="AJ163" s="143">
        <v>6</v>
      </c>
      <c r="AK163" s="143">
        <v>8</v>
      </c>
      <c r="AL163" s="143">
        <v>14</v>
      </c>
      <c r="AM163" s="143">
        <v>1</v>
      </c>
      <c r="AN163" s="143">
        <v>5</v>
      </c>
      <c r="AO163" s="143">
        <v>7</v>
      </c>
      <c r="AP163" s="143">
        <v>12</v>
      </c>
      <c r="AQ163" s="143">
        <v>1</v>
      </c>
      <c r="AR163" s="143">
        <v>37</v>
      </c>
      <c r="AS163" s="143">
        <v>41</v>
      </c>
      <c r="AT163" s="143">
        <v>78</v>
      </c>
      <c r="AU163" s="143">
        <v>6</v>
      </c>
      <c r="AV163" s="143">
        <v>4</v>
      </c>
      <c r="AW163" s="143">
        <v>4</v>
      </c>
      <c r="AX163" s="143">
        <v>8</v>
      </c>
      <c r="AY163" s="143">
        <v>1</v>
      </c>
      <c r="AZ163" s="143">
        <v>4</v>
      </c>
      <c r="BA163" s="143">
        <v>4</v>
      </c>
      <c r="BB163" s="143">
        <v>8</v>
      </c>
      <c r="BC163" s="143">
        <v>1</v>
      </c>
      <c r="BD163" s="143">
        <v>7</v>
      </c>
      <c r="BE163" s="143">
        <v>10</v>
      </c>
      <c r="BF163" s="143">
        <v>17</v>
      </c>
      <c r="BG163" s="143">
        <v>1</v>
      </c>
      <c r="BH163" s="143">
        <v>15</v>
      </c>
      <c r="BI163" s="143">
        <v>18</v>
      </c>
      <c r="BJ163" s="143">
        <v>33</v>
      </c>
      <c r="BK163" s="143">
        <v>3</v>
      </c>
      <c r="BL163" s="143">
        <v>63</v>
      </c>
      <c r="BM163" s="143">
        <v>67</v>
      </c>
      <c r="BN163" s="143">
        <v>130</v>
      </c>
      <c r="BO163" s="143">
        <v>11</v>
      </c>
    </row>
    <row r="164" spans="1:67" x14ac:dyDescent="0.35">
      <c r="A164" s="130">
        <v>161</v>
      </c>
      <c r="B164" s="130">
        <v>62020186</v>
      </c>
      <c r="C164" s="123" t="s">
        <v>164</v>
      </c>
      <c r="D164" s="130">
        <v>0</v>
      </c>
      <c r="E164" s="130">
        <v>0</v>
      </c>
      <c r="F164" s="130">
        <v>0</v>
      </c>
      <c r="G164" s="130">
        <v>0</v>
      </c>
      <c r="H164" s="130">
        <v>4</v>
      </c>
      <c r="I164" s="130">
        <v>1</v>
      </c>
      <c r="J164" s="130">
        <v>5</v>
      </c>
      <c r="K164" s="130">
        <v>1</v>
      </c>
      <c r="L164" s="130">
        <v>4</v>
      </c>
      <c r="M164" s="130">
        <v>2</v>
      </c>
      <c r="N164" s="130">
        <v>6</v>
      </c>
      <c r="O164" s="130">
        <v>1</v>
      </c>
      <c r="P164" s="143">
        <v>8</v>
      </c>
      <c r="Q164" s="143">
        <v>3</v>
      </c>
      <c r="R164" s="143">
        <v>11</v>
      </c>
      <c r="S164" s="143">
        <v>2</v>
      </c>
      <c r="T164" s="143">
        <v>0</v>
      </c>
      <c r="U164" s="143">
        <v>5</v>
      </c>
      <c r="V164" s="143">
        <v>5</v>
      </c>
      <c r="W164" s="143">
        <v>1</v>
      </c>
      <c r="X164" s="143">
        <v>4</v>
      </c>
      <c r="Y164" s="143">
        <v>2</v>
      </c>
      <c r="Z164" s="143">
        <v>6</v>
      </c>
      <c r="AA164" s="143">
        <v>1</v>
      </c>
      <c r="AB164" s="143">
        <v>2</v>
      </c>
      <c r="AC164" s="143">
        <v>3</v>
      </c>
      <c r="AD164" s="143">
        <v>5</v>
      </c>
      <c r="AE164" s="143">
        <v>1</v>
      </c>
      <c r="AF164" s="143">
        <v>3</v>
      </c>
      <c r="AG164" s="143">
        <v>2</v>
      </c>
      <c r="AH164" s="143">
        <v>5</v>
      </c>
      <c r="AI164" s="143">
        <v>1</v>
      </c>
      <c r="AJ164" s="143">
        <v>5</v>
      </c>
      <c r="AK164" s="143">
        <v>2</v>
      </c>
      <c r="AL164" s="143">
        <v>7</v>
      </c>
      <c r="AM164" s="143">
        <v>1</v>
      </c>
      <c r="AN164" s="143">
        <v>4</v>
      </c>
      <c r="AO164" s="143">
        <v>4</v>
      </c>
      <c r="AP164" s="143">
        <v>8</v>
      </c>
      <c r="AQ164" s="143">
        <v>1</v>
      </c>
      <c r="AR164" s="143">
        <v>18</v>
      </c>
      <c r="AS164" s="143">
        <v>18</v>
      </c>
      <c r="AT164" s="143">
        <v>36</v>
      </c>
      <c r="AU164" s="143">
        <v>6</v>
      </c>
      <c r="AV164" s="143">
        <v>0</v>
      </c>
      <c r="AW164" s="143">
        <v>0</v>
      </c>
      <c r="AX164" s="143">
        <v>0</v>
      </c>
      <c r="AY164" s="143">
        <v>0</v>
      </c>
      <c r="AZ164" s="143">
        <v>0</v>
      </c>
      <c r="BA164" s="143">
        <v>0</v>
      </c>
      <c r="BB164" s="143">
        <v>0</v>
      </c>
      <c r="BC164" s="143">
        <v>0</v>
      </c>
      <c r="BD164" s="143">
        <v>0</v>
      </c>
      <c r="BE164" s="143">
        <v>0</v>
      </c>
      <c r="BF164" s="143">
        <v>0</v>
      </c>
      <c r="BG164" s="143">
        <v>0</v>
      </c>
      <c r="BH164" s="143">
        <v>0</v>
      </c>
      <c r="BI164" s="143">
        <v>0</v>
      </c>
      <c r="BJ164" s="143">
        <v>0</v>
      </c>
      <c r="BK164" s="143">
        <v>0</v>
      </c>
      <c r="BL164" s="143">
        <v>26</v>
      </c>
      <c r="BM164" s="143">
        <v>21</v>
      </c>
      <c r="BN164" s="143">
        <v>47</v>
      </c>
      <c r="BO164" s="143">
        <v>8</v>
      </c>
    </row>
    <row r="165" spans="1:67" x14ac:dyDescent="0.35">
      <c r="A165" s="130">
        <v>162</v>
      </c>
      <c r="B165" s="130">
        <v>62020187</v>
      </c>
      <c r="C165" s="123" t="s">
        <v>165</v>
      </c>
      <c r="D165" s="130">
        <v>0</v>
      </c>
      <c r="E165" s="130">
        <v>0</v>
      </c>
      <c r="F165" s="130">
        <v>0</v>
      </c>
      <c r="G165" s="130">
        <v>0</v>
      </c>
      <c r="H165" s="130">
        <v>4</v>
      </c>
      <c r="I165" s="130">
        <v>2</v>
      </c>
      <c r="J165" s="130">
        <v>6</v>
      </c>
      <c r="K165" s="130">
        <v>1</v>
      </c>
      <c r="L165" s="130">
        <v>3</v>
      </c>
      <c r="M165" s="130">
        <v>5</v>
      </c>
      <c r="N165" s="130">
        <v>8</v>
      </c>
      <c r="O165" s="130">
        <v>1</v>
      </c>
      <c r="P165" s="143">
        <v>7</v>
      </c>
      <c r="Q165" s="143">
        <v>7</v>
      </c>
      <c r="R165" s="143">
        <v>14</v>
      </c>
      <c r="S165" s="143">
        <v>2</v>
      </c>
      <c r="T165" s="143">
        <v>6</v>
      </c>
      <c r="U165" s="143">
        <v>5</v>
      </c>
      <c r="V165" s="143">
        <v>11</v>
      </c>
      <c r="W165" s="143">
        <v>1</v>
      </c>
      <c r="X165" s="143">
        <v>8</v>
      </c>
      <c r="Y165" s="143">
        <v>2</v>
      </c>
      <c r="Z165" s="143">
        <v>10</v>
      </c>
      <c r="AA165" s="143">
        <v>1</v>
      </c>
      <c r="AB165" s="143">
        <v>3</v>
      </c>
      <c r="AC165" s="143">
        <v>9</v>
      </c>
      <c r="AD165" s="143">
        <v>12</v>
      </c>
      <c r="AE165" s="143">
        <v>1</v>
      </c>
      <c r="AF165" s="143">
        <v>5</v>
      </c>
      <c r="AG165" s="143">
        <v>6</v>
      </c>
      <c r="AH165" s="143">
        <v>11</v>
      </c>
      <c r="AI165" s="143">
        <v>1</v>
      </c>
      <c r="AJ165" s="143">
        <v>8</v>
      </c>
      <c r="AK165" s="143">
        <v>3</v>
      </c>
      <c r="AL165" s="143">
        <v>11</v>
      </c>
      <c r="AM165" s="143">
        <v>1</v>
      </c>
      <c r="AN165" s="143">
        <v>9</v>
      </c>
      <c r="AO165" s="143">
        <v>5</v>
      </c>
      <c r="AP165" s="143">
        <v>14</v>
      </c>
      <c r="AQ165" s="143">
        <v>1</v>
      </c>
      <c r="AR165" s="143">
        <v>39</v>
      </c>
      <c r="AS165" s="143">
        <v>30</v>
      </c>
      <c r="AT165" s="143">
        <v>69</v>
      </c>
      <c r="AU165" s="143">
        <v>6</v>
      </c>
      <c r="AV165" s="143">
        <v>0</v>
      </c>
      <c r="AW165" s="143">
        <v>0</v>
      </c>
      <c r="AX165" s="143">
        <v>0</v>
      </c>
      <c r="AY165" s="143">
        <v>0</v>
      </c>
      <c r="AZ165" s="143">
        <v>0</v>
      </c>
      <c r="BA165" s="143">
        <v>0</v>
      </c>
      <c r="BB165" s="143">
        <v>0</v>
      </c>
      <c r="BC165" s="143">
        <v>0</v>
      </c>
      <c r="BD165" s="143">
        <v>0</v>
      </c>
      <c r="BE165" s="143">
        <v>0</v>
      </c>
      <c r="BF165" s="143">
        <v>0</v>
      </c>
      <c r="BG165" s="143">
        <v>0</v>
      </c>
      <c r="BH165" s="143">
        <v>0</v>
      </c>
      <c r="BI165" s="143">
        <v>0</v>
      </c>
      <c r="BJ165" s="143">
        <v>0</v>
      </c>
      <c r="BK165" s="143">
        <v>0</v>
      </c>
      <c r="BL165" s="143">
        <v>46</v>
      </c>
      <c r="BM165" s="143">
        <v>37</v>
      </c>
      <c r="BN165" s="143">
        <v>83</v>
      </c>
      <c r="BO165" s="143">
        <v>8</v>
      </c>
    </row>
    <row r="166" spans="1:67" x14ac:dyDescent="0.35">
      <c r="A166" s="130">
        <v>163</v>
      </c>
      <c r="B166" s="130">
        <v>62020188</v>
      </c>
      <c r="C166" s="123" t="s">
        <v>166</v>
      </c>
      <c r="D166" s="130">
        <v>0</v>
      </c>
      <c r="E166" s="130">
        <v>0</v>
      </c>
      <c r="F166" s="130">
        <v>0</v>
      </c>
      <c r="G166" s="130">
        <v>0</v>
      </c>
      <c r="H166" s="130">
        <v>5</v>
      </c>
      <c r="I166" s="130">
        <v>10</v>
      </c>
      <c r="J166" s="130">
        <v>15</v>
      </c>
      <c r="K166" s="130">
        <v>1</v>
      </c>
      <c r="L166" s="130">
        <v>9</v>
      </c>
      <c r="M166" s="130">
        <v>12</v>
      </c>
      <c r="N166" s="130">
        <v>21</v>
      </c>
      <c r="O166" s="130">
        <v>1</v>
      </c>
      <c r="P166" s="143">
        <v>14</v>
      </c>
      <c r="Q166" s="143">
        <v>22</v>
      </c>
      <c r="R166" s="143">
        <v>36</v>
      </c>
      <c r="S166" s="143">
        <v>2</v>
      </c>
      <c r="T166" s="143">
        <v>5</v>
      </c>
      <c r="U166" s="143">
        <v>9</v>
      </c>
      <c r="V166" s="143">
        <v>14</v>
      </c>
      <c r="W166" s="143">
        <v>1</v>
      </c>
      <c r="X166" s="143">
        <v>4</v>
      </c>
      <c r="Y166" s="143">
        <v>6</v>
      </c>
      <c r="Z166" s="143">
        <v>10</v>
      </c>
      <c r="AA166" s="143">
        <v>1</v>
      </c>
      <c r="AB166" s="143">
        <v>2</v>
      </c>
      <c r="AC166" s="143">
        <v>9</v>
      </c>
      <c r="AD166" s="143">
        <v>11</v>
      </c>
      <c r="AE166" s="143">
        <v>1</v>
      </c>
      <c r="AF166" s="143">
        <v>8</v>
      </c>
      <c r="AG166" s="143">
        <v>8</v>
      </c>
      <c r="AH166" s="143">
        <v>16</v>
      </c>
      <c r="AI166" s="143">
        <v>1</v>
      </c>
      <c r="AJ166" s="143">
        <v>13</v>
      </c>
      <c r="AK166" s="143">
        <v>6</v>
      </c>
      <c r="AL166" s="143">
        <v>19</v>
      </c>
      <c r="AM166" s="143">
        <v>1</v>
      </c>
      <c r="AN166" s="143">
        <v>6</v>
      </c>
      <c r="AO166" s="143">
        <v>8</v>
      </c>
      <c r="AP166" s="143">
        <v>14</v>
      </c>
      <c r="AQ166" s="143">
        <v>1</v>
      </c>
      <c r="AR166" s="143">
        <v>38</v>
      </c>
      <c r="AS166" s="143">
        <v>46</v>
      </c>
      <c r="AT166" s="143">
        <v>84</v>
      </c>
      <c r="AU166" s="143">
        <v>6</v>
      </c>
      <c r="AV166" s="143">
        <v>13</v>
      </c>
      <c r="AW166" s="143">
        <v>9</v>
      </c>
      <c r="AX166" s="143">
        <v>22</v>
      </c>
      <c r="AY166" s="143">
        <v>1</v>
      </c>
      <c r="AZ166" s="143">
        <v>8</v>
      </c>
      <c r="BA166" s="143">
        <v>3</v>
      </c>
      <c r="BB166" s="143">
        <v>11</v>
      </c>
      <c r="BC166" s="143">
        <v>1</v>
      </c>
      <c r="BD166" s="143">
        <v>12</v>
      </c>
      <c r="BE166" s="143">
        <v>7</v>
      </c>
      <c r="BF166" s="143">
        <v>19</v>
      </c>
      <c r="BG166" s="143">
        <v>1</v>
      </c>
      <c r="BH166" s="143">
        <v>33</v>
      </c>
      <c r="BI166" s="143">
        <v>19</v>
      </c>
      <c r="BJ166" s="143">
        <v>52</v>
      </c>
      <c r="BK166" s="143">
        <v>3</v>
      </c>
      <c r="BL166" s="143">
        <v>85</v>
      </c>
      <c r="BM166" s="143">
        <v>87</v>
      </c>
      <c r="BN166" s="143">
        <v>172</v>
      </c>
      <c r="BO166" s="143">
        <v>11</v>
      </c>
    </row>
    <row r="167" spans="1:67" x14ac:dyDescent="0.35">
      <c r="A167" s="130">
        <v>164</v>
      </c>
      <c r="B167" s="130">
        <v>62020189</v>
      </c>
      <c r="C167" s="123" t="s">
        <v>167</v>
      </c>
      <c r="D167" s="130">
        <v>0</v>
      </c>
      <c r="E167" s="130">
        <v>0</v>
      </c>
      <c r="F167" s="130">
        <v>0</v>
      </c>
      <c r="G167" s="130">
        <v>0</v>
      </c>
      <c r="H167" s="130">
        <v>1</v>
      </c>
      <c r="I167" s="130">
        <v>4</v>
      </c>
      <c r="J167" s="130">
        <v>5</v>
      </c>
      <c r="K167" s="130">
        <v>1</v>
      </c>
      <c r="L167" s="130">
        <v>5</v>
      </c>
      <c r="M167" s="130">
        <v>4</v>
      </c>
      <c r="N167" s="130">
        <v>9</v>
      </c>
      <c r="O167" s="130">
        <v>1</v>
      </c>
      <c r="P167" s="143">
        <v>6</v>
      </c>
      <c r="Q167" s="143">
        <v>8</v>
      </c>
      <c r="R167" s="143">
        <v>14</v>
      </c>
      <c r="S167" s="143">
        <v>2</v>
      </c>
      <c r="T167" s="143">
        <v>4</v>
      </c>
      <c r="U167" s="143">
        <v>0</v>
      </c>
      <c r="V167" s="143">
        <v>4</v>
      </c>
      <c r="W167" s="143">
        <v>1</v>
      </c>
      <c r="X167" s="143">
        <v>5</v>
      </c>
      <c r="Y167" s="143">
        <v>1</v>
      </c>
      <c r="Z167" s="143">
        <v>6</v>
      </c>
      <c r="AA167" s="143">
        <v>1</v>
      </c>
      <c r="AB167" s="143">
        <v>4</v>
      </c>
      <c r="AC167" s="143">
        <v>2</v>
      </c>
      <c r="AD167" s="143">
        <v>6</v>
      </c>
      <c r="AE167" s="143">
        <v>1</v>
      </c>
      <c r="AF167" s="143">
        <v>1</v>
      </c>
      <c r="AG167" s="143">
        <v>6</v>
      </c>
      <c r="AH167" s="143">
        <v>7</v>
      </c>
      <c r="AI167" s="143">
        <v>1</v>
      </c>
      <c r="AJ167" s="143">
        <v>2</v>
      </c>
      <c r="AK167" s="143">
        <v>7</v>
      </c>
      <c r="AL167" s="143">
        <v>9</v>
      </c>
      <c r="AM167" s="143">
        <v>1</v>
      </c>
      <c r="AN167" s="143">
        <v>3</v>
      </c>
      <c r="AO167" s="143">
        <v>2</v>
      </c>
      <c r="AP167" s="143">
        <v>5</v>
      </c>
      <c r="AQ167" s="143">
        <v>1</v>
      </c>
      <c r="AR167" s="143">
        <v>19</v>
      </c>
      <c r="AS167" s="143">
        <v>18</v>
      </c>
      <c r="AT167" s="143">
        <v>37</v>
      </c>
      <c r="AU167" s="143">
        <v>6</v>
      </c>
      <c r="AV167" s="143">
        <v>0</v>
      </c>
      <c r="AW167" s="143">
        <v>0</v>
      </c>
      <c r="AX167" s="143">
        <v>0</v>
      </c>
      <c r="AY167" s="143">
        <v>0</v>
      </c>
      <c r="AZ167" s="143">
        <v>0</v>
      </c>
      <c r="BA167" s="143">
        <v>0</v>
      </c>
      <c r="BB167" s="143">
        <v>0</v>
      </c>
      <c r="BC167" s="143">
        <v>0</v>
      </c>
      <c r="BD167" s="143">
        <v>0</v>
      </c>
      <c r="BE167" s="143">
        <v>0</v>
      </c>
      <c r="BF167" s="143">
        <v>0</v>
      </c>
      <c r="BG167" s="143">
        <v>0</v>
      </c>
      <c r="BH167" s="143">
        <v>0</v>
      </c>
      <c r="BI167" s="143">
        <v>0</v>
      </c>
      <c r="BJ167" s="143">
        <v>0</v>
      </c>
      <c r="BK167" s="143">
        <v>0</v>
      </c>
      <c r="BL167" s="143">
        <v>25</v>
      </c>
      <c r="BM167" s="143">
        <v>26</v>
      </c>
      <c r="BN167" s="143">
        <v>51</v>
      </c>
      <c r="BO167" s="143">
        <v>8</v>
      </c>
    </row>
    <row r="168" spans="1:67" x14ac:dyDescent="0.35">
      <c r="A168" s="130">
        <v>165</v>
      </c>
      <c r="B168" s="130">
        <v>62020190</v>
      </c>
      <c r="C168" s="123" t="s">
        <v>168</v>
      </c>
      <c r="D168" s="130">
        <v>1</v>
      </c>
      <c r="E168" s="130">
        <v>3</v>
      </c>
      <c r="F168" s="130">
        <v>4</v>
      </c>
      <c r="G168" s="130">
        <v>1</v>
      </c>
      <c r="H168" s="130">
        <v>1</v>
      </c>
      <c r="I168" s="130">
        <v>1</v>
      </c>
      <c r="J168" s="130">
        <v>2</v>
      </c>
      <c r="K168" s="130">
        <v>1</v>
      </c>
      <c r="L168" s="130">
        <v>0</v>
      </c>
      <c r="M168" s="130">
        <v>3</v>
      </c>
      <c r="N168" s="130">
        <v>3</v>
      </c>
      <c r="O168" s="130">
        <v>1</v>
      </c>
      <c r="P168" s="143">
        <v>2</v>
      </c>
      <c r="Q168" s="143">
        <v>7</v>
      </c>
      <c r="R168" s="143">
        <v>9</v>
      </c>
      <c r="S168" s="143">
        <v>3</v>
      </c>
      <c r="T168" s="143">
        <v>1</v>
      </c>
      <c r="U168" s="143">
        <v>5</v>
      </c>
      <c r="V168" s="143">
        <v>6</v>
      </c>
      <c r="W168" s="143">
        <v>1</v>
      </c>
      <c r="X168" s="143">
        <v>0</v>
      </c>
      <c r="Y168" s="143">
        <v>1</v>
      </c>
      <c r="Z168" s="143">
        <v>1</v>
      </c>
      <c r="AA168" s="143">
        <v>1</v>
      </c>
      <c r="AB168" s="143">
        <v>4</v>
      </c>
      <c r="AC168" s="143">
        <v>2</v>
      </c>
      <c r="AD168" s="143">
        <v>6</v>
      </c>
      <c r="AE168" s="143">
        <v>1</v>
      </c>
      <c r="AF168" s="143">
        <v>2</v>
      </c>
      <c r="AG168" s="143">
        <v>2</v>
      </c>
      <c r="AH168" s="143">
        <v>4</v>
      </c>
      <c r="AI168" s="143">
        <v>1</v>
      </c>
      <c r="AJ168" s="143">
        <v>3</v>
      </c>
      <c r="AK168" s="143">
        <v>4</v>
      </c>
      <c r="AL168" s="143">
        <v>7</v>
      </c>
      <c r="AM168" s="143">
        <v>1</v>
      </c>
      <c r="AN168" s="143">
        <v>0</v>
      </c>
      <c r="AO168" s="143">
        <v>1</v>
      </c>
      <c r="AP168" s="143">
        <v>1</v>
      </c>
      <c r="AQ168" s="143">
        <v>1</v>
      </c>
      <c r="AR168" s="143">
        <v>10</v>
      </c>
      <c r="AS168" s="143">
        <v>15</v>
      </c>
      <c r="AT168" s="143">
        <v>25</v>
      </c>
      <c r="AU168" s="143">
        <v>6</v>
      </c>
      <c r="AV168" s="143">
        <v>0</v>
      </c>
      <c r="AW168" s="143">
        <v>0</v>
      </c>
      <c r="AX168" s="143">
        <v>0</v>
      </c>
      <c r="AY168" s="143">
        <v>0</v>
      </c>
      <c r="AZ168" s="143">
        <v>0</v>
      </c>
      <c r="BA168" s="143">
        <v>0</v>
      </c>
      <c r="BB168" s="143">
        <v>0</v>
      </c>
      <c r="BC168" s="143">
        <v>0</v>
      </c>
      <c r="BD168" s="143">
        <v>0</v>
      </c>
      <c r="BE168" s="143">
        <v>0</v>
      </c>
      <c r="BF168" s="143">
        <v>0</v>
      </c>
      <c r="BG168" s="143">
        <v>0</v>
      </c>
      <c r="BH168" s="143">
        <v>0</v>
      </c>
      <c r="BI168" s="143">
        <v>0</v>
      </c>
      <c r="BJ168" s="143">
        <v>0</v>
      </c>
      <c r="BK168" s="143">
        <v>0</v>
      </c>
      <c r="BL168" s="143">
        <v>12</v>
      </c>
      <c r="BM168" s="143">
        <v>22</v>
      </c>
      <c r="BN168" s="143">
        <v>34</v>
      </c>
      <c r="BO168" s="143">
        <v>9</v>
      </c>
    </row>
    <row r="169" spans="1:67" x14ac:dyDescent="0.35">
      <c r="A169" s="130">
        <v>166</v>
      </c>
      <c r="B169" s="130">
        <v>62020191</v>
      </c>
      <c r="C169" s="123" t="s">
        <v>169</v>
      </c>
      <c r="D169" s="130">
        <v>3</v>
      </c>
      <c r="E169" s="130">
        <v>0</v>
      </c>
      <c r="F169" s="130">
        <v>3</v>
      </c>
      <c r="G169" s="130">
        <v>1</v>
      </c>
      <c r="H169" s="130">
        <v>1</v>
      </c>
      <c r="I169" s="130">
        <v>4</v>
      </c>
      <c r="J169" s="130">
        <v>5</v>
      </c>
      <c r="K169" s="130">
        <v>1</v>
      </c>
      <c r="L169" s="130">
        <v>2</v>
      </c>
      <c r="M169" s="130">
        <v>3</v>
      </c>
      <c r="N169" s="130">
        <v>5</v>
      </c>
      <c r="O169" s="130">
        <v>1</v>
      </c>
      <c r="P169" s="143">
        <v>6</v>
      </c>
      <c r="Q169" s="143">
        <v>7</v>
      </c>
      <c r="R169" s="143">
        <v>13</v>
      </c>
      <c r="S169" s="143">
        <v>3</v>
      </c>
      <c r="T169" s="143">
        <v>6</v>
      </c>
      <c r="U169" s="143">
        <v>1</v>
      </c>
      <c r="V169" s="143">
        <v>7</v>
      </c>
      <c r="W169" s="143">
        <v>1</v>
      </c>
      <c r="X169" s="143">
        <v>3</v>
      </c>
      <c r="Y169" s="143">
        <v>2</v>
      </c>
      <c r="Z169" s="143">
        <v>5</v>
      </c>
      <c r="AA169" s="143">
        <v>1</v>
      </c>
      <c r="AB169" s="143">
        <v>3</v>
      </c>
      <c r="AC169" s="143">
        <v>3</v>
      </c>
      <c r="AD169" s="143">
        <v>6</v>
      </c>
      <c r="AE169" s="143">
        <v>1</v>
      </c>
      <c r="AF169" s="143">
        <v>2</v>
      </c>
      <c r="AG169" s="143">
        <v>4</v>
      </c>
      <c r="AH169" s="143">
        <v>6</v>
      </c>
      <c r="AI169" s="143">
        <v>1</v>
      </c>
      <c r="AJ169" s="143">
        <v>2</v>
      </c>
      <c r="AK169" s="143">
        <v>1</v>
      </c>
      <c r="AL169" s="143">
        <v>3</v>
      </c>
      <c r="AM169" s="143">
        <v>1</v>
      </c>
      <c r="AN169" s="143">
        <v>1</v>
      </c>
      <c r="AO169" s="143">
        <v>1</v>
      </c>
      <c r="AP169" s="143">
        <v>2</v>
      </c>
      <c r="AQ169" s="143">
        <v>1</v>
      </c>
      <c r="AR169" s="143">
        <v>17</v>
      </c>
      <c r="AS169" s="143">
        <v>12</v>
      </c>
      <c r="AT169" s="143">
        <v>29</v>
      </c>
      <c r="AU169" s="143">
        <v>6</v>
      </c>
      <c r="AV169" s="143">
        <v>0</v>
      </c>
      <c r="AW169" s="143">
        <v>0</v>
      </c>
      <c r="AX169" s="143">
        <v>0</v>
      </c>
      <c r="AY169" s="143">
        <v>0</v>
      </c>
      <c r="AZ169" s="143">
        <v>0</v>
      </c>
      <c r="BA169" s="143">
        <v>0</v>
      </c>
      <c r="BB169" s="143">
        <v>0</v>
      </c>
      <c r="BC169" s="143">
        <v>0</v>
      </c>
      <c r="BD169" s="143">
        <v>0</v>
      </c>
      <c r="BE169" s="143">
        <v>0</v>
      </c>
      <c r="BF169" s="143">
        <v>0</v>
      </c>
      <c r="BG169" s="143">
        <v>0</v>
      </c>
      <c r="BH169" s="143">
        <v>0</v>
      </c>
      <c r="BI169" s="143">
        <v>0</v>
      </c>
      <c r="BJ169" s="143">
        <v>0</v>
      </c>
      <c r="BK169" s="143">
        <v>0</v>
      </c>
      <c r="BL169" s="143">
        <v>23</v>
      </c>
      <c r="BM169" s="143">
        <v>19</v>
      </c>
      <c r="BN169" s="143">
        <v>42</v>
      </c>
      <c r="BO169" s="143">
        <v>9</v>
      </c>
    </row>
    <row r="170" spans="1:67" x14ac:dyDescent="0.35">
      <c r="A170" s="130">
        <v>167</v>
      </c>
      <c r="B170" s="130">
        <v>62020192</v>
      </c>
      <c r="C170" s="123" t="s">
        <v>170</v>
      </c>
      <c r="D170" s="130">
        <v>0</v>
      </c>
      <c r="E170" s="130">
        <v>1</v>
      </c>
      <c r="F170" s="130">
        <v>1</v>
      </c>
      <c r="G170" s="130">
        <v>1</v>
      </c>
      <c r="H170" s="130">
        <v>2</v>
      </c>
      <c r="I170" s="130">
        <v>2</v>
      </c>
      <c r="J170" s="130">
        <v>4</v>
      </c>
      <c r="K170" s="130">
        <v>1</v>
      </c>
      <c r="L170" s="130">
        <v>0</v>
      </c>
      <c r="M170" s="130">
        <v>0</v>
      </c>
      <c r="N170" s="130">
        <v>0</v>
      </c>
      <c r="O170" s="130">
        <v>0</v>
      </c>
      <c r="P170" s="143">
        <v>2</v>
      </c>
      <c r="Q170" s="143">
        <v>3</v>
      </c>
      <c r="R170" s="143">
        <v>5</v>
      </c>
      <c r="S170" s="143">
        <v>2</v>
      </c>
      <c r="T170" s="143">
        <v>4</v>
      </c>
      <c r="U170" s="143">
        <v>0</v>
      </c>
      <c r="V170" s="143">
        <v>4</v>
      </c>
      <c r="W170" s="143">
        <v>1</v>
      </c>
      <c r="X170" s="143">
        <v>3</v>
      </c>
      <c r="Y170" s="143">
        <v>0</v>
      </c>
      <c r="Z170" s="143">
        <v>3</v>
      </c>
      <c r="AA170" s="143">
        <v>1</v>
      </c>
      <c r="AB170" s="143">
        <v>4</v>
      </c>
      <c r="AC170" s="143">
        <v>4</v>
      </c>
      <c r="AD170" s="143">
        <v>8</v>
      </c>
      <c r="AE170" s="143">
        <v>1</v>
      </c>
      <c r="AF170" s="143">
        <v>3</v>
      </c>
      <c r="AG170" s="143">
        <v>3</v>
      </c>
      <c r="AH170" s="143">
        <v>6</v>
      </c>
      <c r="AI170" s="143">
        <v>1</v>
      </c>
      <c r="AJ170" s="143">
        <v>5</v>
      </c>
      <c r="AK170" s="143">
        <v>6</v>
      </c>
      <c r="AL170" s="143">
        <v>11</v>
      </c>
      <c r="AM170" s="143">
        <v>1</v>
      </c>
      <c r="AN170" s="143">
        <v>4</v>
      </c>
      <c r="AO170" s="143">
        <v>5</v>
      </c>
      <c r="AP170" s="143">
        <v>9</v>
      </c>
      <c r="AQ170" s="143">
        <v>1</v>
      </c>
      <c r="AR170" s="143">
        <v>23</v>
      </c>
      <c r="AS170" s="143">
        <v>18</v>
      </c>
      <c r="AT170" s="143">
        <v>41</v>
      </c>
      <c r="AU170" s="143">
        <v>6</v>
      </c>
      <c r="AV170" s="143">
        <v>0</v>
      </c>
      <c r="AW170" s="143">
        <v>0</v>
      </c>
      <c r="AX170" s="143">
        <v>0</v>
      </c>
      <c r="AY170" s="143">
        <v>0</v>
      </c>
      <c r="AZ170" s="143">
        <v>0</v>
      </c>
      <c r="BA170" s="143">
        <v>0</v>
      </c>
      <c r="BB170" s="143">
        <v>0</v>
      </c>
      <c r="BC170" s="143">
        <v>0</v>
      </c>
      <c r="BD170" s="143">
        <v>0</v>
      </c>
      <c r="BE170" s="143">
        <v>0</v>
      </c>
      <c r="BF170" s="143">
        <v>0</v>
      </c>
      <c r="BG170" s="143">
        <v>0</v>
      </c>
      <c r="BH170" s="143">
        <v>0</v>
      </c>
      <c r="BI170" s="143">
        <v>0</v>
      </c>
      <c r="BJ170" s="143">
        <v>0</v>
      </c>
      <c r="BK170" s="143">
        <v>0</v>
      </c>
      <c r="BL170" s="143">
        <v>25</v>
      </c>
      <c r="BM170" s="143">
        <v>21</v>
      </c>
      <c r="BN170" s="143">
        <v>46</v>
      </c>
      <c r="BO170" s="143">
        <v>8</v>
      </c>
    </row>
    <row r="171" spans="1:67" x14ac:dyDescent="0.35">
      <c r="A171" s="130">
        <v>168</v>
      </c>
      <c r="B171" s="130">
        <v>62020193</v>
      </c>
      <c r="C171" s="123" t="s">
        <v>171</v>
      </c>
      <c r="D171" s="130">
        <v>0</v>
      </c>
      <c r="E171" s="130">
        <v>0</v>
      </c>
      <c r="F171" s="130">
        <v>0</v>
      </c>
      <c r="G171" s="130">
        <v>0</v>
      </c>
      <c r="H171" s="130">
        <v>2</v>
      </c>
      <c r="I171" s="130">
        <v>9</v>
      </c>
      <c r="J171" s="130">
        <v>11</v>
      </c>
      <c r="K171" s="130">
        <v>1</v>
      </c>
      <c r="L171" s="130">
        <v>9</v>
      </c>
      <c r="M171" s="130">
        <v>6</v>
      </c>
      <c r="N171" s="130">
        <v>15</v>
      </c>
      <c r="O171" s="130">
        <v>1</v>
      </c>
      <c r="P171" s="143">
        <v>11</v>
      </c>
      <c r="Q171" s="143">
        <v>15</v>
      </c>
      <c r="R171" s="143">
        <v>26</v>
      </c>
      <c r="S171" s="143">
        <v>2</v>
      </c>
      <c r="T171" s="143">
        <v>9</v>
      </c>
      <c r="U171" s="143">
        <v>5</v>
      </c>
      <c r="V171" s="143">
        <v>14</v>
      </c>
      <c r="W171" s="143">
        <v>1</v>
      </c>
      <c r="X171" s="143">
        <v>5</v>
      </c>
      <c r="Y171" s="143">
        <v>8</v>
      </c>
      <c r="Z171" s="143">
        <v>13</v>
      </c>
      <c r="AA171" s="143">
        <v>1</v>
      </c>
      <c r="AB171" s="143">
        <v>5</v>
      </c>
      <c r="AC171" s="143">
        <v>3</v>
      </c>
      <c r="AD171" s="143">
        <v>8</v>
      </c>
      <c r="AE171" s="143">
        <v>1</v>
      </c>
      <c r="AF171" s="143">
        <v>8</v>
      </c>
      <c r="AG171" s="143">
        <v>3</v>
      </c>
      <c r="AH171" s="143">
        <v>11</v>
      </c>
      <c r="AI171" s="143">
        <v>1</v>
      </c>
      <c r="AJ171" s="143">
        <v>5</v>
      </c>
      <c r="AK171" s="143">
        <v>6</v>
      </c>
      <c r="AL171" s="143">
        <v>11</v>
      </c>
      <c r="AM171" s="143">
        <v>1</v>
      </c>
      <c r="AN171" s="143">
        <v>6</v>
      </c>
      <c r="AO171" s="143">
        <v>5</v>
      </c>
      <c r="AP171" s="143">
        <v>11</v>
      </c>
      <c r="AQ171" s="143">
        <v>1</v>
      </c>
      <c r="AR171" s="143">
        <v>38</v>
      </c>
      <c r="AS171" s="143">
        <v>30</v>
      </c>
      <c r="AT171" s="143">
        <v>68</v>
      </c>
      <c r="AU171" s="143">
        <v>6</v>
      </c>
      <c r="AV171" s="143">
        <v>0</v>
      </c>
      <c r="AW171" s="143">
        <v>0</v>
      </c>
      <c r="AX171" s="143">
        <v>0</v>
      </c>
      <c r="AY171" s="143">
        <v>0</v>
      </c>
      <c r="AZ171" s="143">
        <v>0</v>
      </c>
      <c r="BA171" s="143">
        <v>0</v>
      </c>
      <c r="BB171" s="143">
        <v>0</v>
      </c>
      <c r="BC171" s="143">
        <v>0</v>
      </c>
      <c r="BD171" s="143">
        <v>0</v>
      </c>
      <c r="BE171" s="143">
        <v>0</v>
      </c>
      <c r="BF171" s="143">
        <v>0</v>
      </c>
      <c r="BG171" s="143">
        <v>0</v>
      </c>
      <c r="BH171" s="143">
        <v>0</v>
      </c>
      <c r="BI171" s="143">
        <v>0</v>
      </c>
      <c r="BJ171" s="143">
        <v>0</v>
      </c>
      <c r="BK171" s="143">
        <v>0</v>
      </c>
      <c r="BL171" s="143">
        <v>49</v>
      </c>
      <c r="BM171" s="143">
        <v>45</v>
      </c>
      <c r="BN171" s="143">
        <v>94</v>
      </c>
      <c r="BO171" s="143">
        <v>8</v>
      </c>
    </row>
    <row r="172" spans="1:67" x14ac:dyDescent="0.35">
      <c r="A172" s="130">
        <v>169</v>
      </c>
      <c r="B172" s="130">
        <v>62020194</v>
      </c>
      <c r="C172" s="123" t="s">
        <v>172</v>
      </c>
      <c r="D172" s="130">
        <v>7</v>
      </c>
      <c r="E172" s="130">
        <v>2</v>
      </c>
      <c r="F172" s="130">
        <v>9</v>
      </c>
      <c r="G172" s="130">
        <v>1</v>
      </c>
      <c r="H172" s="130">
        <v>7</v>
      </c>
      <c r="I172" s="130">
        <v>2</v>
      </c>
      <c r="J172" s="130">
        <v>9</v>
      </c>
      <c r="K172" s="130">
        <v>1</v>
      </c>
      <c r="L172" s="130">
        <v>4</v>
      </c>
      <c r="M172" s="130">
        <v>7</v>
      </c>
      <c r="N172" s="130">
        <v>11</v>
      </c>
      <c r="O172" s="130">
        <v>1</v>
      </c>
      <c r="P172" s="143">
        <v>18</v>
      </c>
      <c r="Q172" s="143">
        <v>11</v>
      </c>
      <c r="R172" s="143">
        <v>29</v>
      </c>
      <c r="S172" s="143">
        <v>3</v>
      </c>
      <c r="T172" s="143">
        <v>6</v>
      </c>
      <c r="U172" s="143">
        <v>6</v>
      </c>
      <c r="V172" s="143">
        <v>12</v>
      </c>
      <c r="W172" s="143">
        <v>1</v>
      </c>
      <c r="X172" s="143">
        <v>6</v>
      </c>
      <c r="Y172" s="143">
        <v>6</v>
      </c>
      <c r="Z172" s="143">
        <v>12</v>
      </c>
      <c r="AA172" s="143">
        <v>1</v>
      </c>
      <c r="AB172" s="143">
        <v>4</v>
      </c>
      <c r="AC172" s="143">
        <v>8</v>
      </c>
      <c r="AD172" s="143">
        <v>12</v>
      </c>
      <c r="AE172" s="143">
        <v>1</v>
      </c>
      <c r="AF172" s="143">
        <v>5</v>
      </c>
      <c r="AG172" s="143">
        <v>5</v>
      </c>
      <c r="AH172" s="143">
        <v>10</v>
      </c>
      <c r="AI172" s="143">
        <v>1</v>
      </c>
      <c r="AJ172" s="143">
        <v>6</v>
      </c>
      <c r="AK172" s="143">
        <v>5</v>
      </c>
      <c r="AL172" s="143">
        <v>11</v>
      </c>
      <c r="AM172" s="143">
        <v>1</v>
      </c>
      <c r="AN172" s="143">
        <v>9</v>
      </c>
      <c r="AO172" s="143">
        <v>6</v>
      </c>
      <c r="AP172" s="143">
        <v>15</v>
      </c>
      <c r="AQ172" s="143">
        <v>1</v>
      </c>
      <c r="AR172" s="143">
        <v>36</v>
      </c>
      <c r="AS172" s="143">
        <v>36</v>
      </c>
      <c r="AT172" s="143">
        <v>72</v>
      </c>
      <c r="AU172" s="143">
        <v>6</v>
      </c>
      <c r="AV172" s="143">
        <v>0</v>
      </c>
      <c r="AW172" s="143">
        <v>0</v>
      </c>
      <c r="AX172" s="143">
        <v>0</v>
      </c>
      <c r="AY172" s="143">
        <v>0</v>
      </c>
      <c r="AZ172" s="143">
        <v>0</v>
      </c>
      <c r="BA172" s="143">
        <v>0</v>
      </c>
      <c r="BB172" s="143">
        <v>0</v>
      </c>
      <c r="BC172" s="143">
        <v>0</v>
      </c>
      <c r="BD172" s="143">
        <v>0</v>
      </c>
      <c r="BE172" s="143">
        <v>0</v>
      </c>
      <c r="BF172" s="143">
        <v>0</v>
      </c>
      <c r="BG172" s="143">
        <v>0</v>
      </c>
      <c r="BH172" s="143">
        <v>0</v>
      </c>
      <c r="BI172" s="143">
        <v>0</v>
      </c>
      <c r="BJ172" s="143">
        <v>0</v>
      </c>
      <c r="BK172" s="143">
        <v>0</v>
      </c>
      <c r="BL172" s="143">
        <v>54</v>
      </c>
      <c r="BM172" s="143">
        <v>47</v>
      </c>
      <c r="BN172" s="143">
        <v>101</v>
      </c>
      <c r="BO172" s="143">
        <v>9</v>
      </c>
    </row>
    <row r="173" spans="1:67" x14ac:dyDescent="0.35">
      <c r="A173" s="130">
        <v>170</v>
      </c>
      <c r="B173" s="130">
        <v>62020195</v>
      </c>
      <c r="C173" s="123" t="s">
        <v>173</v>
      </c>
      <c r="D173" s="130">
        <v>0</v>
      </c>
      <c r="E173" s="130">
        <v>1</v>
      </c>
      <c r="F173" s="130">
        <v>1</v>
      </c>
      <c r="G173" s="130">
        <v>1</v>
      </c>
      <c r="H173" s="130">
        <v>4</v>
      </c>
      <c r="I173" s="130">
        <v>9</v>
      </c>
      <c r="J173" s="130">
        <v>13</v>
      </c>
      <c r="K173" s="130">
        <v>1</v>
      </c>
      <c r="L173" s="130">
        <v>3</v>
      </c>
      <c r="M173" s="130">
        <v>1</v>
      </c>
      <c r="N173" s="130">
        <v>4</v>
      </c>
      <c r="O173" s="130">
        <v>1</v>
      </c>
      <c r="P173" s="143">
        <v>7</v>
      </c>
      <c r="Q173" s="143">
        <v>11</v>
      </c>
      <c r="R173" s="143">
        <v>18</v>
      </c>
      <c r="S173" s="143">
        <v>3</v>
      </c>
      <c r="T173" s="143">
        <v>6</v>
      </c>
      <c r="U173" s="143">
        <v>6</v>
      </c>
      <c r="V173" s="143">
        <v>12</v>
      </c>
      <c r="W173" s="143">
        <v>1</v>
      </c>
      <c r="X173" s="143">
        <v>6</v>
      </c>
      <c r="Y173" s="143">
        <v>6</v>
      </c>
      <c r="Z173" s="143">
        <v>12</v>
      </c>
      <c r="AA173" s="143">
        <v>1</v>
      </c>
      <c r="AB173" s="143">
        <v>6</v>
      </c>
      <c r="AC173" s="143">
        <v>6</v>
      </c>
      <c r="AD173" s="143">
        <v>12</v>
      </c>
      <c r="AE173" s="143">
        <v>1</v>
      </c>
      <c r="AF173" s="143">
        <v>7</v>
      </c>
      <c r="AG173" s="143">
        <v>4</v>
      </c>
      <c r="AH173" s="143">
        <v>11</v>
      </c>
      <c r="AI173" s="143">
        <v>1</v>
      </c>
      <c r="AJ173" s="143">
        <v>9</v>
      </c>
      <c r="AK173" s="143">
        <v>3</v>
      </c>
      <c r="AL173" s="143">
        <v>12</v>
      </c>
      <c r="AM173" s="143">
        <v>1</v>
      </c>
      <c r="AN173" s="143">
        <v>9</v>
      </c>
      <c r="AO173" s="143">
        <v>5</v>
      </c>
      <c r="AP173" s="143">
        <v>14</v>
      </c>
      <c r="AQ173" s="143">
        <v>1</v>
      </c>
      <c r="AR173" s="143">
        <v>43</v>
      </c>
      <c r="AS173" s="143">
        <v>30</v>
      </c>
      <c r="AT173" s="143">
        <v>73</v>
      </c>
      <c r="AU173" s="143">
        <v>6</v>
      </c>
      <c r="AV173" s="143">
        <v>6</v>
      </c>
      <c r="AW173" s="143">
        <v>5</v>
      </c>
      <c r="AX173" s="143">
        <v>11</v>
      </c>
      <c r="AY173" s="143">
        <v>1</v>
      </c>
      <c r="AZ173" s="143">
        <v>13</v>
      </c>
      <c r="BA173" s="143">
        <v>10</v>
      </c>
      <c r="BB173" s="143">
        <v>23</v>
      </c>
      <c r="BC173" s="143">
        <v>1</v>
      </c>
      <c r="BD173" s="143">
        <v>4</v>
      </c>
      <c r="BE173" s="143">
        <v>3</v>
      </c>
      <c r="BF173" s="143">
        <v>7</v>
      </c>
      <c r="BG173" s="143">
        <v>1</v>
      </c>
      <c r="BH173" s="143">
        <v>23</v>
      </c>
      <c r="BI173" s="143">
        <v>18</v>
      </c>
      <c r="BJ173" s="143">
        <v>41</v>
      </c>
      <c r="BK173" s="143">
        <v>3</v>
      </c>
      <c r="BL173" s="143">
        <v>73</v>
      </c>
      <c r="BM173" s="143">
        <v>59</v>
      </c>
      <c r="BN173" s="143">
        <v>132</v>
      </c>
      <c r="BO173" s="143">
        <v>12</v>
      </c>
    </row>
    <row r="174" spans="1:67" x14ac:dyDescent="0.35">
      <c r="A174" s="130">
        <v>171</v>
      </c>
      <c r="B174" s="130">
        <v>62020196</v>
      </c>
      <c r="C174" s="123" t="s">
        <v>174</v>
      </c>
      <c r="D174" s="130">
        <v>2</v>
      </c>
      <c r="E174" s="130">
        <v>0</v>
      </c>
      <c r="F174" s="130">
        <v>2</v>
      </c>
      <c r="G174" s="130">
        <v>1</v>
      </c>
      <c r="H174" s="130">
        <v>2</v>
      </c>
      <c r="I174" s="130">
        <v>1</v>
      </c>
      <c r="J174" s="130">
        <v>3</v>
      </c>
      <c r="K174" s="130">
        <v>1</v>
      </c>
      <c r="L174" s="130">
        <v>4</v>
      </c>
      <c r="M174" s="130">
        <v>4</v>
      </c>
      <c r="N174" s="130">
        <v>8</v>
      </c>
      <c r="O174" s="130">
        <v>1</v>
      </c>
      <c r="P174" s="143">
        <v>8</v>
      </c>
      <c r="Q174" s="143">
        <v>5</v>
      </c>
      <c r="R174" s="143">
        <v>13</v>
      </c>
      <c r="S174" s="143">
        <v>3</v>
      </c>
      <c r="T174" s="143">
        <v>3</v>
      </c>
      <c r="U174" s="143">
        <v>1</v>
      </c>
      <c r="V174" s="143">
        <v>4</v>
      </c>
      <c r="W174" s="143">
        <v>1</v>
      </c>
      <c r="X174" s="143">
        <v>3</v>
      </c>
      <c r="Y174" s="143">
        <v>3</v>
      </c>
      <c r="Z174" s="143">
        <v>6</v>
      </c>
      <c r="AA174" s="143">
        <v>1</v>
      </c>
      <c r="AB174" s="143">
        <v>2</v>
      </c>
      <c r="AC174" s="143">
        <v>2</v>
      </c>
      <c r="AD174" s="143">
        <v>4</v>
      </c>
      <c r="AE174" s="143">
        <v>1</v>
      </c>
      <c r="AF174" s="143">
        <v>1</v>
      </c>
      <c r="AG174" s="143">
        <v>5</v>
      </c>
      <c r="AH174" s="143">
        <v>6</v>
      </c>
      <c r="AI174" s="143">
        <v>1</v>
      </c>
      <c r="AJ174" s="143">
        <v>1</v>
      </c>
      <c r="AK174" s="143">
        <v>4</v>
      </c>
      <c r="AL174" s="143">
        <v>5</v>
      </c>
      <c r="AM174" s="143">
        <v>1</v>
      </c>
      <c r="AN174" s="143">
        <v>2</v>
      </c>
      <c r="AO174" s="143">
        <v>3</v>
      </c>
      <c r="AP174" s="143">
        <v>5</v>
      </c>
      <c r="AQ174" s="143">
        <v>1</v>
      </c>
      <c r="AR174" s="143">
        <v>12</v>
      </c>
      <c r="AS174" s="143">
        <v>18</v>
      </c>
      <c r="AT174" s="143">
        <v>30</v>
      </c>
      <c r="AU174" s="143">
        <v>6</v>
      </c>
      <c r="AV174" s="143">
        <v>0</v>
      </c>
      <c r="AW174" s="143">
        <v>0</v>
      </c>
      <c r="AX174" s="143">
        <v>0</v>
      </c>
      <c r="AY174" s="143">
        <v>0</v>
      </c>
      <c r="AZ174" s="143">
        <v>0</v>
      </c>
      <c r="BA174" s="143">
        <v>0</v>
      </c>
      <c r="BB174" s="143">
        <v>0</v>
      </c>
      <c r="BC174" s="143">
        <v>0</v>
      </c>
      <c r="BD174" s="143">
        <v>0</v>
      </c>
      <c r="BE174" s="143">
        <v>0</v>
      </c>
      <c r="BF174" s="143">
        <v>0</v>
      </c>
      <c r="BG174" s="143">
        <v>0</v>
      </c>
      <c r="BH174" s="143">
        <v>0</v>
      </c>
      <c r="BI174" s="143">
        <v>0</v>
      </c>
      <c r="BJ174" s="143">
        <v>0</v>
      </c>
      <c r="BK174" s="143">
        <v>0</v>
      </c>
      <c r="BL174" s="143">
        <v>20</v>
      </c>
      <c r="BM174" s="143">
        <v>23</v>
      </c>
      <c r="BN174" s="143">
        <v>43</v>
      </c>
      <c r="BO174" s="143">
        <v>9</v>
      </c>
    </row>
    <row r="175" spans="1:67" x14ac:dyDescent="0.35">
      <c r="A175" s="130">
        <v>172</v>
      </c>
      <c r="B175" s="130">
        <v>62020197</v>
      </c>
      <c r="C175" s="123" t="s">
        <v>175</v>
      </c>
      <c r="D175" s="130">
        <v>0</v>
      </c>
      <c r="E175" s="130">
        <v>0</v>
      </c>
      <c r="F175" s="130">
        <v>0</v>
      </c>
      <c r="G175" s="130">
        <v>0</v>
      </c>
      <c r="H175" s="130">
        <v>10</v>
      </c>
      <c r="I175" s="130">
        <v>10</v>
      </c>
      <c r="J175" s="130">
        <v>20</v>
      </c>
      <c r="K175" s="130">
        <v>1</v>
      </c>
      <c r="L175" s="130">
        <v>6</v>
      </c>
      <c r="M175" s="130">
        <v>12</v>
      </c>
      <c r="N175" s="130">
        <v>18</v>
      </c>
      <c r="O175" s="130">
        <v>1</v>
      </c>
      <c r="P175" s="143">
        <v>16</v>
      </c>
      <c r="Q175" s="143">
        <v>22</v>
      </c>
      <c r="R175" s="143">
        <v>38</v>
      </c>
      <c r="S175" s="143">
        <v>2</v>
      </c>
      <c r="T175" s="143">
        <v>6</v>
      </c>
      <c r="U175" s="143">
        <v>8</v>
      </c>
      <c r="V175" s="143">
        <v>14</v>
      </c>
      <c r="W175" s="143">
        <v>1</v>
      </c>
      <c r="X175" s="143">
        <v>8</v>
      </c>
      <c r="Y175" s="143">
        <v>11</v>
      </c>
      <c r="Z175" s="143">
        <v>19</v>
      </c>
      <c r="AA175" s="143">
        <v>1</v>
      </c>
      <c r="AB175" s="143">
        <v>13</v>
      </c>
      <c r="AC175" s="143">
        <v>7</v>
      </c>
      <c r="AD175" s="143">
        <v>20</v>
      </c>
      <c r="AE175" s="143">
        <v>1</v>
      </c>
      <c r="AF175" s="143">
        <v>14</v>
      </c>
      <c r="AG175" s="143">
        <v>9</v>
      </c>
      <c r="AH175" s="143">
        <v>23</v>
      </c>
      <c r="AI175" s="143">
        <v>1</v>
      </c>
      <c r="AJ175" s="143">
        <v>10</v>
      </c>
      <c r="AK175" s="143">
        <v>10</v>
      </c>
      <c r="AL175" s="143">
        <v>20</v>
      </c>
      <c r="AM175" s="143">
        <v>1</v>
      </c>
      <c r="AN175" s="143">
        <v>8</v>
      </c>
      <c r="AO175" s="143">
        <v>9</v>
      </c>
      <c r="AP175" s="143">
        <v>17</v>
      </c>
      <c r="AQ175" s="143">
        <v>1</v>
      </c>
      <c r="AR175" s="143">
        <v>59</v>
      </c>
      <c r="AS175" s="143">
        <v>54</v>
      </c>
      <c r="AT175" s="143">
        <v>113</v>
      </c>
      <c r="AU175" s="143">
        <v>6</v>
      </c>
      <c r="AV175" s="143">
        <v>0</v>
      </c>
      <c r="AW175" s="143">
        <v>0</v>
      </c>
      <c r="AX175" s="143">
        <v>0</v>
      </c>
      <c r="AY175" s="143">
        <v>0</v>
      </c>
      <c r="AZ175" s="143">
        <v>0</v>
      </c>
      <c r="BA175" s="143">
        <v>0</v>
      </c>
      <c r="BB175" s="143">
        <v>0</v>
      </c>
      <c r="BC175" s="143">
        <v>0</v>
      </c>
      <c r="BD175" s="143">
        <v>0</v>
      </c>
      <c r="BE175" s="143">
        <v>0</v>
      </c>
      <c r="BF175" s="143">
        <v>0</v>
      </c>
      <c r="BG175" s="143">
        <v>0</v>
      </c>
      <c r="BH175" s="143">
        <v>0</v>
      </c>
      <c r="BI175" s="143">
        <v>0</v>
      </c>
      <c r="BJ175" s="143">
        <v>0</v>
      </c>
      <c r="BK175" s="143">
        <v>0</v>
      </c>
      <c r="BL175" s="143">
        <v>75</v>
      </c>
      <c r="BM175" s="143">
        <v>76</v>
      </c>
      <c r="BN175" s="143">
        <v>151</v>
      </c>
      <c r="BO175" s="143">
        <v>8</v>
      </c>
    </row>
    <row r="176" spans="1:67" x14ac:dyDescent="0.35">
      <c r="A176" s="130">
        <v>173</v>
      </c>
      <c r="B176" s="130">
        <v>62020198</v>
      </c>
      <c r="C176" s="123" t="s">
        <v>176</v>
      </c>
      <c r="D176" s="130">
        <v>0</v>
      </c>
      <c r="E176" s="130">
        <v>0</v>
      </c>
      <c r="F176" s="130">
        <v>0</v>
      </c>
      <c r="G176" s="130">
        <v>0</v>
      </c>
      <c r="H176" s="130">
        <v>11</v>
      </c>
      <c r="I176" s="130">
        <v>4</v>
      </c>
      <c r="J176" s="130">
        <v>15</v>
      </c>
      <c r="K176" s="130">
        <v>1</v>
      </c>
      <c r="L176" s="130">
        <v>5</v>
      </c>
      <c r="M176" s="130">
        <v>3</v>
      </c>
      <c r="N176" s="130">
        <v>8</v>
      </c>
      <c r="O176" s="130">
        <v>1</v>
      </c>
      <c r="P176" s="143">
        <v>16</v>
      </c>
      <c r="Q176" s="143">
        <v>7</v>
      </c>
      <c r="R176" s="143">
        <v>23</v>
      </c>
      <c r="S176" s="143">
        <v>2</v>
      </c>
      <c r="T176" s="143">
        <v>3</v>
      </c>
      <c r="U176" s="143">
        <v>7</v>
      </c>
      <c r="V176" s="143">
        <v>10</v>
      </c>
      <c r="W176" s="143">
        <v>1</v>
      </c>
      <c r="X176" s="143">
        <v>6</v>
      </c>
      <c r="Y176" s="143">
        <v>8</v>
      </c>
      <c r="Z176" s="143">
        <v>14</v>
      </c>
      <c r="AA176" s="143">
        <v>1</v>
      </c>
      <c r="AB176" s="143">
        <v>7</v>
      </c>
      <c r="AC176" s="143">
        <v>4</v>
      </c>
      <c r="AD176" s="143">
        <v>11</v>
      </c>
      <c r="AE176" s="143">
        <v>1</v>
      </c>
      <c r="AF176" s="143">
        <v>2</v>
      </c>
      <c r="AG176" s="143">
        <v>5</v>
      </c>
      <c r="AH176" s="143">
        <v>7</v>
      </c>
      <c r="AI176" s="143">
        <v>1</v>
      </c>
      <c r="AJ176" s="143">
        <v>7</v>
      </c>
      <c r="AK176" s="143">
        <v>3</v>
      </c>
      <c r="AL176" s="143">
        <v>10</v>
      </c>
      <c r="AM176" s="143">
        <v>1</v>
      </c>
      <c r="AN176" s="143">
        <v>4</v>
      </c>
      <c r="AO176" s="143">
        <v>6</v>
      </c>
      <c r="AP176" s="143">
        <v>10</v>
      </c>
      <c r="AQ176" s="143">
        <v>1</v>
      </c>
      <c r="AR176" s="143">
        <v>29</v>
      </c>
      <c r="AS176" s="143">
        <v>33</v>
      </c>
      <c r="AT176" s="143">
        <v>62</v>
      </c>
      <c r="AU176" s="143">
        <v>6</v>
      </c>
      <c r="AV176" s="143">
        <v>0</v>
      </c>
      <c r="AW176" s="143">
        <v>0</v>
      </c>
      <c r="AX176" s="143">
        <v>0</v>
      </c>
      <c r="AY176" s="143">
        <v>0</v>
      </c>
      <c r="AZ176" s="143">
        <v>0</v>
      </c>
      <c r="BA176" s="143">
        <v>0</v>
      </c>
      <c r="BB176" s="143">
        <v>0</v>
      </c>
      <c r="BC176" s="143">
        <v>0</v>
      </c>
      <c r="BD176" s="143">
        <v>0</v>
      </c>
      <c r="BE176" s="143">
        <v>0</v>
      </c>
      <c r="BF176" s="143">
        <v>0</v>
      </c>
      <c r="BG176" s="143">
        <v>0</v>
      </c>
      <c r="BH176" s="143">
        <v>0</v>
      </c>
      <c r="BI176" s="143">
        <v>0</v>
      </c>
      <c r="BJ176" s="143">
        <v>0</v>
      </c>
      <c r="BK176" s="143">
        <v>0</v>
      </c>
      <c r="BL176" s="143">
        <v>45</v>
      </c>
      <c r="BM176" s="143">
        <v>40</v>
      </c>
      <c r="BN176" s="143">
        <v>85</v>
      </c>
      <c r="BO176" s="143">
        <v>8</v>
      </c>
    </row>
    <row r="177" spans="1:67" x14ac:dyDescent="0.35">
      <c r="A177" s="130">
        <v>174</v>
      </c>
      <c r="B177" s="130">
        <v>62020199</v>
      </c>
      <c r="C177" s="123" t="s">
        <v>177</v>
      </c>
      <c r="D177" s="130">
        <v>0</v>
      </c>
      <c r="E177" s="130">
        <v>0</v>
      </c>
      <c r="F177" s="130">
        <v>0</v>
      </c>
      <c r="G177" s="130">
        <v>0</v>
      </c>
      <c r="H177" s="130">
        <v>9</v>
      </c>
      <c r="I177" s="130">
        <v>8</v>
      </c>
      <c r="J177" s="130">
        <v>17</v>
      </c>
      <c r="K177" s="130">
        <v>1</v>
      </c>
      <c r="L177" s="130">
        <v>5</v>
      </c>
      <c r="M177" s="130">
        <v>6</v>
      </c>
      <c r="N177" s="130">
        <v>11</v>
      </c>
      <c r="O177" s="130">
        <v>1</v>
      </c>
      <c r="P177" s="143">
        <v>14</v>
      </c>
      <c r="Q177" s="143">
        <v>14</v>
      </c>
      <c r="R177" s="143">
        <v>28</v>
      </c>
      <c r="S177" s="143">
        <v>2</v>
      </c>
      <c r="T177" s="143">
        <v>6</v>
      </c>
      <c r="U177" s="143">
        <v>6</v>
      </c>
      <c r="V177" s="143">
        <v>12</v>
      </c>
      <c r="W177" s="143">
        <v>1</v>
      </c>
      <c r="X177" s="143">
        <v>5</v>
      </c>
      <c r="Y177" s="143">
        <v>6</v>
      </c>
      <c r="Z177" s="143">
        <v>11</v>
      </c>
      <c r="AA177" s="143">
        <v>1</v>
      </c>
      <c r="AB177" s="143">
        <v>6</v>
      </c>
      <c r="AC177" s="143">
        <v>3</v>
      </c>
      <c r="AD177" s="143">
        <v>9</v>
      </c>
      <c r="AE177" s="143">
        <v>1</v>
      </c>
      <c r="AF177" s="143">
        <v>7</v>
      </c>
      <c r="AG177" s="143">
        <v>4</v>
      </c>
      <c r="AH177" s="143">
        <v>11</v>
      </c>
      <c r="AI177" s="143">
        <v>1</v>
      </c>
      <c r="AJ177" s="143">
        <v>6</v>
      </c>
      <c r="AK177" s="143">
        <v>6</v>
      </c>
      <c r="AL177" s="143">
        <v>12</v>
      </c>
      <c r="AM177" s="143">
        <v>1</v>
      </c>
      <c r="AN177" s="143">
        <v>8</v>
      </c>
      <c r="AO177" s="143">
        <v>5</v>
      </c>
      <c r="AP177" s="143">
        <v>13</v>
      </c>
      <c r="AQ177" s="143">
        <v>1</v>
      </c>
      <c r="AR177" s="143">
        <v>38</v>
      </c>
      <c r="AS177" s="143">
        <v>30</v>
      </c>
      <c r="AT177" s="143">
        <v>68</v>
      </c>
      <c r="AU177" s="143">
        <v>6</v>
      </c>
      <c r="AV177" s="143">
        <v>0</v>
      </c>
      <c r="AW177" s="143">
        <v>0</v>
      </c>
      <c r="AX177" s="143">
        <v>0</v>
      </c>
      <c r="AY177" s="143">
        <v>0</v>
      </c>
      <c r="AZ177" s="143">
        <v>0</v>
      </c>
      <c r="BA177" s="143">
        <v>0</v>
      </c>
      <c r="BB177" s="143">
        <v>0</v>
      </c>
      <c r="BC177" s="143">
        <v>0</v>
      </c>
      <c r="BD177" s="143">
        <v>0</v>
      </c>
      <c r="BE177" s="143">
        <v>0</v>
      </c>
      <c r="BF177" s="143">
        <v>0</v>
      </c>
      <c r="BG177" s="143">
        <v>0</v>
      </c>
      <c r="BH177" s="143">
        <v>0</v>
      </c>
      <c r="BI177" s="143">
        <v>0</v>
      </c>
      <c r="BJ177" s="143">
        <v>0</v>
      </c>
      <c r="BK177" s="143">
        <v>0</v>
      </c>
      <c r="BL177" s="143">
        <v>52</v>
      </c>
      <c r="BM177" s="143">
        <v>44</v>
      </c>
      <c r="BN177" s="143">
        <v>96</v>
      </c>
      <c r="BO177" s="143">
        <v>8</v>
      </c>
    </row>
    <row r="178" spans="1:67" x14ac:dyDescent="0.35">
      <c r="A178" s="130">
        <v>175</v>
      </c>
      <c r="B178" s="130">
        <v>62020200</v>
      </c>
      <c r="C178" s="123" t="s">
        <v>178</v>
      </c>
      <c r="D178" s="130">
        <v>0</v>
      </c>
      <c r="E178" s="130">
        <v>0</v>
      </c>
      <c r="F178" s="130">
        <v>0</v>
      </c>
      <c r="G178" s="130">
        <v>0</v>
      </c>
      <c r="H178" s="130">
        <v>7</v>
      </c>
      <c r="I178" s="130">
        <v>6</v>
      </c>
      <c r="J178" s="130">
        <v>13</v>
      </c>
      <c r="K178" s="130">
        <v>1</v>
      </c>
      <c r="L178" s="130">
        <v>14</v>
      </c>
      <c r="M178" s="130">
        <v>5</v>
      </c>
      <c r="N178" s="130">
        <v>19</v>
      </c>
      <c r="O178" s="130">
        <v>1</v>
      </c>
      <c r="P178" s="143">
        <v>21</v>
      </c>
      <c r="Q178" s="143">
        <v>11</v>
      </c>
      <c r="R178" s="143">
        <v>32</v>
      </c>
      <c r="S178" s="143">
        <v>2</v>
      </c>
      <c r="T178" s="143">
        <v>9</v>
      </c>
      <c r="U178" s="143">
        <v>1</v>
      </c>
      <c r="V178" s="143">
        <v>10</v>
      </c>
      <c r="W178" s="143">
        <v>1</v>
      </c>
      <c r="X178" s="143">
        <v>14</v>
      </c>
      <c r="Y178" s="143">
        <v>7</v>
      </c>
      <c r="Z178" s="143">
        <v>21</v>
      </c>
      <c r="AA178" s="143">
        <v>1</v>
      </c>
      <c r="AB178" s="143">
        <v>11</v>
      </c>
      <c r="AC178" s="143">
        <v>6</v>
      </c>
      <c r="AD178" s="143">
        <v>17</v>
      </c>
      <c r="AE178" s="143">
        <v>1</v>
      </c>
      <c r="AF178" s="143">
        <v>13</v>
      </c>
      <c r="AG178" s="143">
        <v>4</v>
      </c>
      <c r="AH178" s="143">
        <v>17</v>
      </c>
      <c r="AI178" s="143">
        <v>1</v>
      </c>
      <c r="AJ178" s="143">
        <v>8</v>
      </c>
      <c r="AK178" s="143">
        <v>7</v>
      </c>
      <c r="AL178" s="143">
        <v>15</v>
      </c>
      <c r="AM178" s="143">
        <v>1</v>
      </c>
      <c r="AN178" s="143">
        <v>10</v>
      </c>
      <c r="AO178" s="143">
        <v>10</v>
      </c>
      <c r="AP178" s="143">
        <v>20</v>
      </c>
      <c r="AQ178" s="143">
        <v>1</v>
      </c>
      <c r="AR178" s="143">
        <v>65</v>
      </c>
      <c r="AS178" s="143">
        <v>35</v>
      </c>
      <c r="AT178" s="143">
        <v>100</v>
      </c>
      <c r="AU178" s="143">
        <v>6</v>
      </c>
      <c r="AV178" s="143">
        <v>13</v>
      </c>
      <c r="AW178" s="143">
        <v>20</v>
      </c>
      <c r="AX178" s="143">
        <v>33</v>
      </c>
      <c r="AY178" s="143">
        <v>1</v>
      </c>
      <c r="AZ178" s="143">
        <v>10</v>
      </c>
      <c r="BA178" s="143">
        <v>18</v>
      </c>
      <c r="BB178" s="143">
        <v>28</v>
      </c>
      <c r="BC178" s="143">
        <v>1</v>
      </c>
      <c r="BD178" s="143">
        <v>12</v>
      </c>
      <c r="BE178" s="143">
        <v>10</v>
      </c>
      <c r="BF178" s="143">
        <v>22</v>
      </c>
      <c r="BG178" s="143">
        <v>1</v>
      </c>
      <c r="BH178" s="143">
        <v>35</v>
      </c>
      <c r="BI178" s="143">
        <v>48</v>
      </c>
      <c r="BJ178" s="143">
        <v>83</v>
      </c>
      <c r="BK178" s="143">
        <v>3</v>
      </c>
      <c r="BL178" s="143">
        <v>121</v>
      </c>
      <c r="BM178" s="143">
        <v>94</v>
      </c>
      <c r="BN178" s="143">
        <v>215</v>
      </c>
      <c r="BO178" s="143">
        <v>11</v>
      </c>
    </row>
    <row r="179" spans="1:67" x14ac:dyDescent="0.35">
      <c r="A179" s="130">
        <v>176</v>
      </c>
      <c r="B179" s="130">
        <v>62020201</v>
      </c>
      <c r="C179" s="123" t="s">
        <v>179</v>
      </c>
      <c r="D179" s="130">
        <v>0</v>
      </c>
      <c r="E179" s="130">
        <v>0</v>
      </c>
      <c r="F179" s="130">
        <v>0</v>
      </c>
      <c r="G179" s="130">
        <v>0</v>
      </c>
      <c r="H179" s="130">
        <v>10</v>
      </c>
      <c r="I179" s="130">
        <v>5</v>
      </c>
      <c r="J179" s="130">
        <v>15</v>
      </c>
      <c r="K179" s="130">
        <v>1</v>
      </c>
      <c r="L179" s="130">
        <v>6</v>
      </c>
      <c r="M179" s="130">
        <v>6</v>
      </c>
      <c r="N179" s="130">
        <v>12</v>
      </c>
      <c r="O179" s="130">
        <v>1</v>
      </c>
      <c r="P179" s="143">
        <v>16</v>
      </c>
      <c r="Q179" s="143">
        <v>11</v>
      </c>
      <c r="R179" s="143">
        <v>27</v>
      </c>
      <c r="S179" s="143">
        <v>2</v>
      </c>
      <c r="T179" s="143">
        <v>9</v>
      </c>
      <c r="U179" s="143">
        <v>6</v>
      </c>
      <c r="V179" s="143">
        <v>15</v>
      </c>
      <c r="W179" s="143">
        <v>1</v>
      </c>
      <c r="X179" s="143">
        <v>7</v>
      </c>
      <c r="Y179" s="143">
        <v>6</v>
      </c>
      <c r="Z179" s="143">
        <v>13</v>
      </c>
      <c r="AA179" s="143">
        <v>1</v>
      </c>
      <c r="AB179" s="143">
        <v>6</v>
      </c>
      <c r="AC179" s="143">
        <v>9</v>
      </c>
      <c r="AD179" s="143">
        <v>15</v>
      </c>
      <c r="AE179" s="143">
        <v>1</v>
      </c>
      <c r="AF179" s="143">
        <v>4</v>
      </c>
      <c r="AG179" s="143">
        <v>7</v>
      </c>
      <c r="AH179" s="143">
        <v>11</v>
      </c>
      <c r="AI179" s="143">
        <v>1</v>
      </c>
      <c r="AJ179" s="143">
        <v>10</v>
      </c>
      <c r="AK179" s="143">
        <v>11</v>
      </c>
      <c r="AL179" s="143">
        <v>21</v>
      </c>
      <c r="AM179" s="143">
        <v>1</v>
      </c>
      <c r="AN179" s="143">
        <v>9</v>
      </c>
      <c r="AO179" s="143">
        <v>14</v>
      </c>
      <c r="AP179" s="143">
        <v>23</v>
      </c>
      <c r="AQ179" s="143">
        <v>1</v>
      </c>
      <c r="AR179" s="143">
        <v>45</v>
      </c>
      <c r="AS179" s="143">
        <v>53</v>
      </c>
      <c r="AT179" s="143">
        <v>98</v>
      </c>
      <c r="AU179" s="143">
        <v>6</v>
      </c>
      <c r="AV179" s="143">
        <v>13</v>
      </c>
      <c r="AW179" s="143">
        <v>10</v>
      </c>
      <c r="AX179" s="143">
        <v>23</v>
      </c>
      <c r="AY179" s="143">
        <v>1</v>
      </c>
      <c r="AZ179" s="143">
        <v>11</v>
      </c>
      <c r="BA179" s="143">
        <v>7</v>
      </c>
      <c r="BB179" s="143">
        <v>18</v>
      </c>
      <c r="BC179" s="143">
        <v>1</v>
      </c>
      <c r="BD179" s="143">
        <v>9</v>
      </c>
      <c r="BE179" s="143">
        <v>12</v>
      </c>
      <c r="BF179" s="143">
        <v>21</v>
      </c>
      <c r="BG179" s="143">
        <v>1</v>
      </c>
      <c r="BH179" s="143">
        <v>33</v>
      </c>
      <c r="BI179" s="143">
        <v>29</v>
      </c>
      <c r="BJ179" s="143">
        <v>62</v>
      </c>
      <c r="BK179" s="143">
        <v>3</v>
      </c>
      <c r="BL179" s="143">
        <v>94</v>
      </c>
      <c r="BM179" s="143">
        <v>93</v>
      </c>
      <c r="BN179" s="143">
        <v>187</v>
      </c>
      <c r="BO179" s="143">
        <v>11</v>
      </c>
    </row>
    <row r="180" spans="1:67" x14ac:dyDescent="0.35">
      <c r="A180" s="130">
        <v>177</v>
      </c>
      <c r="B180" s="130">
        <v>62020202</v>
      </c>
      <c r="C180" s="123" t="s">
        <v>180</v>
      </c>
      <c r="D180" s="130">
        <v>0</v>
      </c>
      <c r="E180" s="130">
        <v>0</v>
      </c>
      <c r="F180" s="130">
        <v>0</v>
      </c>
      <c r="G180" s="130">
        <v>0</v>
      </c>
      <c r="H180" s="130">
        <v>3</v>
      </c>
      <c r="I180" s="130">
        <v>9</v>
      </c>
      <c r="J180" s="130">
        <v>12</v>
      </c>
      <c r="K180" s="130">
        <v>1</v>
      </c>
      <c r="L180" s="130">
        <v>6</v>
      </c>
      <c r="M180" s="130">
        <v>5</v>
      </c>
      <c r="N180" s="130">
        <v>11</v>
      </c>
      <c r="O180" s="130">
        <v>1</v>
      </c>
      <c r="P180" s="143">
        <v>9</v>
      </c>
      <c r="Q180" s="143">
        <v>14</v>
      </c>
      <c r="R180" s="143">
        <v>23</v>
      </c>
      <c r="S180" s="143">
        <v>2</v>
      </c>
      <c r="T180" s="143">
        <v>3</v>
      </c>
      <c r="U180" s="143">
        <v>8</v>
      </c>
      <c r="V180" s="143">
        <v>11</v>
      </c>
      <c r="W180" s="143">
        <v>1</v>
      </c>
      <c r="X180" s="143">
        <v>5</v>
      </c>
      <c r="Y180" s="143">
        <v>6</v>
      </c>
      <c r="Z180" s="143">
        <v>11</v>
      </c>
      <c r="AA180" s="143">
        <v>1</v>
      </c>
      <c r="AB180" s="143">
        <v>8</v>
      </c>
      <c r="AC180" s="143">
        <v>4</v>
      </c>
      <c r="AD180" s="143">
        <v>12</v>
      </c>
      <c r="AE180" s="143">
        <v>1</v>
      </c>
      <c r="AF180" s="143">
        <v>5</v>
      </c>
      <c r="AG180" s="143">
        <v>5</v>
      </c>
      <c r="AH180" s="143">
        <v>10</v>
      </c>
      <c r="AI180" s="143">
        <v>1</v>
      </c>
      <c r="AJ180" s="143">
        <v>7</v>
      </c>
      <c r="AK180" s="143">
        <v>5</v>
      </c>
      <c r="AL180" s="143">
        <v>12</v>
      </c>
      <c r="AM180" s="143">
        <v>1</v>
      </c>
      <c r="AN180" s="143">
        <v>4</v>
      </c>
      <c r="AO180" s="143">
        <v>6</v>
      </c>
      <c r="AP180" s="143">
        <v>10</v>
      </c>
      <c r="AQ180" s="143">
        <v>1</v>
      </c>
      <c r="AR180" s="143">
        <v>32</v>
      </c>
      <c r="AS180" s="143">
        <v>34</v>
      </c>
      <c r="AT180" s="143">
        <v>66</v>
      </c>
      <c r="AU180" s="143">
        <v>6</v>
      </c>
      <c r="AV180" s="143">
        <v>0</v>
      </c>
      <c r="AW180" s="143">
        <v>0</v>
      </c>
      <c r="AX180" s="143">
        <v>0</v>
      </c>
      <c r="AY180" s="143">
        <v>0</v>
      </c>
      <c r="AZ180" s="143">
        <v>0</v>
      </c>
      <c r="BA180" s="143">
        <v>0</v>
      </c>
      <c r="BB180" s="143">
        <v>0</v>
      </c>
      <c r="BC180" s="143">
        <v>0</v>
      </c>
      <c r="BD180" s="143">
        <v>0</v>
      </c>
      <c r="BE180" s="143">
        <v>0</v>
      </c>
      <c r="BF180" s="143">
        <v>0</v>
      </c>
      <c r="BG180" s="143">
        <v>0</v>
      </c>
      <c r="BH180" s="143">
        <v>0</v>
      </c>
      <c r="BI180" s="143">
        <v>0</v>
      </c>
      <c r="BJ180" s="143">
        <v>0</v>
      </c>
      <c r="BK180" s="143">
        <v>0</v>
      </c>
      <c r="BL180" s="143">
        <v>41</v>
      </c>
      <c r="BM180" s="143">
        <v>48</v>
      </c>
      <c r="BN180" s="143">
        <v>89</v>
      </c>
      <c r="BO180" s="143">
        <v>8</v>
      </c>
    </row>
    <row r="181" spans="1:67" x14ac:dyDescent="0.35">
      <c r="A181" s="130">
        <v>178</v>
      </c>
      <c r="B181" s="130">
        <v>62020203</v>
      </c>
      <c r="C181" s="123" t="s">
        <v>181</v>
      </c>
      <c r="D181" s="130">
        <v>1</v>
      </c>
      <c r="E181" s="130">
        <v>0</v>
      </c>
      <c r="F181" s="130">
        <v>1</v>
      </c>
      <c r="G181" s="130">
        <v>1</v>
      </c>
      <c r="H181" s="130">
        <v>3</v>
      </c>
      <c r="I181" s="130">
        <v>4</v>
      </c>
      <c r="J181" s="130">
        <v>7</v>
      </c>
      <c r="K181" s="130">
        <v>1</v>
      </c>
      <c r="L181" s="130">
        <v>1</v>
      </c>
      <c r="M181" s="130">
        <v>3</v>
      </c>
      <c r="N181" s="130">
        <v>4</v>
      </c>
      <c r="O181" s="130">
        <v>1</v>
      </c>
      <c r="P181" s="143">
        <v>5</v>
      </c>
      <c r="Q181" s="143">
        <v>7</v>
      </c>
      <c r="R181" s="143">
        <v>12</v>
      </c>
      <c r="S181" s="143">
        <v>3</v>
      </c>
      <c r="T181" s="143">
        <v>1</v>
      </c>
      <c r="U181" s="143">
        <v>4</v>
      </c>
      <c r="V181" s="143">
        <v>5</v>
      </c>
      <c r="W181" s="143">
        <v>1</v>
      </c>
      <c r="X181" s="143">
        <v>1</v>
      </c>
      <c r="Y181" s="143">
        <v>0</v>
      </c>
      <c r="Z181" s="143">
        <v>1</v>
      </c>
      <c r="AA181" s="143">
        <v>1</v>
      </c>
      <c r="AB181" s="143">
        <v>2</v>
      </c>
      <c r="AC181" s="143">
        <v>0</v>
      </c>
      <c r="AD181" s="143">
        <v>2</v>
      </c>
      <c r="AE181" s="143">
        <v>1</v>
      </c>
      <c r="AF181" s="143">
        <v>3</v>
      </c>
      <c r="AG181" s="143">
        <v>2</v>
      </c>
      <c r="AH181" s="143">
        <v>5</v>
      </c>
      <c r="AI181" s="143">
        <v>1</v>
      </c>
      <c r="AJ181" s="143">
        <v>1</v>
      </c>
      <c r="AK181" s="143">
        <v>2</v>
      </c>
      <c r="AL181" s="143">
        <v>3</v>
      </c>
      <c r="AM181" s="143">
        <v>1</v>
      </c>
      <c r="AN181" s="143">
        <v>3</v>
      </c>
      <c r="AO181" s="143">
        <v>2</v>
      </c>
      <c r="AP181" s="143">
        <v>5</v>
      </c>
      <c r="AQ181" s="143">
        <v>1</v>
      </c>
      <c r="AR181" s="143">
        <v>11</v>
      </c>
      <c r="AS181" s="143">
        <v>10</v>
      </c>
      <c r="AT181" s="143">
        <v>21</v>
      </c>
      <c r="AU181" s="143">
        <v>6</v>
      </c>
      <c r="AV181" s="143">
        <v>0</v>
      </c>
      <c r="AW181" s="143">
        <v>0</v>
      </c>
      <c r="AX181" s="143">
        <v>0</v>
      </c>
      <c r="AY181" s="143">
        <v>0</v>
      </c>
      <c r="AZ181" s="143">
        <v>0</v>
      </c>
      <c r="BA181" s="143">
        <v>0</v>
      </c>
      <c r="BB181" s="143">
        <v>0</v>
      </c>
      <c r="BC181" s="143">
        <v>0</v>
      </c>
      <c r="BD181" s="143">
        <v>0</v>
      </c>
      <c r="BE181" s="143">
        <v>0</v>
      </c>
      <c r="BF181" s="143">
        <v>0</v>
      </c>
      <c r="BG181" s="143">
        <v>0</v>
      </c>
      <c r="BH181" s="143">
        <v>0</v>
      </c>
      <c r="BI181" s="143">
        <v>0</v>
      </c>
      <c r="BJ181" s="143">
        <v>0</v>
      </c>
      <c r="BK181" s="143">
        <v>0</v>
      </c>
      <c r="BL181" s="143">
        <v>16</v>
      </c>
      <c r="BM181" s="143">
        <v>17</v>
      </c>
      <c r="BN181" s="143">
        <v>33</v>
      </c>
      <c r="BO181" s="143">
        <v>9</v>
      </c>
    </row>
    <row r="182" spans="1:67" x14ac:dyDescent="0.35">
      <c r="A182" s="130">
        <v>179</v>
      </c>
      <c r="B182" s="130">
        <v>62020204</v>
      </c>
      <c r="C182" s="123" t="s">
        <v>182</v>
      </c>
      <c r="D182" s="130">
        <v>5</v>
      </c>
      <c r="E182" s="130">
        <v>3</v>
      </c>
      <c r="F182" s="130">
        <v>8</v>
      </c>
      <c r="G182" s="130">
        <v>1</v>
      </c>
      <c r="H182" s="130">
        <v>6</v>
      </c>
      <c r="I182" s="130">
        <v>1</v>
      </c>
      <c r="J182" s="130">
        <v>7</v>
      </c>
      <c r="K182" s="130">
        <v>1</v>
      </c>
      <c r="L182" s="130">
        <v>4</v>
      </c>
      <c r="M182" s="130">
        <v>4</v>
      </c>
      <c r="N182" s="130">
        <v>8</v>
      </c>
      <c r="O182" s="130">
        <v>1</v>
      </c>
      <c r="P182" s="143">
        <v>15</v>
      </c>
      <c r="Q182" s="143">
        <v>8</v>
      </c>
      <c r="R182" s="143">
        <v>23</v>
      </c>
      <c r="S182" s="143">
        <v>3</v>
      </c>
      <c r="T182" s="143">
        <v>6</v>
      </c>
      <c r="U182" s="143">
        <v>2</v>
      </c>
      <c r="V182" s="143">
        <v>8</v>
      </c>
      <c r="W182" s="143">
        <v>1</v>
      </c>
      <c r="X182" s="143">
        <v>0</v>
      </c>
      <c r="Y182" s="143">
        <v>6</v>
      </c>
      <c r="Z182" s="143">
        <v>6</v>
      </c>
      <c r="AA182" s="143">
        <v>1</v>
      </c>
      <c r="AB182" s="143">
        <v>6</v>
      </c>
      <c r="AC182" s="143">
        <v>1</v>
      </c>
      <c r="AD182" s="143">
        <v>7</v>
      </c>
      <c r="AE182" s="143">
        <v>1</v>
      </c>
      <c r="AF182" s="143">
        <v>5</v>
      </c>
      <c r="AG182" s="143">
        <v>5</v>
      </c>
      <c r="AH182" s="143">
        <v>10</v>
      </c>
      <c r="AI182" s="143">
        <v>1</v>
      </c>
      <c r="AJ182" s="143">
        <v>3</v>
      </c>
      <c r="AK182" s="143">
        <v>8</v>
      </c>
      <c r="AL182" s="143">
        <v>11</v>
      </c>
      <c r="AM182" s="143">
        <v>1</v>
      </c>
      <c r="AN182" s="143">
        <v>5</v>
      </c>
      <c r="AO182" s="143">
        <v>4</v>
      </c>
      <c r="AP182" s="143">
        <v>9</v>
      </c>
      <c r="AQ182" s="143">
        <v>1</v>
      </c>
      <c r="AR182" s="143">
        <v>25</v>
      </c>
      <c r="AS182" s="143">
        <v>26</v>
      </c>
      <c r="AT182" s="143">
        <v>51</v>
      </c>
      <c r="AU182" s="143">
        <v>6</v>
      </c>
      <c r="AV182" s="143">
        <v>0</v>
      </c>
      <c r="AW182" s="143">
        <v>0</v>
      </c>
      <c r="AX182" s="143">
        <v>0</v>
      </c>
      <c r="AY182" s="143">
        <v>0</v>
      </c>
      <c r="AZ182" s="143">
        <v>0</v>
      </c>
      <c r="BA182" s="143">
        <v>0</v>
      </c>
      <c r="BB182" s="143">
        <v>0</v>
      </c>
      <c r="BC182" s="143">
        <v>0</v>
      </c>
      <c r="BD182" s="143">
        <v>0</v>
      </c>
      <c r="BE182" s="143">
        <v>0</v>
      </c>
      <c r="BF182" s="143">
        <v>0</v>
      </c>
      <c r="BG182" s="143">
        <v>0</v>
      </c>
      <c r="BH182" s="143">
        <v>0</v>
      </c>
      <c r="BI182" s="143">
        <v>0</v>
      </c>
      <c r="BJ182" s="143">
        <v>0</v>
      </c>
      <c r="BK182" s="143">
        <v>0</v>
      </c>
      <c r="BL182" s="143">
        <v>40</v>
      </c>
      <c r="BM182" s="143">
        <v>34</v>
      </c>
      <c r="BN182" s="143">
        <v>74</v>
      </c>
      <c r="BO182" s="143">
        <v>9</v>
      </c>
    </row>
    <row r="183" spans="1:67" x14ac:dyDescent="0.35">
      <c r="A183" s="130">
        <v>180</v>
      </c>
      <c r="B183" s="130">
        <v>62020205</v>
      </c>
      <c r="C183" s="123" t="s">
        <v>183</v>
      </c>
      <c r="D183" s="130">
        <v>0</v>
      </c>
      <c r="E183" s="130">
        <v>0</v>
      </c>
      <c r="F183" s="130">
        <v>0</v>
      </c>
      <c r="G183" s="130">
        <v>0</v>
      </c>
      <c r="H183" s="130">
        <v>15</v>
      </c>
      <c r="I183" s="130">
        <v>8</v>
      </c>
      <c r="J183" s="130">
        <v>23</v>
      </c>
      <c r="K183" s="130">
        <v>1</v>
      </c>
      <c r="L183" s="130">
        <v>9</v>
      </c>
      <c r="M183" s="130">
        <v>9</v>
      </c>
      <c r="N183" s="130">
        <v>18</v>
      </c>
      <c r="O183" s="130">
        <v>1</v>
      </c>
      <c r="P183" s="143">
        <v>24</v>
      </c>
      <c r="Q183" s="143">
        <v>17</v>
      </c>
      <c r="R183" s="143">
        <v>41</v>
      </c>
      <c r="S183" s="143">
        <v>2</v>
      </c>
      <c r="T183" s="143">
        <v>5</v>
      </c>
      <c r="U183" s="143">
        <v>8</v>
      </c>
      <c r="V183" s="143">
        <v>13</v>
      </c>
      <c r="W183" s="143">
        <v>1</v>
      </c>
      <c r="X183" s="143">
        <v>11</v>
      </c>
      <c r="Y183" s="143">
        <v>10</v>
      </c>
      <c r="Z183" s="143">
        <v>21</v>
      </c>
      <c r="AA183" s="143">
        <v>1</v>
      </c>
      <c r="AB183" s="143">
        <v>5</v>
      </c>
      <c r="AC183" s="143">
        <v>9</v>
      </c>
      <c r="AD183" s="143">
        <v>14</v>
      </c>
      <c r="AE183" s="143">
        <v>1</v>
      </c>
      <c r="AF183" s="143">
        <v>11</v>
      </c>
      <c r="AG183" s="143">
        <v>6</v>
      </c>
      <c r="AH183" s="143">
        <v>17</v>
      </c>
      <c r="AI183" s="143">
        <v>1</v>
      </c>
      <c r="AJ183" s="143">
        <v>14</v>
      </c>
      <c r="AK183" s="143">
        <v>9</v>
      </c>
      <c r="AL183" s="143">
        <v>23</v>
      </c>
      <c r="AM183" s="143">
        <v>1</v>
      </c>
      <c r="AN183" s="143">
        <v>16</v>
      </c>
      <c r="AO183" s="143">
        <v>9</v>
      </c>
      <c r="AP183" s="143">
        <v>25</v>
      </c>
      <c r="AQ183" s="143">
        <v>1</v>
      </c>
      <c r="AR183" s="143">
        <v>62</v>
      </c>
      <c r="AS183" s="143">
        <v>51</v>
      </c>
      <c r="AT183" s="143">
        <v>113</v>
      </c>
      <c r="AU183" s="143">
        <v>6</v>
      </c>
      <c r="AV183" s="143">
        <v>13</v>
      </c>
      <c r="AW183" s="143">
        <v>12</v>
      </c>
      <c r="AX183" s="143">
        <v>25</v>
      </c>
      <c r="AY183" s="143">
        <v>1</v>
      </c>
      <c r="AZ183" s="143">
        <v>11</v>
      </c>
      <c r="BA183" s="143">
        <v>7</v>
      </c>
      <c r="BB183" s="143">
        <v>18</v>
      </c>
      <c r="BC183" s="143">
        <v>1</v>
      </c>
      <c r="BD183" s="143">
        <v>11</v>
      </c>
      <c r="BE183" s="143">
        <v>14</v>
      </c>
      <c r="BF183" s="143">
        <v>25</v>
      </c>
      <c r="BG183" s="143">
        <v>1</v>
      </c>
      <c r="BH183" s="143">
        <v>35</v>
      </c>
      <c r="BI183" s="143">
        <v>33</v>
      </c>
      <c r="BJ183" s="143">
        <v>68</v>
      </c>
      <c r="BK183" s="143">
        <v>3</v>
      </c>
      <c r="BL183" s="143">
        <v>121</v>
      </c>
      <c r="BM183" s="143">
        <v>101</v>
      </c>
      <c r="BN183" s="143">
        <v>222</v>
      </c>
      <c r="BO183" s="143">
        <v>11</v>
      </c>
    </row>
    <row r="184" spans="1:67" s="125" customFormat="1" x14ac:dyDescent="0.35">
      <c r="A184" s="505" t="s">
        <v>4</v>
      </c>
      <c r="B184" s="506"/>
      <c r="C184" s="507"/>
      <c r="D184" s="223">
        <v>253</v>
      </c>
      <c r="E184" s="223">
        <v>211</v>
      </c>
      <c r="F184" s="223">
        <v>464</v>
      </c>
      <c r="G184" s="223">
        <v>77</v>
      </c>
      <c r="H184" s="223">
        <v>917</v>
      </c>
      <c r="I184" s="223">
        <v>863</v>
      </c>
      <c r="J184" s="223">
        <v>1780</v>
      </c>
      <c r="K184" s="223">
        <v>182</v>
      </c>
      <c r="L184" s="223">
        <v>1009</v>
      </c>
      <c r="M184" s="223">
        <v>828</v>
      </c>
      <c r="N184" s="223">
        <v>1837</v>
      </c>
      <c r="O184" s="223">
        <v>179</v>
      </c>
      <c r="P184" s="223">
        <v>2179</v>
      </c>
      <c r="Q184" s="223">
        <v>1902</v>
      </c>
      <c r="R184" s="223">
        <v>4081</v>
      </c>
      <c r="S184" s="223">
        <v>438</v>
      </c>
      <c r="T184" s="223">
        <v>1019</v>
      </c>
      <c r="U184" s="223">
        <v>937</v>
      </c>
      <c r="V184" s="223">
        <v>1956</v>
      </c>
      <c r="W184" s="223">
        <v>182</v>
      </c>
      <c r="X184" s="223">
        <v>1044</v>
      </c>
      <c r="Y184" s="223">
        <v>953</v>
      </c>
      <c r="Z184" s="223">
        <v>1997</v>
      </c>
      <c r="AA184" s="223">
        <v>184</v>
      </c>
      <c r="AB184" s="223">
        <v>1129</v>
      </c>
      <c r="AC184" s="223">
        <v>1025</v>
      </c>
      <c r="AD184" s="223">
        <v>2154</v>
      </c>
      <c r="AE184" s="223">
        <v>184</v>
      </c>
      <c r="AF184" s="223">
        <v>1252</v>
      </c>
      <c r="AG184" s="223">
        <v>1118</v>
      </c>
      <c r="AH184" s="223">
        <v>2370</v>
      </c>
      <c r="AI184" s="223">
        <v>185</v>
      </c>
      <c r="AJ184" s="223">
        <v>1267</v>
      </c>
      <c r="AK184" s="223">
        <v>1207</v>
      </c>
      <c r="AL184" s="223">
        <v>2474</v>
      </c>
      <c r="AM184" s="223">
        <v>188</v>
      </c>
      <c r="AN184" s="223">
        <v>1319</v>
      </c>
      <c r="AO184" s="223">
        <v>1261</v>
      </c>
      <c r="AP184" s="223">
        <v>2580</v>
      </c>
      <c r="AQ184" s="223">
        <v>184</v>
      </c>
      <c r="AR184" s="223">
        <v>7030</v>
      </c>
      <c r="AS184" s="223">
        <v>6501</v>
      </c>
      <c r="AT184" s="223">
        <v>13531</v>
      </c>
      <c r="AU184" s="223">
        <v>1107</v>
      </c>
      <c r="AV184" s="223">
        <v>488</v>
      </c>
      <c r="AW184" s="223">
        <v>354</v>
      </c>
      <c r="AX184" s="223">
        <v>842</v>
      </c>
      <c r="AY184" s="223">
        <v>48</v>
      </c>
      <c r="AZ184" s="223">
        <v>482</v>
      </c>
      <c r="BA184" s="223">
        <v>378</v>
      </c>
      <c r="BB184" s="223">
        <v>860</v>
      </c>
      <c r="BC184" s="223">
        <v>48</v>
      </c>
      <c r="BD184" s="223">
        <v>466</v>
      </c>
      <c r="BE184" s="223">
        <v>359</v>
      </c>
      <c r="BF184" s="223">
        <v>825</v>
      </c>
      <c r="BG184" s="223">
        <v>50</v>
      </c>
      <c r="BH184" s="223">
        <v>1436</v>
      </c>
      <c r="BI184" s="223">
        <v>1091</v>
      </c>
      <c r="BJ184" s="223">
        <v>2527</v>
      </c>
      <c r="BK184" s="223">
        <v>146</v>
      </c>
      <c r="BL184" s="223">
        <v>10645</v>
      </c>
      <c r="BM184" s="223">
        <v>9494</v>
      </c>
      <c r="BN184" s="223">
        <v>20139</v>
      </c>
      <c r="BO184" s="223">
        <v>1691</v>
      </c>
    </row>
    <row r="185" spans="1:67" x14ac:dyDescent="0.35">
      <c r="D185" s="141"/>
    </row>
  </sheetData>
  <mergeCells count="21">
    <mergeCell ref="A184:C184"/>
    <mergeCell ref="AB2:AE2"/>
    <mergeCell ref="AF2:AI2"/>
    <mergeCell ref="AJ2:AM2"/>
    <mergeCell ref="AN2:AQ2"/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BD2:BG2"/>
    <mergeCell ref="BH2:BK2"/>
    <mergeCell ref="BL2:BO2"/>
    <mergeCell ref="AR2:AU2"/>
    <mergeCell ref="AV2:AY2"/>
  </mergeCells>
  <pageMargins left="0.78740157480314965" right="0.15748031496062992" top="0.55118110236220474" bottom="0.38" header="0.31496062992125984" footer="0.16"/>
  <pageSetup paperSize="9" scale="90" firstPageNumber="20" orientation="landscape" useFirstPageNumber="1" horizontalDpi="0" verticalDpi="0" r:id="rId1"/>
  <headerFooter alignWithMargins="0">
    <oddFooter>&amp;R&amp;"-,ตัวหนา"&amp;14&amp;P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O224"/>
  <sheetViews>
    <sheetView zoomScaleNormal="100" zoomScaleSheetLayoutView="90" workbookViewId="0">
      <pane ySplit="4" topLeftCell="A137" activePane="bottomLeft" state="frozen"/>
      <selection pane="bottomLeft" activeCell="BR197" sqref="BR197"/>
    </sheetView>
  </sheetViews>
  <sheetFormatPr defaultRowHeight="21" x14ac:dyDescent="0.35"/>
  <cols>
    <col min="1" max="1" width="4.375" style="124" customWidth="1"/>
    <col min="2" max="2" width="7.25" style="124" customWidth="1"/>
    <col min="3" max="3" width="29.875" style="107" customWidth="1"/>
    <col min="4" max="7" width="4.625" style="124" hidden="1" customWidth="1"/>
    <col min="8" max="8" width="5.125" style="124" hidden="1" customWidth="1"/>
    <col min="9" max="9" width="4.625" style="124" hidden="1" customWidth="1"/>
    <col min="10" max="10" width="5" style="124" hidden="1" customWidth="1"/>
    <col min="11" max="13" width="4.625" style="124" hidden="1" customWidth="1"/>
    <col min="14" max="14" width="5.125" style="124" hidden="1" customWidth="1"/>
    <col min="15" max="15" width="4.625" style="124" hidden="1" customWidth="1"/>
    <col min="16" max="19" width="5.375" style="124" customWidth="1"/>
    <col min="20" max="20" width="5.125" style="124" hidden="1" customWidth="1"/>
    <col min="21" max="21" width="4.625" style="124" hidden="1" customWidth="1"/>
    <col min="22" max="22" width="5.125" style="124" hidden="1" customWidth="1"/>
    <col min="23" max="23" width="4.625" style="124" hidden="1" customWidth="1"/>
    <col min="24" max="24" width="5.125" style="124" hidden="1" customWidth="1"/>
    <col min="25" max="26" width="5" style="124" hidden="1" customWidth="1"/>
    <col min="27" max="27" width="4.625" style="124" hidden="1" customWidth="1"/>
    <col min="28" max="28" width="5.125" style="124" hidden="1" customWidth="1"/>
    <col min="29" max="30" width="5" style="124" hidden="1" customWidth="1"/>
    <col min="31" max="31" width="4.625" style="124" hidden="1" customWidth="1"/>
    <col min="32" max="34" width="5" style="124" hidden="1" customWidth="1"/>
    <col min="35" max="35" width="4.625" style="124" hidden="1" customWidth="1"/>
    <col min="36" max="38" width="5" style="124" hidden="1" customWidth="1"/>
    <col min="39" max="39" width="4.625" style="124" hidden="1" customWidth="1"/>
    <col min="40" max="41" width="5.125" style="124" hidden="1" customWidth="1"/>
    <col min="42" max="42" width="5" style="124" hidden="1" customWidth="1"/>
    <col min="43" max="43" width="4.625" style="124" hidden="1" customWidth="1"/>
    <col min="44" max="45" width="5.375" style="142" customWidth="1"/>
    <col min="46" max="46" width="5.875" style="142" customWidth="1"/>
    <col min="47" max="47" width="5.375" style="142" customWidth="1"/>
    <col min="48" max="59" width="4.625" style="124" hidden="1" customWidth="1"/>
    <col min="60" max="63" width="5.375" style="124" customWidth="1"/>
    <col min="64" max="66" width="7.125" style="124" customWidth="1"/>
    <col min="67" max="67" width="5.875" style="124" customWidth="1"/>
    <col min="68" max="16384" width="9" style="124"/>
  </cols>
  <sheetData>
    <row r="1" spans="1:67" ht="28.5" x14ac:dyDescent="0.45">
      <c r="A1" s="508" t="s">
        <v>753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8"/>
      <c r="AH1" s="508"/>
      <c r="AI1" s="508"/>
      <c r="AJ1" s="508"/>
      <c r="AK1" s="508"/>
      <c r="AL1" s="508"/>
      <c r="AM1" s="508"/>
      <c r="AN1" s="508"/>
      <c r="AO1" s="508"/>
      <c r="AP1" s="508"/>
      <c r="AQ1" s="508"/>
      <c r="AR1" s="508"/>
      <c r="AS1" s="508"/>
      <c r="AT1" s="508"/>
      <c r="AU1" s="508"/>
      <c r="AV1" s="508"/>
      <c r="AW1" s="508"/>
      <c r="AX1" s="508"/>
      <c r="AY1" s="508"/>
      <c r="AZ1" s="508"/>
      <c r="BA1" s="508"/>
      <c r="BB1" s="508"/>
      <c r="BC1" s="508"/>
      <c r="BD1" s="508"/>
      <c r="BE1" s="508"/>
      <c r="BF1" s="508"/>
      <c r="BG1" s="508"/>
      <c r="BH1" s="508"/>
      <c r="BI1" s="508"/>
      <c r="BJ1" s="508"/>
      <c r="BK1" s="508"/>
      <c r="BL1" s="508"/>
      <c r="BM1" s="508"/>
      <c r="BN1" s="508"/>
      <c r="BO1" s="508"/>
    </row>
    <row r="2" spans="1:67" x14ac:dyDescent="0.35">
      <c r="A2" s="509" t="s">
        <v>754</v>
      </c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509"/>
      <c r="Z2" s="509"/>
      <c r="AA2" s="509"/>
      <c r="AB2" s="509"/>
      <c r="AC2" s="509"/>
      <c r="AD2" s="509"/>
      <c r="AE2" s="509"/>
      <c r="AF2" s="509"/>
      <c r="AG2" s="509"/>
      <c r="AH2" s="509"/>
      <c r="AI2" s="509"/>
      <c r="AJ2" s="509"/>
      <c r="AK2" s="509"/>
      <c r="AL2" s="509"/>
      <c r="AM2" s="509"/>
      <c r="AN2" s="509"/>
      <c r="AO2" s="509"/>
      <c r="AP2" s="509"/>
      <c r="AQ2" s="509"/>
      <c r="AR2" s="509"/>
      <c r="AS2" s="509"/>
      <c r="AT2" s="509"/>
      <c r="AU2" s="509"/>
      <c r="AV2" s="509"/>
      <c r="AW2" s="509"/>
      <c r="AX2" s="509"/>
      <c r="AY2" s="509"/>
      <c r="AZ2" s="509"/>
      <c r="BA2" s="509"/>
      <c r="BB2" s="509"/>
      <c r="BC2" s="509"/>
      <c r="BD2" s="509"/>
      <c r="BE2" s="509"/>
      <c r="BF2" s="509"/>
      <c r="BG2" s="509"/>
      <c r="BH2" s="509"/>
      <c r="BI2" s="509"/>
      <c r="BJ2" s="509"/>
      <c r="BK2" s="509"/>
      <c r="BL2" s="509"/>
      <c r="BM2" s="509"/>
      <c r="BN2" s="509"/>
      <c r="BO2" s="509"/>
    </row>
    <row r="3" spans="1:67" s="125" customFormat="1" x14ac:dyDescent="0.35">
      <c r="A3" s="499" t="s">
        <v>311</v>
      </c>
      <c r="B3" s="499" t="s">
        <v>0</v>
      </c>
      <c r="C3" s="499" t="s">
        <v>1</v>
      </c>
      <c r="D3" s="501" t="s">
        <v>313</v>
      </c>
      <c r="E3" s="501"/>
      <c r="F3" s="501"/>
      <c r="G3" s="501"/>
      <c r="H3" s="501" t="s">
        <v>333</v>
      </c>
      <c r="I3" s="501"/>
      <c r="J3" s="501"/>
      <c r="K3" s="501"/>
      <c r="L3" s="501" t="s">
        <v>334</v>
      </c>
      <c r="M3" s="501"/>
      <c r="N3" s="501"/>
      <c r="O3" s="501"/>
      <c r="P3" s="502" t="s">
        <v>335</v>
      </c>
      <c r="Q3" s="502"/>
      <c r="R3" s="502"/>
      <c r="S3" s="502"/>
      <c r="T3" s="501" t="s">
        <v>316</v>
      </c>
      <c r="U3" s="501"/>
      <c r="V3" s="501"/>
      <c r="W3" s="501"/>
      <c r="X3" s="501" t="s">
        <v>317</v>
      </c>
      <c r="Y3" s="501"/>
      <c r="Z3" s="501"/>
      <c r="AA3" s="501"/>
      <c r="AB3" s="501" t="s">
        <v>336</v>
      </c>
      <c r="AC3" s="501"/>
      <c r="AD3" s="501"/>
      <c r="AE3" s="501"/>
      <c r="AF3" s="501" t="s">
        <v>337</v>
      </c>
      <c r="AG3" s="501"/>
      <c r="AH3" s="501"/>
      <c r="AI3" s="501"/>
      <c r="AJ3" s="501" t="s">
        <v>338</v>
      </c>
      <c r="AK3" s="501"/>
      <c r="AL3" s="501"/>
      <c r="AM3" s="501"/>
      <c r="AN3" s="501" t="s">
        <v>339</v>
      </c>
      <c r="AO3" s="501"/>
      <c r="AP3" s="501"/>
      <c r="AQ3" s="501"/>
      <c r="AR3" s="503" t="s">
        <v>322</v>
      </c>
      <c r="AS3" s="503"/>
      <c r="AT3" s="503"/>
      <c r="AU3" s="503"/>
      <c r="AV3" s="501" t="s">
        <v>340</v>
      </c>
      <c r="AW3" s="501"/>
      <c r="AX3" s="501"/>
      <c r="AY3" s="501"/>
      <c r="AZ3" s="501" t="s">
        <v>341</v>
      </c>
      <c r="BA3" s="501"/>
      <c r="BB3" s="501"/>
      <c r="BC3" s="501"/>
      <c r="BD3" s="501" t="s">
        <v>342</v>
      </c>
      <c r="BE3" s="501"/>
      <c r="BF3" s="501"/>
      <c r="BG3" s="501"/>
      <c r="BH3" s="503" t="s">
        <v>776</v>
      </c>
      <c r="BI3" s="503"/>
      <c r="BJ3" s="503"/>
      <c r="BK3" s="503"/>
      <c r="BL3" s="504" t="s">
        <v>344</v>
      </c>
      <c r="BM3" s="504"/>
      <c r="BN3" s="504"/>
      <c r="BO3" s="504"/>
    </row>
    <row r="4" spans="1:67" s="125" customFormat="1" x14ac:dyDescent="0.35">
      <c r="A4" s="499"/>
      <c r="B4" s="499"/>
      <c r="C4" s="499"/>
      <c r="D4" s="126" t="s">
        <v>345</v>
      </c>
      <c r="E4" s="126" t="s">
        <v>346</v>
      </c>
      <c r="F4" s="126" t="s">
        <v>187</v>
      </c>
      <c r="G4" s="126" t="s">
        <v>312</v>
      </c>
      <c r="H4" s="126" t="s">
        <v>345</v>
      </c>
      <c r="I4" s="126" t="s">
        <v>346</v>
      </c>
      <c r="J4" s="126" t="s">
        <v>187</v>
      </c>
      <c r="K4" s="126" t="s">
        <v>312</v>
      </c>
      <c r="L4" s="126" t="s">
        <v>345</v>
      </c>
      <c r="M4" s="126" t="s">
        <v>346</v>
      </c>
      <c r="N4" s="126" t="s">
        <v>187</v>
      </c>
      <c r="O4" s="126" t="s">
        <v>312</v>
      </c>
      <c r="P4" s="127" t="s">
        <v>345</v>
      </c>
      <c r="Q4" s="127" t="s">
        <v>346</v>
      </c>
      <c r="R4" s="127" t="s">
        <v>187</v>
      </c>
      <c r="S4" s="127" t="s">
        <v>312</v>
      </c>
      <c r="T4" s="126" t="s">
        <v>345</v>
      </c>
      <c r="U4" s="126" t="s">
        <v>346</v>
      </c>
      <c r="V4" s="126" t="s">
        <v>187</v>
      </c>
      <c r="W4" s="126" t="s">
        <v>312</v>
      </c>
      <c r="X4" s="126" t="s">
        <v>345</v>
      </c>
      <c r="Y4" s="126" t="s">
        <v>346</v>
      </c>
      <c r="Z4" s="126" t="s">
        <v>187</v>
      </c>
      <c r="AA4" s="126" t="s">
        <v>312</v>
      </c>
      <c r="AB4" s="126" t="s">
        <v>345</v>
      </c>
      <c r="AC4" s="126" t="s">
        <v>346</v>
      </c>
      <c r="AD4" s="126" t="s">
        <v>187</v>
      </c>
      <c r="AE4" s="126" t="s">
        <v>312</v>
      </c>
      <c r="AF4" s="126" t="s">
        <v>345</v>
      </c>
      <c r="AG4" s="126" t="s">
        <v>346</v>
      </c>
      <c r="AH4" s="126" t="s">
        <v>187</v>
      </c>
      <c r="AI4" s="126" t="s">
        <v>312</v>
      </c>
      <c r="AJ4" s="126" t="s">
        <v>345</v>
      </c>
      <c r="AK4" s="126" t="s">
        <v>346</v>
      </c>
      <c r="AL4" s="126" t="s">
        <v>187</v>
      </c>
      <c r="AM4" s="126" t="s">
        <v>312</v>
      </c>
      <c r="AN4" s="126" t="s">
        <v>345</v>
      </c>
      <c r="AO4" s="126" t="s">
        <v>346</v>
      </c>
      <c r="AP4" s="126" t="s">
        <v>187</v>
      </c>
      <c r="AQ4" s="126" t="s">
        <v>312</v>
      </c>
      <c r="AR4" s="128" t="s">
        <v>345</v>
      </c>
      <c r="AS4" s="128" t="s">
        <v>346</v>
      </c>
      <c r="AT4" s="128" t="s">
        <v>187</v>
      </c>
      <c r="AU4" s="128" t="s">
        <v>312</v>
      </c>
      <c r="AV4" s="126" t="s">
        <v>345</v>
      </c>
      <c r="AW4" s="126" t="s">
        <v>346</v>
      </c>
      <c r="AX4" s="126" t="s">
        <v>187</v>
      </c>
      <c r="AY4" s="126" t="s">
        <v>312</v>
      </c>
      <c r="AZ4" s="126" t="s">
        <v>345</v>
      </c>
      <c r="BA4" s="126" t="s">
        <v>346</v>
      </c>
      <c r="BB4" s="126" t="s">
        <v>187</v>
      </c>
      <c r="BC4" s="126" t="s">
        <v>312</v>
      </c>
      <c r="BD4" s="126" t="s">
        <v>345</v>
      </c>
      <c r="BE4" s="126" t="s">
        <v>346</v>
      </c>
      <c r="BF4" s="126" t="s">
        <v>187</v>
      </c>
      <c r="BG4" s="126" t="s">
        <v>312</v>
      </c>
      <c r="BH4" s="128" t="s">
        <v>345</v>
      </c>
      <c r="BI4" s="128" t="s">
        <v>346</v>
      </c>
      <c r="BJ4" s="128" t="s">
        <v>187</v>
      </c>
      <c r="BK4" s="128" t="s">
        <v>312</v>
      </c>
      <c r="BL4" s="129" t="s">
        <v>195</v>
      </c>
      <c r="BM4" s="129" t="s">
        <v>196</v>
      </c>
      <c r="BN4" s="129" t="s">
        <v>187</v>
      </c>
      <c r="BO4" s="129" t="s">
        <v>330</v>
      </c>
    </row>
    <row r="5" spans="1:67" x14ac:dyDescent="0.35">
      <c r="A5" s="130">
        <v>1</v>
      </c>
      <c r="B5" s="130">
        <v>62020001</v>
      </c>
      <c r="C5" s="123" t="s">
        <v>5</v>
      </c>
      <c r="D5" s="130">
        <v>0</v>
      </c>
      <c r="E5" s="130">
        <v>0</v>
      </c>
      <c r="F5" s="130">
        <v>0</v>
      </c>
      <c r="G5" s="130">
        <v>0</v>
      </c>
      <c r="H5" s="130">
        <v>2</v>
      </c>
      <c r="I5" s="130">
        <v>1</v>
      </c>
      <c r="J5" s="130">
        <v>3</v>
      </c>
      <c r="K5" s="130">
        <v>1</v>
      </c>
      <c r="L5" s="130">
        <v>1</v>
      </c>
      <c r="M5" s="130">
        <v>2</v>
      </c>
      <c r="N5" s="130">
        <v>3</v>
      </c>
      <c r="O5" s="130">
        <v>1</v>
      </c>
      <c r="P5" s="130">
        <v>3</v>
      </c>
      <c r="Q5" s="130">
        <v>3</v>
      </c>
      <c r="R5" s="130">
        <v>6</v>
      </c>
      <c r="S5" s="130">
        <v>2</v>
      </c>
      <c r="T5" s="130">
        <v>2</v>
      </c>
      <c r="U5" s="130">
        <v>1</v>
      </c>
      <c r="V5" s="130">
        <v>3</v>
      </c>
      <c r="W5" s="130">
        <v>1</v>
      </c>
      <c r="X5" s="130">
        <v>1</v>
      </c>
      <c r="Y5" s="130">
        <v>2</v>
      </c>
      <c r="Z5" s="130">
        <v>3</v>
      </c>
      <c r="AA5" s="130">
        <v>1</v>
      </c>
      <c r="AB5" s="130">
        <v>3</v>
      </c>
      <c r="AC5" s="130">
        <v>2</v>
      </c>
      <c r="AD5" s="130">
        <v>5</v>
      </c>
      <c r="AE5" s="130">
        <v>1</v>
      </c>
      <c r="AF5" s="130">
        <v>0</v>
      </c>
      <c r="AG5" s="130">
        <v>2</v>
      </c>
      <c r="AH5" s="130">
        <v>2</v>
      </c>
      <c r="AI5" s="130">
        <v>1</v>
      </c>
      <c r="AJ5" s="130">
        <v>1</v>
      </c>
      <c r="AK5" s="130">
        <v>0</v>
      </c>
      <c r="AL5" s="130">
        <v>1</v>
      </c>
      <c r="AM5" s="130">
        <v>1</v>
      </c>
      <c r="AN5" s="130">
        <v>2</v>
      </c>
      <c r="AO5" s="130">
        <v>1</v>
      </c>
      <c r="AP5" s="130">
        <v>3</v>
      </c>
      <c r="AQ5" s="130">
        <v>1</v>
      </c>
      <c r="AR5" s="130">
        <v>9</v>
      </c>
      <c r="AS5" s="130">
        <v>8</v>
      </c>
      <c r="AT5" s="130">
        <v>17</v>
      </c>
      <c r="AU5" s="130">
        <v>6</v>
      </c>
      <c r="AV5" s="130">
        <v>0</v>
      </c>
      <c r="AW5" s="130">
        <v>0</v>
      </c>
      <c r="AX5" s="130">
        <v>0</v>
      </c>
      <c r="AY5" s="130">
        <v>0</v>
      </c>
      <c r="AZ5" s="130">
        <v>0</v>
      </c>
      <c r="BA5" s="130">
        <v>0</v>
      </c>
      <c r="BB5" s="130">
        <v>0</v>
      </c>
      <c r="BC5" s="130">
        <v>0</v>
      </c>
      <c r="BD5" s="130">
        <v>0</v>
      </c>
      <c r="BE5" s="130">
        <v>0</v>
      </c>
      <c r="BF5" s="130">
        <v>0</v>
      </c>
      <c r="BG5" s="130">
        <v>0</v>
      </c>
      <c r="BH5" s="130">
        <v>0</v>
      </c>
      <c r="BI5" s="130">
        <v>0</v>
      </c>
      <c r="BJ5" s="130">
        <v>0</v>
      </c>
      <c r="BK5" s="130">
        <v>0</v>
      </c>
      <c r="BL5" s="130">
        <v>12</v>
      </c>
      <c r="BM5" s="130">
        <v>11</v>
      </c>
      <c r="BN5" s="130">
        <v>23</v>
      </c>
      <c r="BO5" s="130">
        <v>8</v>
      </c>
    </row>
    <row r="6" spans="1:67" x14ac:dyDescent="0.35">
      <c r="A6" s="130">
        <v>2</v>
      </c>
      <c r="B6" s="130">
        <v>62020002</v>
      </c>
      <c r="C6" s="123" t="s">
        <v>6</v>
      </c>
      <c r="D6" s="130">
        <v>0</v>
      </c>
      <c r="E6" s="130">
        <v>0</v>
      </c>
      <c r="F6" s="130">
        <v>0</v>
      </c>
      <c r="G6" s="130">
        <v>0</v>
      </c>
      <c r="H6" s="130">
        <v>9</v>
      </c>
      <c r="I6" s="130">
        <v>10</v>
      </c>
      <c r="J6" s="130">
        <v>19</v>
      </c>
      <c r="K6" s="130">
        <v>1</v>
      </c>
      <c r="L6" s="130">
        <v>4</v>
      </c>
      <c r="M6" s="130">
        <v>6</v>
      </c>
      <c r="N6" s="130">
        <v>10</v>
      </c>
      <c r="O6" s="130">
        <v>1</v>
      </c>
      <c r="P6" s="130">
        <v>13</v>
      </c>
      <c r="Q6" s="130">
        <v>16</v>
      </c>
      <c r="R6" s="130">
        <v>29</v>
      </c>
      <c r="S6" s="130">
        <v>2</v>
      </c>
      <c r="T6" s="130">
        <v>8</v>
      </c>
      <c r="U6" s="130">
        <v>7</v>
      </c>
      <c r="V6" s="130">
        <v>15</v>
      </c>
      <c r="W6" s="130">
        <v>1</v>
      </c>
      <c r="X6" s="130">
        <v>5</v>
      </c>
      <c r="Y6" s="130">
        <v>4</v>
      </c>
      <c r="Z6" s="130">
        <v>9</v>
      </c>
      <c r="AA6" s="130">
        <v>1</v>
      </c>
      <c r="AB6" s="130">
        <v>8</v>
      </c>
      <c r="AC6" s="130">
        <v>4</v>
      </c>
      <c r="AD6" s="130">
        <v>12</v>
      </c>
      <c r="AE6" s="130">
        <v>1</v>
      </c>
      <c r="AF6" s="130">
        <v>9</v>
      </c>
      <c r="AG6" s="130">
        <v>5</v>
      </c>
      <c r="AH6" s="130">
        <v>14</v>
      </c>
      <c r="AI6" s="130">
        <v>1</v>
      </c>
      <c r="AJ6" s="130">
        <v>10</v>
      </c>
      <c r="AK6" s="130">
        <v>11</v>
      </c>
      <c r="AL6" s="130">
        <v>21</v>
      </c>
      <c r="AM6" s="130">
        <v>1</v>
      </c>
      <c r="AN6" s="130">
        <v>9</v>
      </c>
      <c r="AO6" s="130">
        <v>7</v>
      </c>
      <c r="AP6" s="130">
        <v>16</v>
      </c>
      <c r="AQ6" s="130">
        <v>1</v>
      </c>
      <c r="AR6" s="130">
        <v>49</v>
      </c>
      <c r="AS6" s="130">
        <v>38</v>
      </c>
      <c r="AT6" s="130">
        <v>87</v>
      </c>
      <c r="AU6" s="130">
        <v>6</v>
      </c>
      <c r="AV6" s="130">
        <v>0</v>
      </c>
      <c r="AW6" s="130">
        <v>0</v>
      </c>
      <c r="AX6" s="130">
        <v>0</v>
      </c>
      <c r="AY6" s="130">
        <v>0</v>
      </c>
      <c r="AZ6" s="130">
        <v>0</v>
      </c>
      <c r="BA6" s="130">
        <v>0</v>
      </c>
      <c r="BB6" s="130">
        <v>0</v>
      </c>
      <c r="BC6" s="130">
        <v>0</v>
      </c>
      <c r="BD6" s="130">
        <v>0</v>
      </c>
      <c r="BE6" s="130">
        <v>0</v>
      </c>
      <c r="BF6" s="130">
        <v>0</v>
      </c>
      <c r="BG6" s="130">
        <v>0</v>
      </c>
      <c r="BH6" s="130">
        <v>0</v>
      </c>
      <c r="BI6" s="130">
        <v>0</v>
      </c>
      <c r="BJ6" s="130">
        <v>0</v>
      </c>
      <c r="BK6" s="130">
        <v>0</v>
      </c>
      <c r="BL6" s="130">
        <v>62</v>
      </c>
      <c r="BM6" s="130">
        <v>54</v>
      </c>
      <c r="BN6" s="130">
        <v>116</v>
      </c>
      <c r="BO6" s="130">
        <v>8</v>
      </c>
    </row>
    <row r="7" spans="1:67" x14ac:dyDescent="0.35">
      <c r="A7" s="130">
        <v>3</v>
      </c>
      <c r="B7" s="130">
        <v>62020003</v>
      </c>
      <c r="C7" s="123" t="s">
        <v>7</v>
      </c>
      <c r="D7" s="130">
        <v>1</v>
      </c>
      <c r="E7" s="130">
        <v>2</v>
      </c>
      <c r="F7" s="130">
        <v>3</v>
      </c>
      <c r="G7" s="130">
        <v>1</v>
      </c>
      <c r="H7" s="130">
        <v>0</v>
      </c>
      <c r="I7" s="130">
        <v>1</v>
      </c>
      <c r="J7" s="130">
        <v>1</v>
      </c>
      <c r="K7" s="130">
        <v>1</v>
      </c>
      <c r="L7" s="130">
        <v>3</v>
      </c>
      <c r="M7" s="130">
        <v>1</v>
      </c>
      <c r="N7" s="130">
        <v>4</v>
      </c>
      <c r="O7" s="130">
        <v>1</v>
      </c>
      <c r="P7" s="130">
        <v>4</v>
      </c>
      <c r="Q7" s="130">
        <v>4</v>
      </c>
      <c r="R7" s="130">
        <v>8</v>
      </c>
      <c r="S7" s="130">
        <v>3</v>
      </c>
      <c r="T7" s="130">
        <v>2</v>
      </c>
      <c r="U7" s="130">
        <v>0</v>
      </c>
      <c r="V7" s="130">
        <v>2</v>
      </c>
      <c r="W7" s="130">
        <v>1</v>
      </c>
      <c r="X7" s="130">
        <v>6</v>
      </c>
      <c r="Y7" s="130">
        <v>1</v>
      </c>
      <c r="Z7" s="130">
        <v>7</v>
      </c>
      <c r="AA7" s="130">
        <v>1</v>
      </c>
      <c r="AB7" s="130">
        <v>3</v>
      </c>
      <c r="AC7" s="130">
        <v>2</v>
      </c>
      <c r="AD7" s="130">
        <v>5</v>
      </c>
      <c r="AE7" s="130">
        <v>1</v>
      </c>
      <c r="AF7" s="130">
        <v>3</v>
      </c>
      <c r="AG7" s="130">
        <v>5</v>
      </c>
      <c r="AH7" s="130">
        <v>8</v>
      </c>
      <c r="AI7" s="130">
        <v>1</v>
      </c>
      <c r="AJ7" s="130">
        <v>1</v>
      </c>
      <c r="AK7" s="130">
        <v>0</v>
      </c>
      <c r="AL7" s="130">
        <v>1</v>
      </c>
      <c r="AM7" s="130">
        <v>1</v>
      </c>
      <c r="AN7" s="130">
        <v>1</v>
      </c>
      <c r="AO7" s="130">
        <v>2</v>
      </c>
      <c r="AP7" s="130">
        <v>3</v>
      </c>
      <c r="AQ7" s="130">
        <v>1</v>
      </c>
      <c r="AR7" s="130">
        <v>16</v>
      </c>
      <c r="AS7" s="130">
        <v>10</v>
      </c>
      <c r="AT7" s="130">
        <v>26</v>
      </c>
      <c r="AU7" s="130">
        <v>6</v>
      </c>
      <c r="AV7" s="130">
        <v>0</v>
      </c>
      <c r="AW7" s="130">
        <v>0</v>
      </c>
      <c r="AX7" s="130">
        <v>0</v>
      </c>
      <c r="AY7" s="130">
        <v>0</v>
      </c>
      <c r="AZ7" s="130">
        <v>0</v>
      </c>
      <c r="BA7" s="130">
        <v>0</v>
      </c>
      <c r="BB7" s="130">
        <v>0</v>
      </c>
      <c r="BC7" s="130">
        <v>0</v>
      </c>
      <c r="BD7" s="130">
        <v>0</v>
      </c>
      <c r="BE7" s="130">
        <v>0</v>
      </c>
      <c r="BF7" s="130">
        <v>0</v>
      </c>
      <c r="BG7" s="130">
        <v>0</v>
      </c>
      <c r="BH7" s="130">
        <v>0</v>
      </c>
      <c r="BI7" s="130">
        <v>0</v>
      </c>
      <c r="BJ7" s="130">
        <v>0</v>
      </c>
      <c r="BK7" s="130">
        <v>0</v>
      </c>
      <c r="BL7" s="130">
        <v>20</v>
      </c>
      <c r="BM7" s="130">
        <v>14</v>
      </c>
      <c r="BN7" s="130">
        <v>34</v>
      </c>
      <c r="BO7" s="130">
        <v>9</v>
      </c>
    </row>
    <row r="8" spans="1:67" x14ac:dyDescent="0.35">
      <c r="A8" s="130">
        <v>4</v>
      </c>
      <c r="B8" s="130">
        <v>62020004</v>
      </c>
      <c r="C8" s="123" t="s">
        <v>8</v>
      </c>
      <c r="D8" s="130">
        <v>2</v>
      </c>
      <c r="E8" s="130">
        <v>2</v>
      </c>
      <c r="F8" s="130">
        <v>4</v>
      </c>
      <c r="G8" s="130">
        <v>1</v>
      </c>
      <c r="H8" s="130">
        <v>7</v>
      </c>
      <c r="I8" s="130">
        <v>4</v>
      </c>
      <c r="J8" s="130">
        <v>11</v>
      </c>
      <c r="K8" s="130">
        <v>1</v>
      </c>
      <c r="L8" s="130">
        <v>8</v>
      </c>
      <c r="M8" s="130">
        <v>4</v>
      </c>
      <c r="N8" s="130">
        <v>12</v>
      </c>
      <c r="O8" s="130">
        <v>1</v>
      </c>
      <c r="P8" s="130">
        <v>17</v>
      </c>
      <c r="Q8" s="130">
        <v>10</v>
      </c>
      <c r="R8" s="130">
        <v>27</v>
      </c>
      <c r="S8" s="130">
        <v>3</v>
      </c>
      <c r="T8" s="130">
        <v>9</v>
      </c>
      <c r="U8" s="130">
        <v>3</v>
      </c>
      <c r="V8" s="130">
        <v>12</v>
      </c>
      <c r="W8" s="130">
        <v>1</v>
      </c>
      <c r="X8" s="130">
        <v>4</v>
      </c>
      <c r="Y8" s="130">
        <v>6</v>
      </c>
      <c r="Z8" s="130">
        <v>10</v>
      </c>
      <c r="AA8" s="130">
        <v>1</v>
      </c>
      <c r="AB8" s="130">
        <v>5</v>
      </c>
      <c r="AC8" s="130">
        <v>3</v>
      </c>
      <c r="AD8" s="130">
        <v>8</v>
      </c>
      <c r="AE8" s="130">
        <v>1</v>
      </c>
      <c r="AF8" s="130">
        <v>6</v>
      </c>
      <c r="AG8" s="130">
        <v>5</v>
      </c>
      <c r="AH8" s="130">
        <v>11</v>
      </c>
      <c r="AI8" s="130">
        <v>1</v>
      </c>
      <c r="AJ8" s="130">
        <v>4</v>
      </c>
      <c r="AK8" s="130">
        <v>6</v>
      </c>
      <c r="AL8" s="130">
        <v>10</v>
      </c>
      <c r="AM8" s="130">
        <v>1</v>
      </c>
      <c r="AN8" s="130">
        <v>11</v>
      </c>
      <c r="AO8" s="130">
        <v>7</v>
      </c>
      <c r="AP8" s="130">
        <v>18</v>
      </c>
      <c r="AQ8" s="130">
        <v>1</v>
      </c>
      <c r="AR8" s="130">
        <v>39</v>
      </c>
      <c r="AS8" s="130">
        <v>30</v>
      </c>
      <c r="AT8" s="130">
        <v>69</v>
      </c>
      <c r="AU8" s="130">
        <v>6</v>
      </c>
      <c r="AV8" s="130">
        <v>12</v>
      </c>
      <c r="AW8" s="130">
        <v>3</v>
      </c>
      <c r="AX8" s="130">
        <v>15</v>
      </c>
      <c r="AY8" s="130">
        <v>1</v>
      </c>
      <c r="AZ8" s="130">
        <v>18</v>
      </c>
      <c r="BA8" s="130">
        <v>14</v>
      </c>
      <c r="BB8" s="130">
        <v>32</v>
      </c>
      <c r="BC8" s="130">
        <v>1</v>
      </c>
      <c r="BD8" s="130">
        <v>13</v>
      </c>
      <c r="BE8" s="130">
        <v>10</v>
      </c>
      <c r="BF8" s="130">
        <v>23</v>
      </c>
      <c r="BG8" s="130">
        <v>1</v>
      </c>
      <c r="BH8" s="130">
        <v>43</v>
      </c>
      <c r="BI8" s="130">
        <v>27</v>
      </c>
      <c r="BJ8" s="130">
        <v>70</v>
      </c>
      <c r="BK8" s="130">
        <v>3</v>
      </c>
      <c r="BL8" s="130">
        <v>99</v>
      </c>
      <c r="BM8" s="130">
        <v>67</v>
      </c>
      <c r="BN8" s="130">
        <v>166</v>
      </c>
      <c r="BO8" s="130">
        <v>12</v>
      </c>
    </row>
    <row r="9" spans="1:67" x14ac:dyDescent="0.35">
      <c r="A9" s="130">
        <v>5</v>
      </c>
      <c r="B9" s="130">
        <v>62020005</v>
      </c>
      <c r="C9" s="123" t="s">
        <v>9</v>
      </c>
      <c r="D9" s="130">
        <v>1</v>
      </c>
      <c r="E9" s="130">
        <v>1</v>
      </c>
      <c r="F9" s="130">
        <v>2</v>
      </c>
      <c r="G9" s="130">
        <v>1</v>
      </c>
      <c r="H9" s="130">
        <v>2</v>
      </c>
      <c r="I9" s="130">
        <v>2</v>
      </c>
      <c r="J9" s="130">
        <v>4</v>
      </c>
      <c r="K9" s="130">
        <v>1</v>
      </c>
      <c r="L9" s="130">
        <v>9</v>
      </c>
      <c r="M9" s="130">
        <v>1</v>
      </c>
      <c r="N9" s="130">
        <v>10</v>
      </c>
      <c r="O9" s="130">
        <v>1</v>
      </c>
      <c r="P9" s="130">
        <v>12</v>
      </c>
      <c r="Q9" s="130">
        <v>4</v>
      </c>
      <c r="R9" s="130">
        <v>16</v>
      </c>
      <c r="S9" s="130">
        <v>3</v>
      </c>
      <c r="T9" s="130">
        <v>6</v>
      </c>
      <c r="U9" s="130">
        <v>3</v>
      </c>
      <c r="V9" s="130">
        <v>9</v>
      </c>
      <c r="W9" s="130">
        <v>1</v>
      </c>
      <c r="X9" s="130">
        <v>3</v>
      </c>
      <c r="Y9" s="130">
        <v>4</v>
      </c>
      <c r="Z9" s="130">
        <v>7</v>
      </c>
      <c r="AA9" s="130">
        <v>1</v>
      </c>
      <c r="AB9" s="130">
        <v>3</v>
      </c>
      <c r="AC9" s="130">
        <v>2</v>
      </c>
      <c r="AD9" s="130">
        <v>5</v>
      </c>
      <c r="AE9" s="130">
        <v>1</v>
      </c>
      <c r="AF9" s="130">
        <v>10</v>
      </c>
      <c r="AG9" s="130">
        <v>1</v>
      </c>
      <c r="AH9" s="130">
        <v>11</v>
      </c>
      <c r="AI9" s="130">
        <v>1</v>
      </c>
      <c r="AJ9" s="130">
        <v>2</v>
      </c>
      <c r="AK9" s="130">
        <v>7</v>
      </c>
      <c r="AL9" s="130">
        <v>9</v>
      </c>
      <c r="AM9" s="130">
        <v>1</v>
      </c>
      <c r="AN9" s="130">
        <v>6</v>
      </c>
      <c r="AO9" s="130">
        <v>4</v>
      </c>
      <c r="AP9" s="130">
        <v>10</v>
      </c>
      <c r="AQ9" s="130">
        <v>1</v>
      </c>
      <c r="AR9" s="130">
        <v>30</v>
      </c>
      <c r="AS9" s="130">
        <v>21</v>
      </c>
      <c r="AT9" s="130">
        <v>51</v>
      </c>
      <c r="AU9" s="130">
        <v>6</v>
      </c>
      <c r="AV9" s="130">
        <v>0</v>
      </c>
      <c r="AW9" s="130">
        <v>0</v>
      </c>
      <c r="AX9" s="130">
        <v>0</v>
      </c>
      <c r="AY9" s="130">
        <v>0</v>
      </c>
      <c r="AZ9" s="130">
        <v>0</v>
      </c>
      <c r="BA9" s="130">
        <v>0</v>
      </c>
      <c r="BB9" s="130">
        <v>0</v>
      </c>
      <c r="BC9" s="130">
        <v>0</v>
      </c>
      <c r="BD9" s="130">
        <v>0</v>
      </c>
      <c r="BE9" s="130">
        <v>0</v>
      </c>
      <c r="BF9" s="130">
        <v>0</v>
      </c>
      <c r="BG9" s="130">
        <v>0</v>
      </c>
      <c r="BH9" s="130">
        <v>0</v>
      </c>
      <c r="BI9" s="130">
        <v>0</v>
      </c>
      <c r="BJ9" s="130">
        <v>0</v>
      </c>
      <c r="BK9" s="130">
        <v>0</v>
      </c>
      <c r="BL9" s="130">
        <v>42</v>
      </c>
      <c r="BM9" s="130">
        <v>25</v>
      </c>
      <c r="BN9" s="130">
        <v>67</v>
      </c>
      <c r="BO9" s="130">
        <v>9</v>
      </c>
    </row>
    <row r="10" spans="1:67" x14ac:dyDescent="0.35">
      <c r="A10" s="130">
        <v>6</v>
      </c>
      <c r="B10" s="130">
        <v>62020006</v>
      </c>
      <c r="C10" s="123" t="s">
        <v>10</v>
      </c>
      <c r="D10" s="130">
        <v>0</v>
      </c>
      <c r="E10" s="130">
        <v>0</v>
      </c>
      <c r="F10" s="130">
        <v>0</v>
      </c>
      <c r="G10" s="130">
        <v>0</v>
      </c>
      <c r="H10" s="130">
        <v>17</v>
      </c>
      <c r="I10" s="130">
        <v>21</v>
      </c>
      <c r="J10" s="130">
        <v>38</v>
      </c>
      <c r="K10" s="130">
        <v>2</v>
      </c>
      <c r="L10" s="130">
        <v>28</v>
      </c>
      <c r="M10" s="130">
        <v>24</v>
      </c>
      <c r="N10" s="130">
        <v>52</v>
      </c>
      <c r="O10" s="130">
        <v>2</v>
      </c>
      <c r="P10" s="130">
        <v>45</v>
      </c>
      <c r="Q10" s="130">
        <v>45</v>
      </c>
      <c r="R10" s="130">
        <v>90</v>
      </c>
      <c r="S10" s="130">
        <v>4</v>
      </c>
      <c r="T10" s="130">
        <v>31</v>
      </c>
      <c r="U10" s="130">
        <v>36</v>
      </c>
      <c r="V10" s="130">
        <v>67</v>
      </c>
      <c r="W10" s="130">
        <v>2</v>
      </c>
      <c r="X10" s="130">
        <v>35</v>
      </c>
      <c r="Y10" s="130">
        <v>22</v>
      </c>
      <c r="Z10" s="130">
        <v>57</v>
      </c>
      <c r="AA10" s="130">
        <v>2</v>
      </c>
      <c r="AB10" s="130">
        <v>37</v>
      </c>
      <c r="AC10" s="130">
        <v>26</v>
      </c>
      <c r="AD10" s="130">
        <v>63</v>
      </c>
      <c r="AE10" s="130">
        <v>2</v>
      </c>
      <c r="AF10" s="130">
        <v>35</v>
      </c>
      <c r="AG10" s="130">
        <v>34</v>
      </c>
      <c r="AH10" s="130">
        <v>69</v>
      </c>
      <c r="AI10" s="130">
        <v>2</v>
      </c>
      <c r="AJ10" s="130">
        <v>42</v>
      </c>
      <c r="AK10" s="130">
        <v>30</v>
      </c>
      <c r="AL10" s="130">
        <v>72</v>
      </c>
      <c r="AM10" s="130">
        <v>2</v>
      </c>
      <c r="AN10" s="130">
        <v>42</v>
      </c>
      <c r="AO10" s="130">
        <v>43</v>
      </c>
      <c r="AP10" s="130">
        <v>85</v>
      </c>
      <c r="AQ10" s="130">
        <v>3</v>
      </c>
      <c r="AR10" s="130">
        <v>222</v>
      </c>
      <c r="AS10" s="130">
        <v>191</v>
      </c>
      <c r="AT10" s="130">
        <v>413</v>
      </c>
      <c r="AU10" s="130">
        <v>13</v>
      </c>
      <c r="AV10" s="130">
        <v>0</v>
      </c>
      <c r="AW10" s="130">
        <v>0</v>
      </c>
      <c r="AX10" s="130">
        <v>0</v>
      </c>
      <c r="AY10" s="130">
        <v>0</v>
      </c>
      <c r="AZ10" s="130">
        <v>0</v>
      </c>
      <c r="BA10" s="130">
        <v>0</v>
      </c>
      <c r="BB10" s="130">
        <v>0</v>
      </c>
      <c r="BC10" s="130">
        <v>0</v>
      </c>
      <c r="BD10" s="130">
        <v>0</v>
      </c>
      <c r="BE10" s="130">
        <v>0</v>
      </c>
      <c r="BF10" s="130">
        <v>0</v>
      </c>
      <c r="BG10" s="130">
        <v>0</v>
      </c>
      <c r="BH10" s="130">
        <v>0</v>
      </c>
      <c r="BI10" s="130">
        <v>0</v>
      </c>
      <c r="BJ10" s="130">
        <v>0</v>
      </c>
      <c r="BK10" s="130">
        <v>0</v>
      </c>
      <c r="BL10" s="130">
        <v>267</v>
      </c>
      <c r="BM10" s="130">
        <v>236</v>
      </c>
      <c r="BN10" s="130">
        <v>503</v>
      </c>
      <c r="BO10" s="130">
        <v>17</v>
      </c>
    </row>
    <row r="11" spans="1:67" x14ac:dyDescent="0.35">
      <c r="A11" s="130">
        <v>7</v>
      </c>
      <c r="B11" s="130">
        <v>62020007</v>
      </c>
      <c r="C11" s="123" t="s">
        <v>11</v>
      </c>
      <c r="D11" s="130">
        <v>0</v>
      </c>
      <c r="E11" s="130">
        <v>0</v>
      </c>
      <c r="F11" s="130">
        <v>0</v>
      </c>
      <c r="G11" s="130">
        <v>0</v>
      </c>
      <c r="H11" s="130">
        <v>4</v>
      </c>
      <c r="I11" s="130">
        <v>4</v>
      </c>
      <c r="J11" s="130">
        <v>8</v>
      </c>
      <c r="K11" s="130">
        <v>1</v>
      </c>
      <c r="L11" s="130">
        <v>8</v>
      </c>
      <c r="M11" s="130">
        <v>8</v>
      </c>
      <c r="N11" s="130">
        <v>16</v>
      </c>
      <c r="O11" s="130">
        <v>1</v>
      </c>
      <c r="P11" s="130">
        <v>12</v>
      </c>
      <c r="Q11" s="130">
        <v>12</v>
      </c>
      <c r="R11" s="130">
        <v>24</v>
      </c>
      <c r="S11" s="130">
        <v>2</v>
      </c>
      <c r="T11" s="130">
        <v>8</v>
      </c>
      <c r="U11" s="130">
        <v>4</v>
      </c>
      <c r="V11" s="130">
        <v>12</v>
      </c>
      <c r="W11" s="130">
        <v>1</v>
      </c>
      <c r="X11" s="130">
        <v>5</v>
      </c>
      <c r="Y11" s="130">
        <v>5</v>
      </c>
      <c r="Z11" s="130">
        <v>10</v>
      </c>
      <c r="AA11" s="130">
        <v>1</v>
      </c>
      <c r="AB11" s="130">
        <v>6</v>
      </c>
      <c r="AC11" s="130">
        <v>9</v>
      </c>
      <c r="AD11" s="130">
        <v>15</v>
      </c>
      <c r="AE11" s="130">
        <v>1</v>
      </c>
      <c r="AF11" s="130">
        <v>4</v>
      </c>
      <c r="AG11" s="130">
        <v>4</v>
      </c>
      <c r="AH11" s="130">
        <v>8</v>
      </c>
      <c r="AI11" s="130">
        <v>1</v>
      </c>
      <c r="AJ11" s="130">
        <v>7</v>
      </c>
      <c r="AK11" s="130">
        <v>4</v>
      </c>
      <c r="AL11" s="130">
        <v>11</v>
      </c>
      <c r="AM11" s="130">
        <v>1</v>
      </c>
      <c r="AN11" s="130">
        <v>9</v>
      </c>
      <c r="AO11" s="130">
        <v>11</v>
      </c>
      <c r="AP11" s="130">
        <v>20</v>
      </c>
      <c r="AQ11" s="130">
        <v>1</v>
      </c>
      <c r="AR11" s="130">
        <v>39</v>
      </c>
      <c r="AS11" s="130">
        <v>37</v>
      </c>
      <c r="AT11" s="130">
        <v>76</v>
      </c>
      <c r="AU11" s="130">
        <v>6</v>
      </c>
      <c r="AV11" s="130">
        <v>9</v>
      </c>
      <c r="AW11" s="130">
        <v>5</v>
      </c>
      <c r="AX11" s="130">
        <v>14</v>
      </c>
      <c r="AY11" s="130">
        <v>1</v>
      </c>
      <c r="AZ11" s="130">
        <v>14</v>
      </c>
      <c r="BA11" s="130">
        <v>10</v>
      </c>
      <c r="BB11" s="130">
        <v>24</v>
      </c>
      <c r="BC11" s="130">
        <v>1</v>
      </c>
      <c r="BD11" s="130">
        <v>11</v>
      </c>
      <c r="BE11" s="130">
        <v>6</v>
      </c>
      <c r="BF11" s="130">
        <v>17</v>
      </c>
      <c r="BG11" s="130">
        <v>1</v>
      </c>
      <c r="BH11" s="130">
        <v>34</v>
      </c>
      <c r="BI11" s="130">
        <v>21</v>
      </c>
      <c r="BJ11" s="130">
        <v>55</v>
      </c>
      <c r="BK11" s="130">
        <v>3</v>
      </c>
      <c r="BL11" s="130">
        <v>85</v>
      </c>
      <c r="BM11" s="130">
        <v>70</v>
      </c>
      <c r="BN11" s="130">
        <v>155</v>
      </c>
      <c r="BO11" s="130">
        <v>11</v>
      </c>
    </row>
    <row r="12" spans="1:67" x14ac:dyDescent="0.35">
      <c r="A12" s="130">
        <v>8</v>
      </c>
      <c r="B12" s="130">
        <v>62020008</v>
      </c>
      <c r="C12" s="123" t="s">
        <v>12</v>
      </c>
      <c r="D12" s="130">
        <v>1</v>
      </c>
      <c r="E12" s="130">
        <v>1</v>
      </c>
      <c r="F12" s="130">
        <v>2</v>
      </c>
      <c r="G12" s="130">
        <v>1</v>
      </c>
      <c r="H12" s="130">
        <v>4</v>
      </c>
      <c r="I12" s="130">
        <v>2</v>
      </c>
      <c r="J12" s="130">
        <v>6</v>
      </c>
      <c r="K12" s="130">
        <v>1</v>
      </c>
      <c r="L12" s="130">
        <v>1</v>
      </c>
      <c r="M12" s="130">
        <v>1</v>
      </c>
      <c r="N12" s="130">
        <v>2</v>
      </c>
      <c r="O12" s="130">
        <v>1</v>
      </c>
      <c r="P12" s="130">
        <v>6</v>
      </c>
      <c r="Q12" s="130">
        <v>4</v>
      </c>
      <c r="R12" s="130">
        <v>10</v>
      </c>
      <c r="S12" s="130">
        <v>3</v>
      </c>
      <c r="T12" s="130">
        <v>5</v>
      </c>
      <c r="U12" s="130">
        <v>1</v>
      </c>
      <c r="V12" s="130">
        <v>6</v>
      </c>
      <c r="W12" s="130">
        <v>1</v>
      </c>
      <c r="X12" s="130">
        <v>2</v>
      </c>
      <c r="Y12" s="130">
        <v>3</v>
      </c>
      <c r="Z12" s="130">
        <v>5</v>
      </c>
      <c r="AA12" s="130">
        <v>1</v>
      </c>
      <c r="AB12" s="130">
        <v>1</v>
      </c>
      <c r="AC12" s="130">
        <v>2</v>
      </c>
      <c r="AD12" s="130">
        <v>3</v>
      </c>
      <c r="AE12" s="130">
        <v>1</v>
      </c>
      <c r="AF12" s="130">
        <v>4</v>
      </c>
      <c r="AG12" s="130">
        <v>3</v>
      </c>
      <c r="AH12" s="130">
        <v>7</v>
      </c>
      <c r="AI12" s="130">
        <v>1</v>
      </c>
      <c r="AJ12" s="130">
        <v>4</v>
      </c>
      <c r="AK12" s="130">
        <v>2</v>
      </c>
      <c r="AL12" s="130">
        <v>6</v>
      </c>
      <c r="AM12" s="130">
        <v>1</v>
      </c>
      <c r="AN12" s="130">
        <v>3</v>
      </c>
      <c r="AO12" s="130">
        <v>4</v>
      </c>
      <c r="AP12" s="130">
        <v>7</v>
      </c>
      <c r="AQ12" s="130">
        <v>1</v>
      </c>
      <c r="AR12" s="130">
        <v>19</v>
      </c>
      <c r="AS12" s="130">
        <v>15</v>
      </c>
      <c r="AT12" s="130">
        <v>34</v>
      </c>
      <c r="AU12" s="130">
        <v>6</v>
      </c>
      <c r="AV12" s="130">
        <v>0</v>
      </c>
      <c r="AW12" s="130">
        <v>0</v>
      </c>
      <c r="AX12" s="130">
        <v>0</v>
      </c>
      <c r="AY12" s="130">
        <v>0</v>
      </c>
      <c r="AZ12" s="130">
        <v>0</v>
      </c>
      <c r="BA12" s="130">
        <v>0</v>
      </c>
      <c r="BB12" s="130">
        <v>0</v>
      </c>
      <c r="BC12" s="130">
        <v>0</v>
      </c>
      <c r="BD12" s="130">
        <v>0</v>
      </c>
      <c r="BE12" s="130">
        <v>0</v>
      </c>
      <c r="BF12" s="130">
        <v>0</v>
      </c>
      <c r="BG12" s="130">
        <v>0</v>
      </c>
      <c r="BH12" s="130">
        <v>0</v>
      </c>
      <c r="BI12" s="130">
        <v>0</v>
      </c>
      <c r="BJ12" s="130">
        <v>0</v>
      </c>
      <c r="BK12" s="130">
        <v>0</v>
      </c>
      <c r="BL12" s="130">
        <v>25</v>
      </c>
      <c r="BM12" s="130">
        <v>19</v>
      </c>
      <c r="BN12" s="130">
        <v>44</v>
      </c>
      <c r="BO12" s="130">
        <v>9</v>
      </c>
    </row>
    <row r="13" spans="1:67" x14ac:dyDescent="0.35">
      <c r="A13" s="130">
        <v>9</v>
      </c>
      <c r="B13" s="130">
        <v>62020009</v>
      </c>
      <c r="C13" s="123" t="s">
        <v>13</v>
      </c>
      <c r="D13" s="130">
        <v>0</v>
      </c>
      <c r="E13" s="130">
        <v>0</v>
      </c>
      <c r="F13" s="130">
        <v>0</v>
      </c>
      <c r="G13" s="130">
        <v>0</v>
      </c>
      <c r="H13" s="130">
        <v>5</v>
      </c>
      <c r="I13" s="130">
        <v>4</v>
      </c>
      <c r="J13" s="130">
        <v>9</v>
      </c>
      <c r="K13" s="130">
        <v>1</v>
      </c>
      <c r="L13" s="130">
        <v>5</v>
      </c>
      <c r="M13" s="130">
        <v>3</v>
      </c>
      <c r="N13" s="130">
        <v>8</v>
      </c>
      <c r="O13" s="130">
        <v>1</v>
      </c>
      <c r="P13" s="130">
        <v>10</v>
      </c>
      <c r="Q13" s="130">
        <v>7</v>
      </c>
      <c r="R13" s="130">
        <v>17</v>
      </c>
      <c r="S13" s="130">
        <v>2</v>
      </c>
      <c r="T13" s="130">
        <v>5</v>
      </c>
      <c r="U13" s="130">
        <v>8</v>
      </c>
      <c r="V13" s="130">
        <v>13</v>
      </c>
      <c r="W13" s="130">
        <v>1</v>
      </c>
      <c r="X13" s="130">
        <v>7</v>
      </c>
      <c r="Y13" s="130">
        <v>7</v>
      </c>
      <c r="Z13" s="130">
        <v>14</v>
      </c>
      <c r="AA13" s="130">
        <v>1</v>
      </c>
      <c r="AB13" s="130">
        <v>6</v>
      </c>
      <c r="AC13" s="130">
        <v>2</v>
      </c>
      <c r="AD13" s="130">
        <v>8</v>
      </c>
      <c r="AE13" s="130">
        <v>1</v>
      </c>
      <c r="AF13" s="130">
        <v>7</v>
      </c>
      <c r="AG13" s="130">
        <v>5</v>
      </c>
      <c r="AH13" s="130">
        <v>12</v>
      </c>
      <c r="AI13" s="130">
        <v>1</v>
      </c>
      <c r="AJ13" s="130">
        <v>10</v>
      </c>
      <c r="AK13" s="130">
        <v>9</v>
      </c>
      <c r="AL13" s="130">
        <v>19</v>
      </c>
      <c r="AM13" s="130">
        <v>1</v>
      </c>
      <c r="AN13" s="130">
        <v>11</v>
      </c>
      <c r="AO13" s="130">
        <v>7</v>
      </c>
      <c r="AP13" s="130">
        <v>18</v>
      </c>
      <c r="AQ13" s="130">
        <v>1</v>
      </c>
      <c r="AR13" s="130">
        <v>46</v>
      </c>
      <c r="AS13" s="130">
        <v>38</v>
      </c>
      <c r="AT13" s="130">
        <v>84</v>
      </c>
      <c r="AU13" s="130">
        <v>6</v>
      </c>
      <c r="AV13" s="130">
        <v>0</v>
      </c>
      <c r="AW13" s="130">
        <v>0</v>
      </c>
      <c r="AX13" s="130">
        <v>0</v>
      </c>
      <c r="AY13" s="130">
        <v>0</v>
      </c>
      <c r="AZ13" s="130">
        <v>0</v>
      </c>
      <c r="BA13" s="130">
        <v>0</v>
      </c>
      <c r="BB13" s="130">
        <v>0</v>
      </c>
      <c r="BC13" s="130">
        <v>0</v>
      </c>
      <c r="BD13" s="130">
        <v>0</v>
      </c>
      <c r="BE13" s="130">
        <v>0</v>
      </c>
      <c r="BF13" s="130">
        <v>0</v>
      </c>
      <c r="BG13" s="130">
        <v>0</v>
      </c>
      <c r="BH13" s="130">
        <v>0</v>
      </c>
      <c r="BI13" s="130">
        <v>0</v>
      </c>
      <c r="BJ13" s="130">
        <v>0</v>
      </c>
      <c r="BK13" s="130">
        <v>0</v>
      </c>
      <c r="BL13" s="130">
        <v>56</v>
      </c>
      <c r="BM13" s="130">
        <v>45</v>
      </c>
      <c r="BN13" s="130">
        <v>101</v>
      </c>
      <c r="BO13" s="130">
        <v>8</v>
      </c>
    </row>
    <row r="14" spans="1:67" x14ac:dyDescent="0.35">
      <c r="A14" s="130">
        <v>10</v>
      </c>
      <c r="B14" s="130">
        <v>62020010</v>
      </c>
      <c r="C14" s="123" t="s">
        <v>14</v>
      </c>
      <c r="D14" s="130">
        <v>4</v>
      </c>
      <c r="E14" s="130">
        <v>2</v>
      </c>
      <c r="F14" s="130">
        <v>6</v>
      </c>
      <c r="G14" s="130">
        <v>1</v>
      </c>
      <c r="H14" s="130">
        <v>4</v>
      </c>
      <c r="I14" s="130">
        <v>4</v>
      </c>
      <c r="J14" s="130">
        <v>8</v>
      </c>
      <c r="K14" s="130">
        <v>1</v>
      </c>
      <c r="L14" s="130">
        <v>4</v>
      </c>
      <c r="M14" s="130">
        <v>1</v>
      </c>
      <c r="N14" s="130">
        <v>5</v>
      </c>
      <c r="O14" s="130">
        <v>1</v>
      </c>
      <c r="P14" s="130">
        <v>12</v>
      </c>
      <c r="Q14" s="130">
        <v>7</v>
      </c>
      <c r="R14" s="130">
        <v>19</v>
      </c>
      <c r="S14" s="130">
        <v>3</v>
      </c>
      <c r="T14" s="130">
        <v>3</v>
      </c>
      <c r="U14" s="130">
        <v>4</v>
      </c>
      <c r="V14" s="130">
        <v>7</v>
      </c>
      <c r="W14" s="130">
        <v>1</v>
      </c>
      <c r="X14" s="130">
        <v>4</v>
      </c>
      <c r="Y14" s="130">
        <v>5</v>
      </c>
      <c r="Z14" s="130">
        <v>9</v>
      </c>
      <c r="AA14" s="130">
        <v>1</v>
      </c>
      <c r="AB14" s="130">
        <v>6</v>
      </c>
      <c r="AC14" s="130">
        <v>4</v>
      </c>
      <c r="AD14" s="130">
        <v>10</v>
      </c>
      <c r="AE14" s="130">
        <v>1</v>
      </c>
      <c r="AF14" s="130">
        <v>8</v>
      </c>
      <c r="AG14" s="130">
        <v>5</v>
      </c>
      <c r="AH14" s="130">
        <v>13</v>
      </c>
      <c r="AI14" s="130">
        <v>1</v>
      </c>
      <c r="AJ14" s="130">
        <v>4</v>
      </c>
      <c r="AK14" s="130">
        <v>2</v>
      </c>
      <c r="AL14" s="130">
        <v>6</v>
      </c>
      <c r="AM14" s="130">
        <v>1</v>
      </c>
      <c r="AN14" s="130">
        <v>6</v>
      </c>
      <c r="AO14" s="130">
        <v>1</v>
      </c>
      <c r="AP14" s="130">
        <v>7</v>
      </c>
      <c r="AQ14" s="130">
        <v>1</v>
      </c>
      <c r="AR14" s="130">
        <v>31</v>
      </c>
      <c r="AS14" s="130">
        <v>21</v>
      </c>
      <c r="AT14" s="130">
        <v>52</v>
      </c>
      <c r="AU14" s="130">
        <v>6</v>
      </c>
      <c r="AV14" s="130">
        <v>8</v>
      </c>
      <c r="AW14" s="130">
        <v>8</v>
      </c>
      <c r="AX14" s="130">
        <v>16</v>
      </c>
      <c r="AY14" s="130">
        <v>1</v>
      </c>
      <c r="AZ14" s="130">
        <v>2</v>
      </c>
      <c r="BA14" s="130">
        <v>2</v>
      </c>
      <c r="BB14" s="130">
        <v>4</v>
      </c>
      <c r="BC14" s="130">
        <v>1</v>
      </c>
      <c r="BD14" s="130">
        <v>6</v>
      </c>
      <c r="BE14" s="130">
        <v>6</v>
      </c>
      <c r="BF14" s="130">
        <v>12</v>
      </c>
      <c r="BG14" s="130">
        <v>1</v>
      </c>
      <c r="BH14" s="130">
        <v>16</v>
      </c>
      <c r="BI14" s="130">
        <v>16</v>
      </c>
      <c r="BJ14" s="130">
        <v>32</v>
      </c>
      <c r="BK14" s="130">
        <v>3</v>
      </c>
      <c r="BL14" s="130">
        <v>59</v>
      </c>
      <c r="BM14" s="130">
        <v>44</v>
      </c>
      <c r="BN14" s="130">
        <v>103</v>
      </c>
      <c r="BO14" s="130">
        <v>12</v>
      </c>
    </row>
    <row r="15" spans="1:67" x14ac:dyDescent="0.35">
      <c r="A15" s="130">
        <v>11</v>
      </c>
      <c r="B15" s="130">
        <v>62020011</v>
      </c>
      <c r="C15" s="123" t="s">
        <v>15</v>
      </c>
      <c r="D15" s="130">
        <v>0</v>
      </c>
      <c r="E15" s="130">
        <v>0</v>
      </c>
      <c r="F15" s="130">
        <v>0</v>
      </c>
      <c r="G15" s="130">
        <v>0</v>
      </c>
      <c r="H15" s="130">
        <v>5</v>
      </c>
      <c r="I15" s="130">
        <v>3</v>
      </c>
      <c r="J15" s="130">
        <v>8</v>
      </c>
      <c r="K15" s="130">
        <v>1</v>
      </c>
      <c r="L15" s="130">
        <v>11</v>
      </c>
      <c r="M15" s="130">
        <v>0</v>
      </c>
      <c r="N15" s="130">
        <v>11</v>
      </c>
      <c r="O15" s="130">
        <v>1</v>
      </c>
      <c r="P15" s="130">
        <v>16</v>
      </c>
      <c r="Q15" s="130">
        <v>3</v>
      </c>
      <c r="R15" s="130">
        <v>19</v>
      </c>
      <c r="S15" s="130">
        <v>2</v>
      </c>
      <c r="T15" s="130">
        <v>6</v>
      </c>
      <c r="U15" s="130">
        <v>9</v>
      </c>
      <c r="V15" s="130">
        <v>15</v>
      </c>
      <c r="W15" s="130">
        <v>1</v>
      </c>
      <c r="X15" s="130">
        <v>6</v>
      </c>
      <c r="Y15" s="130">
        <v>5</v>
      </c>
      <c r="Z15" s="130">
        <v>11</v>
      </c>
      <c r="AA15" s="130">
        <v>1</v>
      </c>
      <c r="AB15" s="130">
        <v>3</v>
      </c>
      <c r="AC15" s="130">
        <v>13</v>
      </c>
      <c r="AD15" s="130">
        <v>16</v>
      </c>
      <c r="AE15" s="130">
        <v>1</v>
      </c>
      <c r="AF15" s="130">
        <v>7</v>
      </c>
      <c r="AG15" s="130">
        <v>15</v>
      </c>
      <c r="AH15" s="130">
        <v>22</v>
      </c>
      <c r="AI15" s="130">
        <v>1</v>
      </c>
      <c r="AJ15" s="130">
        <v>16</v>
      </c>
      <c r="AK15" s="130">
        <v>6</v>
      </c>
      <c r="AL15" s="130">
        <v>22</v>
      </c>
      <c r="AM15" s="130">
        <v>1</v>
      </c>
      <c r="AN15" s="130">
        <v>8</v>
      </c>
      <c r="AO15" s="130">
        <v>7</v>
      </c>
      <c r="AP15" s="130">
        <v>15</v>
      </c>
      <c r="AQ15" s="130">
        <v>1</v>
      </c>
      <c r="AR15" s="130">
        <v>46</v>
      </c>
      <c r="AS15" s="130">
        <v>55</v>
      </c>
      <c r="AT15" s="130">
        <v>101</v>
      </c>
      <c r="AU15" s="130">
        <v>6</v>
      </c>
      <c r="AV15" s="130">
        <v>0</v>
      </c>
      <c r="AW15" s="130">
        <v>0</v>
      </c>
      <c r="AX15" s="130">
        <v>0</v>
      </c>
      <c r="AY15" s="130">
        <v>0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0</v>
      </c>
      <c r="BH15" s="130">
        <v>0</v>
      </c>
      <c r="BI15" s="130">
        <v>0</v>
      </c>
      <c r="BJ15" s="130">
        <v>0</v>
      </c>
      <c r="BK15" s="130">
        <v>0</v>
      </c>
      <c r="BL15" s="130">
        <v>62</v>
      </c>
      <c r="BM15" s="130">
        <v>58</v>
      </c>
      <c r="BN15" s="130">
        <v>120</v>
      </c>
      <c r="BO15" s="130">
        <v>8</v>
      </c>
    </row>
    <row r="16" spans="1:67" x14ac:dyDescent="0.35">
      <c r="A16" s="130">
        <v>12</v>
      </c>
      <c r="B16" s="130">
        <v>62020012</v>
      </c>
      <c r="C16" s="123" t="s">
        <v>16</v>
      </c>
      <c r="D16" s="130">
        <v>0</v>
      </c>
      <c r="E16" s="130">
        <v>0</v>
      </c>
      <c r="F16" s="130">
        <v>0</v>
      </c>
      <c r="G16" s="130">
        <v>0</v>
      </c>
      <c r="H16" s="130">
        <v>7</v>
      </c>
      <c r="I16" s="130">
        <v>8</v>
      </c>
      <c r="J16" s="130">
        <v>15</v>
      </c>
      <c r="K16" s="130">
        <v>1</v>
      </c>
      <c r="L16" s="130">
        <v>8</v>
      </c>
      <c r="M16" s="130">
        <v>6</v>
      </c>
      <c r="N16" s="130">
        <v>14</v>
      </c>
      <c r="O16" s="130">
        <v>1</v>
      </c>
      <c r="P16" s="130">
        <v>15</v>
      </c>
      <c r="Q16" s="130">
        <v>14</v>
      </c>
      <c r="R16" s="130">
        <v>29</v>
      </c>
      <c r="S16" s="130">
        <v>2</v>
      </c>
      <c r="T16" s="130">
        <v>2</v>
      </c>
      <c r="U16" s="130">
        <v>7</v>
      </c>
      <c r="V16" s="130">
        <v>9</v>
      </c>
      <c r="W16" s="130">
        <v>1</v>
      </c>
      <c r="X16" s="130">
        <v>10</v>
      </c>
      <c r="Y16" s="130">
        <v>7</v>
      </c>
      <c r="Z16" s="130">
        <v>17</v>
      </c>
      <c r="AA16" s="130">
        <v>1</v>
      </c>
      <c r="AB16" s="130">
        <v>4</v>
      </c>
      <c r="AC16" s="130">
        <v>7</v>
      </c>
      <c r="AD16" s="130">
        <v>11</v>
      </c>
      <c r="AE16" s="130">
        <v>1</v>
      </c>
      <c r="AF16" s="130">
        <v>10</v>
      </c>
      <c r="AG16" s="130">
        <v>6</v>
      </c>
      <c r="AH16" s="130">
        <v>16</v>
      </c>
      <c r="AI16" s="130">
        <v>1</v>
      </c>
      <c r="AJ16" s="130">
        <v>9</v>
      </c>
      <c r="AK16" s="130">
        <v>10</v>
      </c>
      <c r="AL16" s="130">
        <v>19</v>
      </c>
      <c r="AM16" s="130">
        <v>1</v>
      </c>
      <c r="AN16" s="130">
        <v>7</v>
      </c>
      <c r="AO16" s="130">
        <v>3</v>
      </c>
      <c r="AP16" s="130">
        <v>10</v>
      </c>
      <c r="AQ16" s="130">
        <v>1</v>
      </c>
      <c r="AR16" s="130">
        <v>42</v>
      </c>
      <c r="AS16" s="130">
        <v>40</v>
      </c>
      <c r="AT16" s="130">
        <v>82</v>
      </c>
      <c r="AU16" s="130">
        <v>6</v>
      </c>
      <c r="AV16" s="130">
        <v>9</v>
      </c>
      <c r="AW16" s="130">
        <v>2</v>
      </c>
      <c r="AX16" s="130">
        <v>11</v>
      </c>
      <c r="AY16" s="130">
        <v>1</v>
      </c>
      <c r="AZ16" s="130">
        <v>8</v>
      </c>
      <c r="BA16" s="130">
        <v>5</v>
      </c>
      <c r="BB16" s="130">
        <v>13</v>
      </c>
      <c r="BC16" s="130">
        <v>1</v>
      </c>
      <c r="BD16" s="130">
        <v>3</v>
      </c>
      <c r="BE16" s="130">
        <v>7</v>
      </c>
      <c r="BF16" s="130">
        <v>10</v>
      </c>
      <c r="BG16" s="130">
        <v>1</v>
      </c>
      <c r="BH16" s="130">
        <v>20</v>
      </c>
      <c r="BI16" s="130">
        <v>14</v>
      </c>
      <c r="BJ16" s="130">
        <v>34</v>
      </c>
      <c r="BK16" s="130">
        <v>3</v>
      </c>
      <c r="BL16" s="130">
        <v>77</v>
      </c>
      <c r="BM16" s="130">
        <v>68</v>
      </c>
      <c r="BN16" s="130">
        <v>145</v>
      </c>
      <c r="BO16" s="130">
        <v>11</v>
      </c>
    </row>
    <row r="17" spans="1:67" x14ac:dyDescent="0.35">
      <c r="A17" s="130">
        <v>13</v>
      </c>
      <c r="B17" s="130">
        <v>62020013</v>
      </c>
      <c r="C17" s="123" t="s">
        <v>17</v>
      </c>
      <c r="D17" s="130">
        <v>0</v>
      </c>
      <c r="E17" s="130">
        <v>0</v>
      </c>
      <c r="F17" s="130">
        <v>0</v>
      </c>
      <c r="G17" s="130">
        <v>0</v>
      </c>
      <c r="H17" s="130">
        <v>5</v>
      </c>
      <c r="I17" s="130">
        <v>4</v>
      </c>
      <c r="J17" s="130">
        <v>9</v>
      </c>
      <c r="K17" s="130">
        <v>1</v>
      </c>
      <c r="L17" s="130">
        <v>7</v>
      </c>
      <c r="M17" s="130">
        <v>6</v>
      </c>
      <c r="N17" s="130">
        <v>13</v>
      </c>
      <c r="O17" s="130">
        <v>1</v>
      </c>
      <c r="P17" s="130">
        <v>12</v>
      </c>
      <c r="Q17" s="130">
        <v>10</v>
      </c>
      <c r="R17" s="130">
        <v>22</v>
      </c>
      <c r="S17" s="130">
        <v>2</v>
      </c>
      <c r="T17" s="130">
        <v>4</v>
      </c>
      <c r="U17" s="130">
        <v>6</v>
      </c>
      <c r="V17" s="130">
        <v>10</v>
      </c>
      <c r="W17" s="130">
        <v>1</v>
      </c>
      <c r="X17" s="130">
        <v>5</v>
      </c>
      <c r="Y17" s="130">
        <v>5</v>
      </c>
      <c r="Z17" s="130">
        <v>10</v>
      </c>
      <c r="AA17" s="130">
        <v>1</v>
      </c>
      <c r="AB17" s="130">
        <v>8</v>
      </c>
      <c r="AC17" s="130">
        <v>11</v>
      </c>
      <c r="AD17" s="130">
        <v>19</v>
      </c>
      <c r="AE17" s="130">
        <v>1</v>
      </c>
      <c r="AF17" s="130">
        <v>10</v>
      </c>
      <c r="AG17" s="130">
        <v>8</v>
      </c>
      <c r="AH17" s="130">
        <v>18</v>
      </c>
      <c r="AI17" s="130">
        <v>1</v>
      </c>
      <c r="AJ17" s="130">
        <v>10</v>
      </c>
      <c r="AK17" s="130">
        <v>7</v>
      </c>
      <c r="AL17" s="130">
        <v>17</v>
      </c>
      <c r="AM17" s="130">
        <v>1</v>
      </c>
      <c r="AN17" s="130">
        <v>11</v>
      </c>
      <c r="AO17" s="130">
        <v>5</v>
      </c>
      <c r="AP17" s="130">
        <v>16</v>
      </c>
      <c r="AQ17" s="130">
        <v>1</v>
      </c>
      <c r="AR17" s="130">
        <v>48</v>
      </c>
      <c r="AS17" s="130">
        <v>42</v>
      </c>
      <c r="AT17" s="130">
        <v>90</v>
      </c>
      <c r="AU17" s="130">
        <v>6</v>
      </c>
      <c r="AV17" s="130">
        <v>4</v>
      </c>
      <c r="AW17" s="130">
        <v>11</v>
      </c>
      <c r="AX17" s="130">
        <v>15</v>
      </c>
      <c r="AY17" s="130">
        <v>1</v>
      </c>
      <c r="AZ17" s="130">
        <v>11</v>
      </c>
      <c r="BA17" s="130">
        <v>8</v>
      </c>
      <c r="BB17" s="130">
        <v>19</v>
      </c>
      <c r="BC17" s="130">
        <v>1</v>
      </c>
      <c r="BD17" s="130">
        <v>9</v>
      </c>
      <c r="BE17" s="130">
        <v>9</v>
      </c>
      <c r="BF17" s="130">
        <v>18</v>
      </c>
      <c r="BG17" s="130">
        <v>1</v>
      </c>
      <c r="BH17" s="130">
        <v>24</v>
      </c>
      <c r="BI17" s="130">
        <v>28</v>
      </c>
      <c r="BJ17" s="130">
        <v>52</v>
      </c>
      <c r="BK17" s="130">
        <v>3</v>
      </c>
      <c r="BL17" s="130">
        <v>84</v>
      </c>
      <c r="BM17" s="130">
        <v>80</v>
      </c>
      <c r="BN17" s="130">
        <v>164</v>
      </c>
      <c r="BO17" s="130">
        <v>11</v>
      </c>
    </row>
    <row r="18" spans="1:67" x14ac:dyDescent="0.35">
      <c r="A18" s="130">
        <v>14</v>
      </c>
      <c r="B18" s="130">
        <v>62020014</v>
      </c>
      <c r="C18" s="123" t="s">
        <v>18</v>
      </c>
      <c r="D18" s="130">
        <v>0</v>
      </c>
      <c r="E18" s="130">
        <v>0</v>
      </c>
      <c r="F18" s="130">
        <v>0</v>
      </c>
      <c r="G18" s="130">
        <v>0</v>
      </c>
      <c r="H18" s="130">
        <v>3</v>
      </c>
      <c r="I18" s="130">
        <v>4</v>
      </c>
      <c r="J18" s="130">
        <v>7</v>
      </c>
      <c r="K18" s="130">
        <v>1</v>
      </c>
      <c r="L18" s="130">
        <v>3</v>
      </c>
      <c r="M18" s="130">
        <v>1</v>
      </c>
      <c r="N18" s="130">
        <v>4</v>
      </c>
      <c r="O18" s="130">
        <v>1</v>
      </c>
      <c r="P18" s="130">
        <v>6</v>
      </c>
      <c r="Q18" s="130">
        <v>5</v>
      </c>
      <c r="R18" s="130">
        <v>11</v>
      </c>
      <c r="S18" s="130">
        <v>2</v>
      </c>
      <c r="T18" s="130">
        <v>3</v>
      </c>
      <c r="U18" s="130">
        <v>3</v>
      </c>
      <c r="V18" s="130">
        <v>6</v>
      </c>
      <c r="W18" s="130">
        <v>1</v>
      </c>
      <c r="X18" s="130">
        <v>1</v>
      </c>
      <c r="Y18" s="130">
        <v>2</v>
      </c>
      <c r="Z18" s="130">
        <v>3</v>
      </c>
      <c r="AA18" s="130">
        <v>1</v>
      </c>
      <c r="AB18" s="130">
        <v>1</v>
      </c>
      <c r="AC18" s="130">
        <v>4</v>
      </c>
      <c r="AD18" s="130">
        <v>5</v>
      </c>
      <c r="AE18" s="130">
        <v>1</v>
      </c>
      <c r="AF18" s="130">
        <v>5</v>
      </c>
      <c r="AG18" s="130">
        <v>6</v>
      </c>
      <c r="AH18" s="130">
        <v>11</v>
      </c>
      <c r="AI18" s="130">
        <v>1</v>
      </c>
      <c r="AJ18" s="130">
        <v>1</v>
      </c>
      <c r="AK18" s="130">
        <v>1</v>
      </c>
      <c r="AL18" s="130">
        <v>2</v>
      </c>
      <c r="AM18" s="130">
        <v>1</v>
      </c>
      <c r="AN18" s="130">
        <v>4</v>
      </c>
      <c r="AO18" s="130">
        <v>3</v>
      </c>
      <c r="AP18" s="130">
        <v>7</v>
      </c>
      <c r="AQ18" s="130">
        <v>1</v>
      </c>
      <c r="AR18" s="130">
        <v>15</v>
      </c>
      <c r="AS18" s="130">
        <v>19</v>
      </c>
      <c r="AT18" s="130">
        <v>34</v>
      </c>
      <c r="AU18" s="130">
        <v>6</v>
      </c>
      <c r="AV18" s="130">
        <v>0</v>
      </c>
      <c r="AW18" s="130">
        <v>0</v>
      </c>
      <c r="AX18" s="130">
        <v>0</v>
      </c>
      <c r="AY18" s="130">
        <v>0</v>
      </c>
      <c r="AZ18" s="130">
        <v>0</v>
      </c>
      <c r="BA18" s="130">
        <v>0</v>
      </c>
      <c r="BB18" s="130">
        <v>0</v>
      </c>
      <c r="BC18" s="130">
        <v>0</v>
      </c>
      <c r="BD18" s="130">
        <v>0</v>
      </c>
      <c r="BE18" s="130">
        <v>0</v>
      </c>
      <c r="BF18" s="130">
        <v>0</v>
      </c>
      <c r="BG18" s="130">
        <v>0</v>
      </c>
      <c r="BH18" s="130">
        <v>0</v>
      </c>
      <c r="BI18" s="130">
        <v>0</v>
      </c>
      <c r="BJ18" s="130">
        <v>0</v>
      </c>
      <c r="BK18" s="130">
        <v>0</v>
      </c>
      <c r="BL18" s="130">
        <v>21</v>
      </c>
      <c r="BM18" s="130">
        <v>24</v>
      </c>
      <c r="BN18" s="130">
        <v>45</v>
      </c>
      <c r="BO18" s="130">
        <v>8</v>
      </c>
    </row>
    <row r="19" spans="1:67" x14ac:dyDescent="0.35">
      <c r="A19" s="130">
        <v>15</v>
      </c>
      <c r="B19" s="130">
        <v>62020015</v>
      </c>
      <c r="C19" s="123" t="s">
        <v>19</v>
      </c>
      <c r="D19" s="130">
        <v>0</v>
      </c>
      <c r="E19" s="130">
        <v>0</v>
      </c>
      <c r="F19" s="130">
        <v>0</v>
      </c>
      <c r="G19" s="130">
        <v>0</v>
      </c>
      <c r="H19" s="130">
        <v>5</v>
      </c>
      <c r="I19" s="130">
        <v>3</v>
      </c>
      <c r="J19" s="130">
        <v>8</v>
      </c>
      <c r="K19" s="130">
        <v>1</v>
      </c>
      <c r="L19" s="130">
        <v>5</v>
      </c>
      <c r="M19" s="130">
        <v>3</v>
      </c>
      <c r="N19" s="130">
        <v>8</v>
      </c>
      <c r="O19" s="130">
        <v>1</v>
      </c>
      <c r="P19" s="130">
        <v>10</v>
      </c>
      <c r="Q19" s="130">
        <v>6</v>
      </c>
      <c r="R19" s="130">
        <v>16</v>
      </c>
      <c r="S19" s="130">
        <v>2</v>
      </c>
      <c r="T19" s="130">
        <v>5</v>
      </c>
      <c r="U19" s="130">
        <v>6</v>
      </c>
      <c r="V19" s="130">
        <v>11</v>
      </c>
      <c r="W19" s="130">
        <v>1</v>
      </c>
      <c r="X19" s="130">
        <v>4</v>
      </c>
      <c r="Y19" s="130">
        <v>3</v>
      </c>
      <c r="Z19" s="130">
        <v>7</v>
      </c>
      <c r="AA19" s="130">
        <v>1</v>
      </c>
      <c r="AB19" s="130">
        <v>9</v>
      </c>
      <c r="AC19" s="130">
        <v>5</v>
      </c>
      <c r="AD19" s="130">
        <v>14</v>
      </c>
      <c r="AE19" s="130">
        <v>1</v>
      </c>
      <c r="AF19" s="130">
        <v>5</v>
      </c>
      <c r="AG19" s="130">
        <v>6</v>
      </c>
      <c r="AH19" s="130">
        <v>11</v>
      </c>
      <c r="AI19" s="130">
        <v>1</v>
      </c>
      <c r="AJ19" s="130">
        <v>10</v>
      </c>
      <c r="AK19" s="130">
        <v>8</v>
      </c>
      <c r="AL19" s="130">
        <v>18</v>
      </c>
      <c r="AM19" s="130">
        <v>1</v>
      </c>
      <c r="AN19" s="130">
        <v>10</v>
      </c>
      <c r="AO19" s="130">
        <v>8</v>
      </c>
      <c r="AP19" s="130">
        <v>18</v>
      </c>
      <c r="AQ19" s="130">
        <v>1</v>
      </c>
      <c r="AR19" s="130">
        <v>43</v>
      </c>
      <c r="AS19" s="130">
        <v>36</v>
      </c>
      <c r="AT19" s="130">
        <v>79</v>
      </c>
      <c r="AU19" s="130">
        <v>6</v>
      </c>
      <c r="AV19" s="130">
        <v>0</v>
      </c>
      <c r="AW19" s="130">
        <v>0</v>
      </c>
      <c r="AX19" s="130">
        <v>0</v>
      </c>
      <c r="AY19" s="130">
        <v>0</v>
      </c>
      <c r="AZ19" s="130">
        <v>0</v>
      </c>
      <c r="BA19" s="130">
        <v>0</v>
      </c>
      <c r="BB19" s="130">
        <v>0</v>
      </c>
      <c r="BC19" s="130">
        <v>0</v>
      </c>
      <c r="BD19" s="130">
        <v>0</v>
      </c>
      <c r="BE19" s="130">
        <v>0</v>
      </c>
      <c r="BF19" s="130">
        <v>0</v>
      </c>
      <c r="BG19" s="130">
        <v>0</v>
      </c>
      <c r="BH19" s="130">
        <v>0</v>
      </c>
      <c r="BI19" s="130">
        <v>0</v>
      </c>
      <c r="BJ19" s="130">
        <v>0</v>
      </c>
      <c r="BK19" s="130">
        <v>0</v>
      </c>
      <c r="BL19" s="130">
        <v>53</v>
      </c>
      <c r="BM19" s="130">
        <v>42</v>
      </c>
      <c r="BN19" s="130">
        <v>95</v>
      </c>
      <c r="BO19" s="130">
        <v>8</v>
      </c>
    </row>
    <row r="20" spans="1:67" x14ac:dyDescent="0.35">
      <c r="A20" s="130">
        <v>16</v>
      </c>
      <c r="B20" s="130">
        <v>62020016</v>
      </c>
      <c r="C20" s="123" t="s">
        <v>20</v>
      </c>
      <c r="D20" s="130">
        <v>0</v>
      </c>
      <c r="E20" s="130">
        <v>0</v>
      </c>
      <c r="F20" s="130">
        <v>0</v>
      </c>
      <c r="G20" s="130">
        <v>0</v>
      </c>
      <c r="H20" s="130">
        <v>26</v>
      </c>
      <c r="I20" s="130">
        <v>36</v>
      </c>
      <c r="J20" s="130">
        <v>62</v>
      </c>
      <c r="K20" s="130">
        <v>3</v>
      </c>
      <c r="L20" s="130">
        <v>39</v>
      </c>
      <c r="M20" s="130">
        <v>40</v>
      </c>
      <c r="N20" s="130">
        <v>79</v>
      </c>
      <c r="O20" s="130">
        <v>3</v>
      </c>
      <c r="P20" s="130">
        <v>65</v>
      </c>
      <c r="Q20" s="130">
        <v>76</v>
      </c>
      <c r="R20" s="130">
        <v>141</v>
      </c>
      <c r="S20" s="130">
        <v>6</v>
      </c>
      <c r="T20" s="130">
        <v>36</v>
      </c>
      <c r="U20" s="130">
        <v>38</v>
      </c>
      <c r="V20" s="130">
        <v>74</v>
      </c>
      <c r="W20" s="130">
        <v>2</v>
      </c>
      <c r="X20" s="130">
        <v>47</v>
      </c>
      <c r="Y20" s="130">
        <v>35</v>
      </c>
      <c r="Z20" s="130">
        <v>82</v>
      </c>
      <c r="AA20" s="130">
        <v>3</v>
      </c>
      <c r="AB20" s="130">
        <v>53</v>
      </c>
      <c r="AC20" s="130">
        <v>38</v>
      </c>
      <c r="AD20" s="130">
        <v>91</v>
      </c>
      <c r="AE20" s="130">
        <v>3</v>
      </c>
      <c r="AF20" s="130">
        <v>41</v>
      </c>
      <c r="AG20" s="130">
        <v>51</v>
      </c>
      <c r="AH20" s="130">
        <v>92</v>
      </c>
      <c r="AI20" s="130">
        <v>3</v>
      </c>
      <c r="AJ20" s="130">
        <v>54</v>
      </c>
      <c r="AK20" s="130">
        <v>62</v>
      </c>
      <c r="AL20" s="130">
        <v>116</v>
      </c>
      <c r="AM20" s="130">
        <v>3</v>
      </c>
      <c r="AN20" s="130">
        <v>44</v>
      </c>
      <c r="AO20" s="130">
        <v>48</v>
      </c>
      <c r="AP20" s="130">
        <v>92</v>
      </c>
      <c r="AQ20" s="130">
        <v>3</v>
      </c>
      <c r="AR20" s="130">
        <v>275</v>
      </c>
      <c r="AS20" s="130">
        <v>272</v>
      </c>
      <c r="AT20" s="130">
        <v>547</v>
      </c>
      <c r="AU20" s="130">
        <v>17</v>
      </c>
      <c r="AV20" s="130">
        <v>0</v>
      </c>
      <c r="AW20" s="130">
        <v>0</v>
      </c>
      <c r="AX20" s="130">
        <v>0</v>
      </c>
      <c r="AY20" s="130">
        <v>0</v>
      </c>
      <c r="AZ20" s="130">
        <v>0</v>
      </c>
      <c r="BA20" s="130">
        <v>0</v>
      </c>
      <c r="BB20" s="130">
        <v>0</v>
      </c>
      <c r="BC20" s="130">
        <v>0</v>
      </c>
      <c r="BD20" s="130">
        <v>0</v>
      </c>
      <c r="BE20" s="130">
        <v>0</v>
      </c>
      <c r="BF20" s="130">
        <v>0</v>
      </c>
      <c r="BG20" s="130">
        <v>0</v>
      </c>
      <c r="BH20" s="130">
        <v>0</v>
      </c>
      <c r="BI20" s="130">
        <v>0</v>
      </c>
      <c r="BJ20" s="130">
        <v>0</v>
      </c>
      <c r="BK20" s="130">
        <v>0</v>
      </c>
      <c r="BL20" s="130">
        <v>340</v>
      </c>
      <c r="BM20" s="130">
        <v>348</v>
      </c>
      <c r="BN20" s="130">
        <v>688</v>
      </c>
      <c r="BO20" s="130">
        <v>23</v>
      </c>
    </row>
    <row r="21" spans="1:67" x14ac:dyDescent="0.35">
      <c r="A21" s="130">
        <v>17</v>
      </c>
      <c r="B21" s="130">
        <v>62020017</v>
      </c>
      <c r="C21" s="123" t="s">
        <v>21</v>
      </c>
      <c r="D21" s="130">
        <v>0</v>
      </c>
      <c r="E21" s="130">
        <v>0</v>
      </c>
      <c r="F21" s="130">
        <v>0</v>
      </c>
      <c r="G21" s="130">
        <v>0</v>
      </c>
      <c r="H21" s="130">
        <v>5</v>
      </c>
      <c r="I21" s="130">
        <v>4</v>
      </c>
      <c r="J21" s="130">
        <v>9</v>
      </c>
      <c r="K21" s="130">
        <v>1</v>
      </c>
      <c r="L21" s="130">
        <v>5</v>
      </c>
      <c r="M21" s="130">
        <v>3</v>
      </c>
      <c r="N21" s="130">
        <v>8</v>
      </c>
      <c r="O21" s="130">
        <v>1</v>
      </c>
      <c r="P21" s="130">
        <v>10</v>
      </c>
      <c r="Q21" s="130">
        <v>7</v>
      </c>
      <c r="R21" s="130">
        <v>17</v>
      </c>
      <c r="S21" s="130">
        <v>2</v>
      </c>
      <c r="T21" s="130">
        <v>6</v>
      </c>
      <c r="U21" s="130">
        <v>4</v>
      </c>
      <c r="V21" s="130">
        <v>10</v>
      </c>
      <c r="W21" s="130">
        <v>1</v>
      </c>
      <c r="X21" s="130">
        <v>4</v>
      </c>
      <c r="Y21" s="130">
        <v>7</v>
      </c>
      <c r="Z21" s="130">
        <v>11</v>
      </c>
      <c r="AA21" s="130">
        <v>1</v>
      </c>
      <c r="AB21" s="130">
        <v>8</v>
      </c>
      <c r="AC21" s="130">
        <v>4</v>
      </c>
      <c r="AD21" s="130">
        <v>12</v>
      </c>
      <c r="AE21" s="130">
        <v>1</v>
      </c>
      <c r="AF21" s="130">
        <v>7</v>
      </c>
      <c r="AG21" s="130">
        <v>3</v>
      </c>
      <c r="AH21" s="130">
        <v>10</v>
      </c>
      <c r="AI21" s="130">
        <v>1</v>
      </c>
      <c r="AJ21" s="130">
        <v>5</v>
      </c>
      <c r="AK21" s="130">
        <v>8</v>
      </c>
      <c r="AL21" s="130">
        <v>13</v>
      </c>
      <c r="AM21" s="130">
        <v>1</v>
      </c>
      <c r="AN21" s="130">
        <v>10</v>
      </c>
      <c r="AO21" s="130">
        <v>8</v>
      </c>
      <c r="AP21" s="130">
        <v>18</v>
      </c>
      <c r="AQ21" s="130">
        <v>1</v>
      </c>
      <c r="AR21" s="130">
        <v>40</v>
      </c>
      <c r="AS21" s="130">
        <v>34</v>
      </c>
      <c r="AT21" s="130">
        <v>74</v>
      </c>
      <c r="AU21" s="130">
        <v>6</v>
      </c>
      <c r="AV21" s="130">
        <v>10</v>
      </c>
      <c r="AW21" s="130">
        <v>8</v>
      </c>
      <c r="AX21" s="130">
        <v>18</v>
      </c>
      <c r="AY21" s="130">
        <v>1</v>
      </c>
      <c r="AZ21" s="130">
        <v>12</v>
      </c>
      <c r="BA21" s="130">
        <v>9</v>
      </c>
      <c r="BB21" s="130">
        <v>21</v>
      </c>
      <c r="BC21" s="130">
        <v>1</v>
      </c>
      <c r="BD21" s="130">
        <v>9</v>
      </c>
      <c r="BE21" s="130">
        <v>9</v>
      </c>
      <c r="BF21" s="130">
        <v>18</v>
      </c>
      <c r="BG21" s="130">
        <v>1</v>
      </c>
      <c r="BH21" s="130">
        <v>31</v>
      </c>
      <c r="BI21" s="130">
        <v>26</v>
      </c>
      <c r="BJ21" s="130">
        <v>57</v>
      </c>
      <c r="BK21" s="130">
        <v>3</v>
      </c>
      <c r="BL21" s="130">
        <v>81</v>
      </c>
      <c r="BM21" s="130">
        <v>67</v>
      </c>
      <c r="BN21" s="130">
        <v>148</v>
      </c>
      <c r="BO21" s="130">
        <v>11</v>
      </c>
    </row>
    <row r="22" spans="1:67" x14ac:dyDescent="0.35">
      <c r="A22" s="130">
        <v>18</v>
      </c>
      <c r="B22" s="130">
        <v>62020018</v>
      </c>
      <c r="C22" s="123" t="s">
        <v>22</v>
      </c>
      <c r="D22" s="130">
        <v>0</v>
      </c>
      <c r="E22" s="130">
        <v>0</v>
      </c>
      <c r="F22" s="130">
        <v>0</v>
      </c>
      <c r="G22" s="130">
        <v>0</v>
      </c>
      <c r="H22" s="130">
        <v>9</v>
      </c>
      <c r="I22" s="130">
        <v>8</v>
      </c>
      <c r="J22" s="130">
        <v>17</v>
      </c>
      <c r="K22" s="130">
        <v>1</v>
      </c>
      <c r="L22" s="130">
        <v>10</v>
      </c>
      <c r="M22" s="130">
        <v>13</v>
      </c>
      <c r="N22" s="130">
        <v>23</v>
      </c>
      <c r="O22" s="130">
        <v>1</v>
      </c>
      <c r="P22" s="130">
        <v>19</v>
      </c>
      <c r="Q22" s="130">
        <v>21</v>
      </c>
      <c r="R22" s="130">
        <v>40</v>
      </c>
      <c r="S22" s="130">
        <v>2</v>
      </c>
      <c r="T22" s="130">
        <v>15</v>
      </c>
      <c r="U22" s="130">
        <v>10</v>
      </c>
      <c r="V22" s="130">
        <v>25</v>
      </c>
      <c r="W22" s="130">
        <v>1</v>
      </c>
      <c r="X22" s="130">
        <v>7</v>
      </c>
      <c r="Y22" s="130">
        <v>22</v>
      </c>
      <c r="Z22" s="130">
        <v>29</v>
      </c>
      <c r="AA22" s="130">
        <v>1</v>
      </c>
      <c r="AB22" s="130">
        <v>13</v>
      </c>
      <c r="AC22" s="130">
        <v>14</v>
      </c>
      <c r="AD22" s="130">
        <v>27</v>
      </c>
      <c r="AE22" s="130">
        <v>1</v>
      </c>
      <c r="AF22" s="130">
        <v>14</v>
      </c>
      <c r="AG22" s="130">
        <v>11</v>
      </c>
      <c r="AH22" s="130">
        <v>25</v>
      </c>
      <c r="AI22" s="130">
        <v>1</v>
      </c>
      <c r="AJ22" s="130">
        <v>15</v>
      </c>
      <c r="AK22" s="130">
        <v>11</v>
      </c>
      <c r="AL22" s="130">
        <v>26</v>
      </c>
      <c r="AM22" s="130">
        <v>1</v>
      </c>
      <c r="AN22" s="130">
        <v>13</v>
      </c>
      <c r="AO22" s="130">
        <v>11</v>
      </c>
      <c r="AP22" s="130">
        <v>24</v>
      </c>
      <c r="AQ22" s="130">
        <v>1</v>
      </c>
      <c r="AR22" s="130">
        <v>77</v>
      </c>
      <c r="AS22" s="130">
        <v>79</v>
      </c>
      <c r="AT22" s="130">
        <v>156</v>
      </c>
      <c r="AU22" s="130">
        <v>6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0</v>
      </c>
      <c r="BH22" s="130">
        <v>0</v>
      </c>
      <c r="BI22" s="130">
        <v>0</v>
      </c>
      <c r="BJ22" s="130">
        <v>0</v>
      </c>
      <c r="BK22" s="130">
        <v>0</v>
      </c>
      <c r="BL22" s="130">
        <v>96</v>
      </c>
      <c r="BM22" s="130">
        <v>100</v>
      </c>
      <c r="BN22" s="130">
        <v>196</v>
      </c>
      <c r="BO22" s="130">
        <v>8</v>
      </c>
    </row>
    <row r="23" spans="1:67" x14ac:dyDescent="0.35">
      <c r="A23" s="130">
        <v>19</v>
      </c>
      <c r="B23" s="130">
        <v>62020019</v>
      </c>
      <c r="C23" s="123" t="s">
        <v>23</v>
      </c>
      <c r="D23" s="130">
        <v>0</v>
      </c>
      <c r="E23" s="130">
        <v>0</v>
      </c>
      <c r="F23" s="130">
        <v>0</v>
      </c>
      <c r="G23" s="130">
        <v>0</v>
      </c>
      <c r="H23" s="130">
        <v>9</v>
      </c>
      <c r="I23" s="130">
        <v>7</v>
      </c>
      <c r="J23" s="130">
        <v>16</v>
      </c>
      <c r="K23" s="130">
        <v>1</v>
      </c>
      <c r="L23" s="130">
        <v>6</v>
      </c>
      <c r="M23" s="130">
        <v>5</v>
      </c>
      <c r="N23" s="130">
        <v>11</v>
      </c>
      <c r="O23" s="130">
        <v>1</v>
      </c>
      <c r="P23" s="130">
        <v>15</v>
      </c>
      <c r="Q23" s="130">
        <v>12</v>
      </c>
      <c r="R23" s="130">
        <v>27</v>
      </c>
      <c r="S23" s="130">
        <v>2</v>
      </c>
      <c r="T23" s="130">
        <v>5</v>
      </c>
      <c r="U23" s="130">
        <v>6</v>
      </c>
      <c r="V23" s="130">
        <v>11</v>
      </c>
      <c r="W23" s="130">
        <v>1</v>
      </c>
      <c r="X23" s="130">
        <v>9</v>
      </c>
      <c r="Y23" s="130">
        <v>10</v>
      </c>
      <c r="Z23" s="130">
        <v>19</v>
      </c>
      <c r="AA23" s="130">
        <v>1</v>
      </c>
      <c r="AB23" s="130">
        <v>5</v>
      </c>
      <c r="AC23" s="130">
        <v>12</v>
      </c>
      <c r="AD23" s="130">
        <v>17</v>
      </c>
      <c r="AE23" s="130">
        <v>1</v>
      </c>
      <c r="AF23" s="130">
        <v>8</v>
      </c>
      <c r="AG23" s="130">
        <v>8</v>
      </c>
      <c r="AH23" s="130">
        <v>16</v>
      </c>
      <c r="AI23" s="130">
        <v>1</v>
      </c>
      <c r="AJ23" s="130">
        <v>8</v>
      </c>
      <c r="AK23" s="130">
        <v>13</v>
      </c>
      <c r="AL23" s="130">
        <v>21</v>
      </c>
      <c r="AM23" s="130">
        <v>1</v>
      </c>
      <c r="AN23" s="130">
        <v>3</v>
      </c>
      <c r="AO23" s="130">
        <v>10</v>
      </c>
      <c r="AP23" s="130">
        <v>13</v>
      </c>
      <c r="AQ23" s="130">
        <v>1</v>
      </c>
      <c r="AR23" s="130">
        <v>38</v>
      </c>
      <c r="AS23" s="130">
        <v>59</v>
      </c>
      <c r="AT23" s="130">
        <v>97</v>
      </c>
      <c r="AU23" s="130">
        <v>6</v>
      </c>
      <c r="AV23" s="130">
        <v>11</v>
      </c>
      <c r="AW23" s="130">
        <v>5</v>
      </c>
      <c r="AX23" s="130">
        <v>16</v>
      </c>
      <c r="AY23" s="130">
        <v>1</v>
      </c>
      <c r="AZ23" s="130">
        <v>12</v>
      </c>
      <c r="BA23" s="130">
        <v>6</v>
      </c>
      <c r="BB23" s="130">
        <v>18</v>
      </c>
      <c r="BC23" s="130">
        <v>1</v>
      </c>
      <c r="BD23" s="130">
        <v>5</v>
      </c>
      <c r="BE23" s="130">
        <v>3</v>
      </c>
      <c r="BF23" s="130">
        <v>8</v>
      </c>
      <c r="BG23" s="130">
        <v>1</v>
      </c>
      <c r="BH23" s="130">
        <v>28</v>
      </c>
      <c r="BI23" s="130">
        <v>14</v>
      </c>
      <c r="BJ23" s="130">
        <v>42</v>
      </c>
      <c r="BK23" s="130">
        <v>3</v>
      </c>
      <c r="BL23" s="130">
        <v>81</v>
      </c>
      <c r="BM23" s="130">
        <v>85</v>
      </c>
      <c r="BN23" s="130">
        <v>166</v>
      </c>
      <c r="BO23" s="130">
        <v>11</v>
      </c>
    </row>
    <row r="24" spans="1:67" x14ac:dyDescent="0.35">
      <c r="A24" s="130">
        <v>20</v>
      </c>
      <c r="B24" s="130">
        <v>62020020</v>
      </c>
      <c r="C24" s="123" t="s">
        <v>24</v>
      </c>
      <c r="D24" s="130">
        <v>0</v>
      </c>
      <c r="E24" s="130">
        <v>0</v>
      </c>
      <c r="F24" s="130">
        <v>0</v>
      </c>
      <c r="G24" s="130">
        <v>0</v>
      </c>
      <c r="H24" s="130">
        <v>7</v>
      </c>
      <c r="I24" s="130">
        <v>3</v>
      </c>
      <c r="J24" s="130">
        <v>10</v>
      </c>
      <c r="K24" s="130">
        <v>1</v>
      </c>
      <c r="L24" s="130">
        <v>7</v>
      </c>
      <c r="M24" s="130">
        <v>2</v>
      </c>
      <c r="N24" s="130">
        <v>9</v>
      </c>
      <c r="O24" s="130">
        <v>1</v>
      </c>
      <c r="P24" s="130">
        <v>14</v>
      </c>
      <c r="Q24" s="130">
        <v>5</v>
      </c>
      <c r="R24" s="130">
        <v>19</v>
      </c>
      <c r="S24" s="130">
        <v>2</v>
      </c>
      <c r="T24" s="130">
        <v>6</v>
      </c>
      <c r="U24" s="130">
        <v>10</v>
      </c>
      <c r="V24" s="130">
        <v>16</v>
      </c>
      <c r="W24" s="130">
        <v>1</v>
      </c>
      <c r="X24" s="130">
        <v>4</v>
      </c>
      <c r="Y24" s="130">
        <v>7</v>
      </c>
      <c r="Z24" s="130">
        <v>11</v>
      </c>
      <c r="AA24" s="130">
        <v>1</v>
      </c>
      <c r="AB24" s="130">
        <v>9</v>
      </c>
      <c r="AC24" s="130">
        <v>5</v>
      </c>
      <c r="AD24" s="130">
        <v>14</v>
      </c>
      <c r="AE24" s="130">
        <v>1</v>
      </c>
      <c r="AF24" s="130">
        <v>7</v>
      </c>
      <c r="AG24" s="130">
        <v>5</v>
      </c>
      <c r="AH24" s="130">
        <v>12</v>
      </c>
      <c r="AI24" s="130">
        <v>1</v>
      </c>
      <c r="AJ24" s="130">
        <v>2</v>
      </c>
      <c r="AK24" s="130">
        <v>12</v>
      </c>
      <c r="AL24" s="130">
        <v>14</v>
      </c>
      <c r="AM24" s="130">
        <v>1</v>
      </c>
      <c r="AN24" s="130">
        <v>10</v>
      </c>
      <c r="AO24" s="130">
        <v>9</v>
      </c>
      <c r="AP24" s="130">
        <v>19</v>
      </c>
      <c r="AQ24" s="130">
        <v>1</v>
      </c>
      <c r="AR24" s="130">
        <v>38</v>
      </c>
      <c r="AS24" s="130">
        <v>48</v>
      </c>
      <c r="AT24" s="130">
        <v>86</v>
      </c>
      <c r="AU24" s="130">
        <v>6</v>
      </c>
      <c r="AV24" s="130">
        <v>0</v>
      </c>
      <c r="AW24" s="130">
        <v>0</v>
      </c>
      <c r="AX24" s="130">
        <v>0</v>
      </c>
      <c r="AY24" s="130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>
        <v>0</v>
      </c>
      <c r="BH24" s="130">
        <v>0</v>
      </c>
      <c r="BI24" s="130">
        <v>0</v>
      </c>
      <c r="BJ24" s="130">
        <v>0</v>
      </c>
      <c r="BK24" s="130">
        <v>0</v>
      </c>
      <c r="BL24" s="130">
        <v>52</v>
      </c>
      <c r="BM24" s="130">
        <v>53</v>
      </c>
      <c r="BN24" s="130">
        <v>105</v>
      </c>
      <c r="BO24" s="130">
        <v>8</v>
      </c>
    </row>
    <row r="25" spans="1:67" x14ac:dyDescent="0.35">
      <c r="A25" s="130">
        <v>21</v>
      </c>
      <c r="B25" s="130">
        <v>62020021</v>
      </c>
      <c r="C25" s="123" t="s">
        <v>25</v>
      </c>
      <c r="D25" s="130">
        <v>0</v>
      </c>
      <c r="E25" s="130">
        <v>0</v>
      </c>
      <c r="F25" s="130">
        <v>0</v>
      </c>
      <c r="G25" s="130">
        <v>0</v>
      </c>
      <c r="H25" s="130">
        <v>5</v>
      </c>
      <c r="I25" s="130">
        <v>6</v>
      </c>
      <c r="J25" s="130">
        <v>11</v>
      </c>
      <c r="K25" s="130">
        <v>1</v>
      </c>
      <c r="L25" s="130">
        <v>7</v>
      </c>
      <c r="M25" s="130">
        <v>9</v>
      </c>
      <c r="N25" s="130">
        <v>16</v>
      </c>
      <c r="O25" s="130">
        <v>1</v>
      </c>
      <c r="P25" s="130">
        <v>12</v>
      </c>
      <c r="Q25" s="130">
        <v>15</v>
      </c>
      <c r="R25" s="130">
        <v>27</v>
      </c>
      <c r="S25" s="130">
        <v>2</v>
      </c>
      <c r="T25" s="130">
        <v>5</v>
      </c>
      <c r="U25" s="130">
        <v>3</v>
      </c>
      <c r="V25" s="130">
        <v>8</v>
      </c>
      <c r="W25" s="130">
        <v>1</v>
      </c>
      <c r="X25" s="130">
        <v>15</v>
      </c>
      <c r="Y25" s="130">
        <v>10</v>
      </c>
      <c r="Z25" s="130">
        <v>25</v>
      </c>
      <c r="AA25" s="130">
        <v>1</v>
      </c>
      <c r="AB25" s="130">
        <v>12</v>
      </c>
      <c r="AC25" s="130">
        <v>10</v>
      </c>
      <c r="AD25" s="130">
        <v>22</v>
      </c>
      <c r="AE25" s="130">
        <v>1</v>
      </c>
      <c r="AF25" s="130">
        <v>16</v>
      </c>
      <c r="AG25" s="130">
        <v>14</v>
      </c>
      <c r="AH25" s="130">
        <v>30</v>
      </c>
      <c r="AI25" s="130">
        <v>1</v>
      </c>
      <c r="AJ25" s="130">
        <v>12</v>
      </c>
      <c r="AK25" s="130">
        <v>11</v>
      </c>
      <c r="AL25" s="130">
        <v>23</v>
      </c>
      <c r="AM25" s="130">
        <v>1</v>
      </c>
      <c r="AN25" s="130">
        <v>18</v>
      </c>
      <c r="AO25" s="130">
        <v>8</v>
      </c>
      <c r="AP25" s="130">
        <v>26</v>
      </c>
      <c r="AQ25" s="130">
        <v>1</v>
      </c>
      <c r="AR25" s="130">
        <v>78</v>
      </c>
      <c r="AS25" s="130">
        <v>56</v>
      </c>
      <c r="AT25" s="130">
        <v>134</v>
      </c>
      <c r="AU25" s="130">
        <v>6</v>
      </c>
      <c r="AV25" s="130">
        <v>16</v>
      </c>
      <c r="AW25" s="130">
        <v>4</v>
      </c>
      <c r="AX25" s="130">
        <v>20</v>
      </c>
      <c r="AY25" s="130">
        <v>1</v>
      </c>
      <c r="AZ25" s="130">
        <v>13</v>
      </c>
      <c r="BA25" s="130">
        <v>4</v>
      </c>
      <c r="BB25" s="130">
        <v>17</v>
      </c>
      <c r="BC25" s="130">
        <v>1</v>
      </c>
      <c r="BD25" s="130">
        <v>9</v>
      </c>
      <c r="BE25" s="130">
        <v>7</v>
      </c>
      <c r="BF25" s="130">
        <v>16</v>
      </c>
      <c r="BG25" s="130">
        <v>1</v>
      </c>
      <c r="BH25" s="130">
        <v>38</v>
      </c>
      <c r="BI25" s="130">
        <v>15</v>
      </c>
      <c r="BJ25" s="130">
        <v>53</v>
      </c>
      <c r="BK25" s="130">
        <v>3</v>
      </c>
      <c r="BL25" s="130">
        <v>128</v>
      </c>
      <c r="BM25" s="130">
        <v>86</v>
      </c>
      <c r="BN25" s="130">
        <v>214</v>
      </c>
      <c r="BO25" s="130">
        <v>11</v>
      </c>
    </row>
    <row r="26" spans="1:67" x14ac:dyDescent="0.35">
      <c r="A26" s="130">
        <v>22</v>
      </c>
      <c r="B26" s="130">
        <v>62020022</v>
      </c>
      <c r="C26" s="123" t="s">
        <v>26</v>
      </c>
      <c r="D26" s="130">
        <v>0</v>
      </c>
      <c r="E26" s="130">
        <v>0</v>
      </c>
      <c r="F26" s="130">
        <v>0</v>
      </c>
      <c r="G26" s="130">
        <v>0</v>
      </c>
      <c r="H26" s="130">
        <v>1</v>
      </c>
      <c r="I26" s="130">
        <v>2</v>
      </c>
      <c r="J26" s="130">
        <v>3</v>
      </c>
      <c r="K26" s="130">
        <v>1</v>
      </c>
      <c r="L26" s="130">
        <v>2</v>
      </c>
      <c r="M26" s="130">
        <v>2</v>
      </c>
      <c r="N26" s="130">
        <v>4</v>
      </c>
      <c r="O26" s="130">
        <v>1</v>
      </c>
      <c r="P26" s="130">
        <v>3</v>
      </c>
      <c r="Q26" s="130">
        <v>4</v>
      </c>
      <c r="R26" s="130">
        <v>7</v>
      </c>
      <c r="S26" s="130">
        <v>2</v>
      </c>
      <c r="T26" s="130">
        <v>1</v>
      </c>
      <c r="U26" s="130">
        <v>0</v>
      </c>
      <c r="V26" s="130">
        <v>1</v>
      </c>
      <c r="W26" s="130">
        <v>1</v>
      </c>
      <c r="X26" s="130">
        <v>5</v>
      </c>
      <c r="Y26" s="130">
        <v>3</v>
      </c>
      <c r="Z26" s="130">
        <v>8</v>
      </c>
      <c r="AA26" s="130">
        <v>1</v>
      </c>
      <c r="AB26" s="130">
        <v>2</v>
      </c>
      <c r="AC26" s="130">
        <v>0</v>
      </c>
      <c r="AD26" s="130">
        <v>2</v>
      </c>
      <c r="AE26" s="130">
        <v>1</v>
      </c>
      <c r="AF26" s="130">
        <v>2</v>
      </c>
      <c r="AG26" s="130">
        <v>4</v>
      </c>
      <c r="AH26" s="130">
        <v>6</v>
      </c>
      <c r="AI26" s="130">
        <v>1</v>
      </c>
      <c r="AJ26" s="130">
        <v>4</v>
      </c>
      <c r="AK26" s="130">
        <v>2</v>
      </c>
      <c r="AL26" s="130">
        <v>6</v>
      </c>
      <c r="AM26" s="130">
        <v>1</v>
      </c>
      <c r="AN26" s="130">
        <v>5</v>
      </c>
      <c r="AO26" s="130">
        <v>1</v>
      </c>
      <c r="AP26" s="130">
        <v>6</v>
      </c>
      <c r="AQ26" s="130">
        <v>1</v>
      </c>
      <c r="AR26" s="130">
        <v>19</v>
      </c>
      <c r="AS26" s="130">
        <v>10</v>
      </c>
      <c r="AT26" s="130">
        <v>29</v>
      </c>
      <c r="AU26" s="130">
        <v>6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30">
        <v>0</v>
      </c>
      <c r="BI26" s="130">
        <v>0</v>
      </c>
      <c r="BJ26" s="130">
        <v>0</v>
      </c>
      <c r="BK26" s="130">
        <v>0</v>
      </c>
      <c r="BL26" s="130">
        <v>22</v>
      </c>
      <c r="BM26" s="130">
        <v>14</v>
      </c>
      <c r="BN26" s="130">
        <v>36</v>
      </c>
      <c r="BO26" s="130">
        <v>8</v>
      </c>
    </row>
    <row r="27" spans="1:67" x14ac:dyDescent="0.35">
      <c r="A27" s="130">
        <v>23</v>
      </c>
      <c r="B27" s="130">
        <v>62020023</v>
      </c>
      <c r="C27" s="123" t="s">
        <v>27</v>
      </c>
      <c r="D27" s="130">
        <v>0</v>
      </c>
      <c r="E27" s="130">
        <v>0</v>
      </c>
      <c r="F27" s="130">
        <v>0</v>
      </c>
      <c r="G27" s="130">
        <v>0</v>
      </c>
      <c r="H27" s="130">
        <v>2</v>
      </c>
      <c r="I27" s="130">
        <v>0</v>
      </c>
      <c r="J27" s="130">
        <v>2</v>
      </c>
      <c r="K27" s="130">
        <v>1</v>
      </c>
      <c r="L27" s="130">
        <v>0</v>
      </c>
      <c r="M27" s="130">
        <v>1</v>
      </c>
      <c r="N27" s="130">
        <v>1</v>
      </c>
      <c r="O27" s="130">
        <v>1</v>
      </c>
      <c r="P27" s="130">
        <v>2</v>
      </c>
      <c r="Q27" s="130">
        <v>1</v>
      </c>
      <c r="R27" s="130">
        <v>3</v>
      </c>
      <c r="S27" s="130">
        <v>2</v>
      </c>
      <c r="T27" s="130">
        <v>0</v>
      </c>
      <c r="U27" s="130">
        <v>1</v>
      </c>
      <c r="V27" s="130">
        <v>1</v>
      </c>
      <c r="W27" s="130">
        <v>1</v>
      </c>
      <c r="X27" s="130">
        <v>1</v>
      </c>
      <c r="Y27" s="130">
        <v>1</v>
      </c>
      <c r="Z27" s="130">
        <v>2</v>
      </c>
      <c r="AA27" s="130">
        <v>1</v>
      </c>
      <c r="AB27" s="130">
        <v>0</v>
      </c>
      <c r="AC27" s="130">
        <v>2</v>
      </c>
      <c r="AD27" s="130">
        <v>2</v>
      </c>
      <c r="AE27" s="130">
        <v>1</v>
      </c>
      <c r="AF27" s="130">
        <v>2</v>
      </c>
      <c r="AG27" s="130">
        <v>4</v>
      </c>
      <c r="AH27" s="130">
        <v>6</v>
      </c>
      <c r="AI27" s="130">
        <v>1</v>
      </c>
      <c r="AJ27" s="130">
        <v>3</v>
      </c>
      <c r="AK27" s="130">
        <v>1</v>
      </c>
      <c r="AL27" s="130">
        <v>4</v>
      </c>
      <c r="AM27" s="130">
        <v>1</v>
      </c>
      <c r="AN27" s="130">
        <v>0</v>
      </c>
      <c r="AO27" s="130">
        <v>0</v>
      </c>
      <c r="AP27" s="130">
        <v>0</v>
      </c>
      <c r="AQ27" s="130">
        <v>0</v>
      </c>
      <c r="AR27" s="130">
        <v>6</v>
      </c>
      <c r="AS27" s="130">
        <v>9</v>
      </c>
      <c r="AT27" s="130">
        <v>15</v>
      </c>
      <c r="AU27" s="130">
        <v>5</v>
      </c>
      <c r="AV27" s="130">
        <v>0</v>
      </c>
      <c r="AW27" s="130">
        <v>0</v>
      </c>
      <c r="AX27" s="130">
        <v>0</v>
      </c>
      <c r="AY27" s="130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30">
        <v>0</v>
      </c>
      <c r="BH27" s="130">
        <v>0</v>
      </c>
      <c r="BI27" s="130">
        <v>0</v>
      </c>
      <c r="BJ27" s="130">
        <v>0</v>
      </c>
      <c r="BK27" s="130">
        <v>0</v>
      </c>
      <c r="BL27" s="130">
        <v>8</v>
      </c>
      <c r="BM27" s="130">
        <v>10</v>
      </c>
      <c r="BN27" s="130">
        <v>18</v>
      </c>
      <c r="BO27" s="130">
        <v>7</v>
      </c>
    </row>
    <row r="28" spans="1:67" s="125" customFormat="1" x14ac:dyDescent="0.35">
      <c r="A28" s="499" t="s">
        <v>311</v>
      </c>
      <c r="B28" s="499" t="s">
        <v>0</v>
      </c>
      <c r="C28" s="499" t="s">
        <v>1</v>
      </c>
      <c r="D28" s="501" t="s">
        <v>313</v>
      </c>
      <c r="E28" s="501"/>
      <c r="F28" s="501"/>
      <c r="G28" s="501"/>
      <c r="H28" s="501" t="s">
        <v>333</v>
      </c>
      <c r="I28" s="501"/>
      <c r="J28" s="501"/>
      <c r="K28" s="501"/>
      <c r="L28" s="501" t="s">
        <v>334</v>
      </c>
      <c r="M28" s="501"/>
      <c r="N28" s="501"/>
      <c r="O28" s="501"/>
      <c r="P28" s="502" t="s">
        <v>335</v>
      </c>
      <c r="Q28" s="502"/>
      <c r="R28" s="502"/>
      <c r="S28" s="502"/>
      <c r="T28" s="501" t="s">
        <v>316</v>
      </c>
      <c r="U28" s="501"/>
      <c r="V28" s="501"/>
      <c r="W28" s="501"/>
      <c r="X28" s="501" t="s">
        <v>317</v>
      </c>
      <c r="Y28" s="501"/>
      <c r="Z28" s="501"/>
      <c r="AA28" s="501"/>
      <c r="AB28" s="501" t="s">
        <v>336</v>
      </c>
      <c r="AC28" s="501"/>
      <c r="AD28" s="501"/>
      <c r="AE28" s="501"/>
      <c r="AF28" s="501" t="s">
        <v>337</v>
      </c>
      <c r="AG28" s="501"/>
      <c r="AH28" s="501"/>
      <c r="AI28" s="501"/>
      <c r="AJ28" s="501" t="s">
        <v>338</v>
      </c>
      <c r="AK28" s="501"/>
      <c r="AL28" s="501"/>
      <c r="AM28" s="501"/>
      <c r="AN28" s="501" t="s">
        <v>339</v>
      </c>
      <c r="AO28" s="501"/>
      <c r="AP28" s="501"/>
      <c r="AQ28" s="501"/>
      <c r="AR28" s="503" t="s">
        <v>322</v>
      </c>
      <c r="AS28" s="503"/>
      <c r="AT28" s="503"/>
      <c r="AU28" s="503"/>
      <c r="AV28" s="501" t="s">
        <v>340</v>
      </c>
      <c r="AW28" s="501"/>
      <c r="AX28" s="501"/>
      <c r="AY28" s="501"/>
      <c r="AZ28" s="501" t="s">
        <v>341</v>
      </c>
      <c r="BA28" s="501"/>
      <c r="BB28" s="501"/>
      <c r="BC28" s="501"/>
      <c r="BD28" s="501" t="s">
        <v>342</v>
      </c>
      <c r="BE28" s="501"/>
      <c r="BF28" s="501"/>
      <c r="BG28" s="501"/>
      <c r="BH28" s="503" t="s">
        <v>776</v>
      </c>
      <c r="BI28" s="503"/>
      <c r="BJ28" s="503"/>
      <c r="BK28" s="503"/>
      <c r="BL28" s="504" t="s">
        <v>344</v>
      </c>
      <c r="BM28" s="504"/>
      <c r="BN28" s="504"/>
      <c r="BO28" s="504"/>
    </row>
    <row r="29" spans="1:67" s="125" customFormat="1" x14ac:dyDescent="0.35">
      <c r="A29" s="499"/>
      <c r="B29" s="499"/>
      <c r="C29" s="499"/>
      <c r="D29" s="373" t="s">
        <v>345</v>
      </c>
      <c r="E29" s="373" t="s">
        <v>346</v>
      </c>
      <c r="F29" s="373" t="s">
        <v>187</v>
      </c>
      <c r="G29" s="373" t="s">
        <v>312</v>
      </c>
      <c r="H29" s="373" t="s">
        <v>345</v>
      </c>
      <c r="I29" s="373" t="s">
        <v>346</v>
      </c>
      <c r="J29" s="373" t="s">
        <v>187</v>
      </c>
      <c r="K29" s="373" t="s">
        <v>312</v>
      </c>
      <c r="L29" s="373" t="s">
        <v>345</v>
      </c>
      <c r="M29" s="373" t="s">
        <v>346</v>
      </c>
      <c r="N29" s="373" t="s">
        <v>187</v>
      </c>
      <c r="O29" s="373" t="s">
        <v>312</v>
      </c>
      <c r="P29" s="374" t="s">
        <v>345</v>
      </c>
      <c r="Q29" s="374" t="s">
        <v>346</v>
      </c>
      <c r="R29" s="374" t="s">
        <v>187</v>
      </c>
      <c r="S29" s="374" t="s">
        <v>312</v>
      </c>
      <c r="T29" s="373" t="s">
        <v>345</v>
      </c>
      <c r="U29" s="373" t="s">
        <v>346</v>
      </c>
      <c r="V29" s="373" t="s">
        <v>187</v>
      </c>
      <c r="W29" s="373" t="s">
        <v>312</v>
      </c>
      <c r="X29" s="373" t="s">
        <v>345</v>
      </c>
      <c r="Y29" s="373" t="s">
        <v>346</v>
      </c>
      <c r="Z29" s="373" t="s">
        <v>187</v>
      </c>
      <c r="AA29" s="373" t="s">
        <v>312</v>
      </c>
      <c r="AB29" s="373" t="s">
        <v>345</v>
      </c>
      <c r="AC29" s="373" t="s">
        <v>346</v>
      </c>
      <c r="AD29" s="373" t="s">
        <v>187</v>
      </c>
      <c r="AE29" s="373" t="s">
        <v>312</v>
      </c>
      <c r="AF29" s="373" t="s">
        <v>345</v>
      </c>
      <c r="AG29" s="373" t="s">
        <v>346</v>
      </c>
      <c r="AH29" s="373" t="s">
        <v>187</v>
      </c>
      <c r="AI29" s="373" t="s">
        <v>312</v>
      </c>
      <c r="AJ29" s="373" t="s">
        <v>345</v>
      </c>
      <c r="AK29" s="373" t="s">
        <v>346</v>
      </c>
      <c r="AL29" s="373" t="s">
        <v>187</v>
      </c>
      <c r="AM29" s="373" t="s">
        <v>312</v>
      </c>
      <c r="AN29" s="373" t="s">
        <v>345</v>
      </c>
      <c r="AO29" s="373" t="s">
        <v>346</v>
      </c>
      <c r="AP29" s="373" t="s">
        <v>187</v>
      </c>
      <c r="AQ29" s="373" t="s">
        <v>312</v>
      </c>
      <c r="AR29" s="375" t="s">
        <v>345</v>
      </c>
      <c r="AS29" s="375" t="s">
        <v>346</v>
      </c>
      <c r="AT29" s="375" t="s">
        <v>187</v>
      </c>
      <c r="AU29" s="375" t="s">
        <v>312</v>
      </c>
      <c r="AV29" s="373" t="s">
        <v>345</v>
      </c>
      <c r="AW29" s="373" t="s">
        <v>346</v>
      </c>
      <c r="AX29" s="373" t="s">
        <v>187</v>
      </c>
      <c r="AY29" s="373" t="s">
        <v>312</v>
      </c>
      <c r="AZ29" s="373" t="s">
        <v>345</v>
      </c>
      <c r="BA29" s="373" t="s">
        <v>346</v>
      </c>
      <c r="BB29" s="373" t="s">
        <v>187</v>
      </c>
      <c r="BC29" s="373" t="s">
        <v>312</v>
      </c>
      <c r="BD29" s="373" t="s">
        <v>345</v>
      </c>
      <c r="BE29" s="373" t="s">
        <v>346</v>
      </c>
      <c r="BF29" s="373" t="s">
        <v>187</v>
      </c>
      <c r="BG29" s="373" t="s">
        <v>312</v>
      </c>
      <c r="BH29" s="375" t="s">
        <v>345</v>
      </c>
      <c r="BI29" s="375" t="s">
        <v>346</v>
      </c>
      <c r="BJ29" s="375" t="s">
        <v>187</v>
      </c>
      <c r="BK29" s="375" t="s">
        <v>312</v>
      </c>
      <c r="BL29" s="376" t="s">
        <v>195</v>
      </c>
      <c r="BM29" s="376" t="s">
        <v>196</v>
      </c>
      <c r="BN29" s="376" t="s">
        <v>187</v>
      </c>
      <c r="BO29" s="376" t="s">
        <v>330</v>
      </c>
    </row>
    <row r="30" spans="1:67" x14ac:dyDescent="0.35">
      <c r="A30" s="130">
        <v>24</v>
      </c>
      <c r="B30" s="130">
        <v>62020024</v>
      </c>
      <c r="C30" s="123" t="s">
        <v>28</v>
      </c>
      <c r="D30" s="130">
        <v>0</v>
      </c>
      <c r="E30" s="130">
        <v>0</v>
      </c>
      <c r="F30" s="130">
        <v>0</v>
      </c>
      <c r="G30" s="130">
        <v>0</v>
      </c>
      <c r="H30" s="130">
        <v>3</v>
      </c>
      <c r="I30" s="130">
        <v>4</v>
      </c>
      <c r="J30" s="130">
        <v>7</v>
      </c>
      <c r="K30" s="130">
        <v>1</v>
      </c>
      <c r="L30" s="130">
        <v>2</v>
      </c>
      <c r="M30" s="130">
        <v>8</v>
      </c>
      <c r="N30" s="130">
        <v>10</v>
      </c>
      <c r="O30" s="130">
        <v>1</v>
      </c>
      <c r="P30" s="130">
        <v>5</v>
      </c>
      <c r="Q30" s="130">
        <v>12</v>
      </c>
      <c r="R30" s="130">
        <v>17</v>
      </c>
      <c r="S30" s="130">
        <v>2</v>
      </c>
      <c r="T30" s="130">
        <v>1</v>
      </c>
      <c r="U30" s="130">
        <v>4</v>
      </c>
      <c r="V30" s="130">
        <v>5</v>
      </c>
      <c r="W30" s="130">
        <v>1</v>
      </c>
      <c r="X30" s="130">
        <v>4</v>
      </c>
      <c r="Y30" s="130">
        <v>2</v>
      </c>
      <c r="Z30" s="130">
        <v>6</v>
      </c>
      <c r="AA30" s="130">
        <v>1</v>
      </c>
      <c r="AB30" s="130">
        <v>7</v>
      </c>
      <c r="AC30" s="130">
        <v>5</v>
      </c>
      <c r="AD30" s="130">
        <v>12</v>
      </c>
      <c r="AE30" s="130">
        <v>1</v>
      </c>
      <c r="AF30" s="130">
        <v>5</v>
      </c>
      <c r="AG30" s="130">
        <v>1</v>
      </c>
      <c r="AH30" s="130">
        <v>6</v>
      </c>
      <c r="AI30" s="130">
        <v>1</v>
      </c>
      <c r="AJ30" s="130">
        <v>8</v>
      </c>
      <c r="AK30" s="130">
        <v>6</v>
      </c>
      <c r="AL30" s="130">
        <v>14</v>
      </c>
      <c r="AM30" s="130">
        <v>1</v>
      </c>
      <c r="AN30" s="130">
        <v>5</v>
      </c>
      <c r="AO30" s="130">
        <v>2</v>
      </c>
      <c r="AP30" s="130">
        <v>7</v>
      </c>
      <c r="AQ30" s="130">
        <v>1</v>
      </c>
      <c r="AR30" s="130">
        <v>30</v>
      </c>
      <c r="AS30" s="130">
        <v>20</v>
      </c>
      <c r="AT30" s="130">
        <v>50</v>
      </c>
      <c r="AU30" s="130">
        <v>6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0</v>
      </c>
      <c r="BH30" s="130">
        <v>0</v>
      </c>
      <c r="BI30" s="130">
        <v>0</v>
      </c>
      <c r="BJ30" s="130">
        <v>0</v>
      </c>
      <c r="BK30" s="130">
        <v>0</v>
      </c>
      <c r="BL30" s="130">
        <v>35</v>
      </c>
      <c r="BM30" s="130">
        <v>32</v>
      </c>
      <c r="BN30" s="130">
        <v>67</v>
      </c>
      <c r="BO30" s="130">
        <v>8</v>
      </c>
    </row>
    <row r="31" spans="1:67" x14ac:dyDescent="0.35">
      <c r="A31" s="130">
        <v>25</v>
      </c>
      <c r="B31" s="130">
        <v>62020025</v>
      </c>
      <c r="C31" s="123" t="s">
        <v>29</v>
      </c>
      <c r="D31" s="130">
        <v>0</v>
      </c>
      <c r="E31" s="130">
        <v>0</v>
      </c>
      <c r="F31" s="130">
        <v>0</v>
      </c>
      <c r="G31" s="130">
        <v>0</v>
      </c>
      <c r="H31" s="130">
        <v>3</v>
      </c>
      <c r="I31" s="130">
        <v>3</v>
      </c>
      <c r="J31" s="130">
        <v>6</v>
      </c>
      <c r="K31" s="130">
        <v>1</v>
      </c>
      <c r="L31" s="130">
        <v>5</v>
      </c>
      <c r="M31" s="130">
        <v>8</v>
      </c>
      <c r="N31" s="130">
        <v>13</v>
      </c>
      <c r="O31" s="130">
        <v>1</v>
      </c>
      <c r="P31" s="130">
        <v>8</v>
      </c>
      <c r="Q31" s="130">
        <v>11</v>
      </c>
      <c r="R31" s="130">
        <v>19</v>
      </c>
      <c r="S31" s="130">
        <v>2</v>
      </c>
      <c r="T31" s="130">
        <v>5</v>
      </c>
      <c r="U31" s="130">
        <v>3</v>
      </c>
      <c r="V31" s="130">
        <v>8</v>
      </c>
      <c r="W31" s="130">
        <v>1</v>
      </c>
      <c r="X31" s="130">
        <v>6</v>
      </c>
      <c r="Y31" s="130">
        <v>3</v>
      </c>
      <c r="Z31" s="130">
        <v>9</v>
      </c>
      <c r="AA31" s="130">
        <v>1</v>
      </c>
      <c r="AB31" s="130">
        <v>13</v>
      </c>
      <c r="AC31" s="130">
        <v>4</v>
      </c>
      <c r="AD31" s="130">
        <v>17</v>
      </c>
      <c r="AE31" s="130">
        <v>1</v>
      </c>
      <c r="AF31" s="130">
        <v>4</v>
      </c>
      <c r="AG31" s="130">
        <v>6</v>
      </c>
      <c r="AH31" s="130">
        <v>10</v>
      </c>
      <c r="AI31" s="130">
        <v>1</v>
      </c>
      <c r="AJ31" s="130">
        <v>6</v>
      </c>
      <c r="AK31" s="130">
        <v>4</v>
      </c>
      <c r="AL31" s="130">
        <v>10</v>
      </c>
      <c r="AM31" s="130">
        <v>1</v>
      </c>
      <c r="AN31" s="130">
        <v>10</v>
      </c>
      <c r="AO31" s="130">
        <v>11</v>
      </c>
      <c r="AP31" s="130">
        <v>21</v>
      </c>
      <c r="AQ31" s="130">
        <v>1</v>
      </c>
      <c r="AR31" s="130">
        <v>44</v>
      </c>
      <c r="AS31" s="130">
        <v>31</v>
      </c>
      <c r="AT31" s="130">
        <v>75</v>
      </c>
      <c r="AU31" s="130">
        <v>6</v>
      </c>
      <c r="AV31" s="130">
        <v>8</v>
      </c>
      <c r="AW31" s="130">
        <v>4</v>
      </c>
      <c r="AX31" s="130">
        <v>12</v>
      </c>
      <c r="AY31" s="130">
        <v>1</v>
      </c>
      <c r="AZ31" s="130">
        <v>8</v>
      </c>
      <c r="BA31" s="130">
        <v>11</v>
      </c>
      <c r="BB31" s="130">
        <v>19</v>
      </c>
      <c r="BC31" s="130">
        <v>1</v>
      </c>
      <c r="BD31" s="130">
        <v>5</v>
      </c>
      <c r="BE31" s="130">
        <v>5</v>
      </c>
      <c r="BF31" s="130">
        <v>10</v>
      </c>
      <c r="BG31" s="130">
        <v>1</v>
      </c>
      <c r="BH31" s="130">
        <v>21</v>
      </c>
      <c r="BI31" s="130">
        <v>20</v>
      </c>
      <c r="BJ31" s="130">
        <v>41</v>
      </c>
      <c r="BK31" s="130">
        <v>3</v>
      </c>
      <c r="BL31" s="130">
        <v>73</v>
      </c>
      <c r="BM31" s="130">
        <v>62</v>
      </c>
      <c r="BN31" s="130">
        <v>135</v>
      </c>
      <c r="BO31" s="130">
        <v>11</v>
      </c>
    </row>
    <row r="32" spans="1:67" x14ac:dyDescent="0.35">
      <c r="A32" s="130">
        <v>26</v>
      </c>
      <c r="B32" s="130">
        <v>62020026</v>
      </c>
      <c r="C32" s="123" t="s">
        <v>30</v>
      </c>
      <c r="D32" s="130">
        <v>0</v>
      </c>
      <c r="E32" s="130">
        <v>0</v>
      </c>
      <c r="F32" s="130">
        <v>0</v>
      </c>
      <c r="G32" s="130">
        <v>0</v>
      </c>
      <c r="H32" s="130">
        <v>6</v>
      </c>
      <c r="I32" s="130">
        <v>12</v>
      </c>
      <c r="J32" s="130">
        <v>18</v>
      </c>
      <c r="K32" s="130">
        <v>1</v>
      </c>
      <c r="L32" s="130">
        <v>4</v>
      </c>
      <c r="M32" s="130">
        <v>5</v>
      </c>
      <c r="N32" s="130">
        <v>9</v>
      </c>
      <c r="O32" s="130">
        <v>1</v>
      </c>
      <c r="P32" s="130">
        <v>10</v>
      </c>
      <c r="Q32" s="130">
        <v>17</v>
      </c>
      <c r="R32" s="130">
        <v>27</v>
      </c>
      <c r="S32" s="130">
        <v>2</v>
      </c>
      <c r="T32" s="130">
        <v>6</v>
      </c>
      <c r="U32" s="130">
        <v>6</v>
      </c>
      <c r="V32" s="130">
        <v>12</v>
      </c>
      <c r="W32" s="130">
        <v>1</v>
      </c>
      <c r="X32" s="130">
        <v>6</v>
      </c>
      <c r="Y32" s="130">
        <v>9</v>
      </c>
      <c r="Z32" s="130">
        <v>15</v>
      </c>
      <c r="AA32" s="130">
        <v>1</v>
      </c>
      <c r="AB32" s="130">
        <v>7</v>
      </c>
      <c r="AC32" s="130">
        <v>8</v>
      </c>
      <c r="AD32" s="130">
        <v>15</v>
      </c>
      <c r="AE32" s="130">
        <v>1</v>
      </c>
      <c r="AF32" s="130">
        <v>7</v>
      </c>
      <c r="AG32" s="130">
        <v>6</v>
      </c>
      <c r="AH32" s="130">
        <v>13</v>
      </c>
      <c r="AI32" s="130">
        <v>1</v>
      </c>
      <c r="AJ32" s="130">
        <v>7</v>
      </c>
      <c r="AK32" s="130">
        <v>8</v>
      </c>
      <c r="AL32" s="130">
        <v>15</v>
      </c>
      <c r="AM32" s="130">
        <v>1</v>
      </c>
      <c r="AN32" s="130">
        <v>5</v>
      </c>
      <c r="AO32" s="130">
        <v>4</v>
      </c>
      <c r="AP32" s="130">
        <v>9</v>
      </c>
      <c r="AQ32" s="130">
        <v>1</v>
      </c>
      <c r="AR32" s="130">
        <v>38</v>
      </c>
      <c r="AS32" s="130">
        <v>41</v>
      </c>
      <c r="AT32" s="130">
        <v>79</v>
      </c>
      <c r="AU32" s="130">
        <v>6</v>
      </c>
      <c r="AV32" s="130">
        <v>0</v>
      </c>
      <c r="AW32" s="130">
        <v>0</v>
      </c>
      <c r="AX32" s="130">
        <v>0</v>
      </c>
      <c r="AY32" s="130">
        <v>0</v>
      </c>
      <c r="AZ32" s="130">
        <v>0</v>
      </c>
      <c r="BA32" s="130">
        <v>0</v>
      </c>
      <c r="BB32" s="130">
        <v>0</v>
      </c>
      <c r="BC32" s="130">
        <v>0</v>
      </c>
      <c r="BD32" s="130">
        <v>0</v>
      </c>
      <c r="BE32" s="130">
        <v>0</v>
      </c>
      <c r="BF32" s="130">
        <v>0</v>
      </c>
      <c r="BG32" s="130">
        <v>0</v>
      </c>
      <c r="BH32" s="130">
        <v>0</v>
      </c>
      <c r="BI32" s="130">
        <v>0</v>
      </c>
      <c r="BJ32" s="130">
        <v>0</v>
      </c>
      <c r="BK32" s="130">
        <v>0</v>
      </c>
      <c r="BL32" s="130">
        <v>48</v>
      </c>
      <c r="BM32" s="130">
        <v>58</v>
      </c>
      <c r="BN32" s="130">
        <v>106</v>
      </c>
      <c r="BO32" s="130">
        <v>8</v>
      </c>
    </row>
    <row r="33" spans="1:67" x14ac:dyDescent="0.35">
      <c r="A33" s="130">
        <v>27</v>
      </c>
      <c r="B33" s="130">
        <v>62020027</v>
      </c>
      <c r="C33" s="123" t="s">
        <v>31</v>
      </c>
      <c r="D33" s="130">
        <v>0</v>
      </c>
      <c r="E33" s="130">
        <v>0</v>
      </c>
      <c r="F33" s="130">
        <v>0</v>
      </c>
      <c r="G33" s="130">
        <v>0</v>
      </c>
      <c r="H33" s="130">
        <v>18</v>
      </c>
      <c r="I33" s="130">
        <v>18</v>
      </c>
      <c r="J33" s="130">
        <v>36</v>
      </c>
      <c r="K33" s="130">
        <v>1</v>
      </c>
      <c r="L33" s="130">
        <v>12</v>
      </c>
      <c r="M33" s="130">
        <v>10</v>
      </c>
      <c r="N33" s="130">
        <v>22</v>
      </c>
      <c r="O33" s="130">
        <v>1</v>
      </c>
      <c r="P33" s="130">
        <v>30</v>
      </c>
      <c r="Q33" s="130">
        <v>28</v>
      </c>
      <c r="R33" s="130">
        <v>58</v>
      </c>
      <c r="S33" s="130">
        <v>2</v>
      </c>
      <c r="T33" s="130">
        <v>16</v>
      </c>
      <c r="U33" s="130">
        <v>14</v>
      </c>
      <c r="V33" s="130">
        <v>30</v>
      </c>
      <c r="W33" s="130">
        <v>1</v>
      </c>
      <c r="X33" s="130">
        <v>18</v>
      </c>
      <c r="Y33" s="130">
        <v>14</v>
      </c>
      <c r="Z33" s="130">
        <v>32</v>
      </c>
      <c r="AA33" s="130">
        <v>1</v>
      </c>
      <c r="AB33" s="130">
        <v>9</v>
      </c>
      <c r="AC33" s="130">
        <v>9</v>
      </c>
      <c r="AD33" s="130">
        <v>18</v>
      </c>
      <c r="AE33" s="130">
        <v>1</v>
      </c>
      <c r="AF33" s="130">
        <v>10</v>
      </c>
      <c r="AG33" s="130">
        <v>6</v>
      </c>
      <c r="AH33" s="130">
        <v>16</v>
      </c>
      <c r="AI33" s="130">
        <v>1</v>
      </c>
      <c r="AJ33" s="130">
        <v>6</v>
      </c>
      <c r="AK33" s="130">
        <v>7</v>
      </c>
      <c r="AL33" s="130">
        <v>13</v>
      </c>
      <c r="AM33" s="130">
        <v>1</v>
      </c>
      <c r="AN33" s="130">
        <v>8</v>
      </c>
      <c r="AO33" s="130">
        <v>13</v>
      </c>
      <c r="AP33" s="130">
        <v>21</v>
      </c>
      <c r="AQ33" s="130">
        <v>1</v>
      </c>
      <c r="AR33" s="130">
        <v>67</v>
      </c>
      <c r="AS33" s="130">
        <v>63</v>
      </c>
      <c r="AT33" s="130">
        <v>130</v>
      </c>
      <c r="AU33" s="130">
        <v>6</v>
      </c>
      <c r="AV33" s="130">
        <v>0</v>
      </c>
      <c r="AW33" s="130">
        <v>0</v>
      </c>
      <c r="AX33" s="130">
        <v>0</v>
      </c>
      <c r="AY33" s="130">
        <v>0</v>
      </c>
      <c r="AZ33" s="130">
        <v>0</v>
      </c>
      <c r="BA33" s="130">
        <v>0</v>
      </c>
      <c r="BB33" s="130">
        <v>0</v>
      </c>
      <c r="BC33" s="130">
        <v>0</v>
      </c>
      <c r="BD33" s="130">
        <v>0</v>
      </c>
      <c r="BE33" s="130">
        <v>0</v>
      </c>
      <c r="BF33" s="130">
        <v>0</v>
      </c>
      <c r="BG33" s="130">
        <v>0</v>
      </c>
      <c r="BH33" s="130">
        <v>0</v>
      </c>
      <c r="BI33" s="130">
        <v>0</v>
      </c>
      <c r="BJ33" s="130">
        <v>0</v>
      </c>
      <c r="BK33" s="130">
        <v>0</v>
      </c>
      <c r="BL33" s="130">
        <v>97</v>
      </c>
      <c r="BM33" s="130">
        <v>91</v>
      </c>
      <c r="BN33" s="130">
        <v>188</v>
      </c>
      <c r="BO33" s="130">
        <v>8</v>
      </c>
    </row>
    <row r="34" spans="1:67" x14ac:dyDescent="0.35">
      <c r="A34" s="130">
        <v>28</v>
      </c>
      <c r="B34" s="130">
        <v>62020028</v>
      </c>
      <c r="C34" s="123" t="s">
        <v>32</v>
      </c>
      <c r="D34" s="130">
        <v>3</v>
      </c>
      <c r="E34" s="130">
        <v>2</v>
      </c>
      <c r="F34" s="130">
        <v>5</v>
      </c>
      <c r="G34" s="130">
        <v>1</v>
      </c>
      <c r="H34" s="130">
        <v>7</v>
      </c>
      <c r="I34" s="130">
        <v>4</v>
      </c>
      <c r="J34" s="130">
        <v>11</v>
      </c>
      <c r="K34" s="130">
        <v>1</v>
      </c>
      <c r="L34" s="130">
        <v>3</v>
      </c>
      <c r="M34" s="130">
        <v>3</v>
      </c>
      <c r="N34" s="130">
        <v>6</v>
      </c>
      <c r="O34" s="130">
        <v>1</v>
      </c>
      <c r="P34" s="130">
        <v>13</v>
      </c>
      <c r="Q34" s="130">
        <v>9</v>
      </c>
      <c r="R34" s="130">
        <v>22</v>
      </c>
      <c r="S34" s="130">
        <v>3</v>
      </c>
      <c r="T34" s="130">
        <v>5</v>
      </c>
      <c r="U34" s="130">
        <v>5</v>
      </c>
      <c r="V34" s="130">
        <v>10</v>
      </c>
      <c r="W34" s="130">
        <v>1</v>
      </c>
      <c r="X34" s="130">
        <v>7</v>
      </c>
      <c r="Y34" s="130">
        <v>4</v>
      </c>
      <c r="Z34" s="130">
        <v>11</v>
      </c>
      <c r="AA34" s="130">
        <v>1</v>
      </c>
      <c r="AB34" s="130">
        <v>6</v>
      </c>
      <c r="AC34" s="130">
        <v>3</v>
      </c>
      <c r="AD34" s="130">
        <v>9</v>
      </c>
      <c r="AE34" s="130">
        <v>1</v>
      </c>
      <c r="AF34" s="130">
        <v>6</v>
      </c>
      <c r="AG34" s="130">
        <v>6</v>
      </c>
      <c r="AH34" s="130">
        <v>12</v>
      </c>
      <c r="AI34" s="130">
        <v>1</v>
      </c>
      <c r="AJ34" s="130">
        <v>6</v>
      </c>
      <c r="AK34" s="130">
        <v>5</v>
      </c>
      <c r="AL34" s="130">
        <v>11</v>
      </c>
      <c r="AM34" s="130">
        <v>1</v>
      </c>
      <c r="AN34" s="130">
        <v>3</v>
      </c>
      <c r="AO34" s="130">
        <v>4</v>
      </c>
      <c r="AP34" s="130">
        <v>7</v>
      </c>
      <c r="AQ34" s="130">
        <v>1</v>
      </c>
      <c r="AR34" s="130">
        <v>33</v>
      </c>
      <c r="AS34" s="130">
        <v>27</v>
      </c>
      <c r="AT34" s="130">
        <v>60</v>
      </c>
      <c r="AU34" s="130">
        <v>6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30">
        <v>0</v>
      </c>
      <c r="BH34" s="130">
        <v>0</v>
      </c>
      <c r="BI34" s="130">
        <v>0</v>
      </c>
      <c r="BJ34" s="130">
        <v>0</v>
      </c>
      <c r="BK34" s="130">
        <v>0</v>
      </c>
      <c r="BL34" s="130">
        <v>46</v>
      </c>
      <c r="BM34" s="130">
        <v>36</v>
      </c>
      <c r="BN34" s="130">
        <v>82</v>
      </c>
      <c r="BO34" s="130">
        <v>9</v>
      </c>
    </row>
    <row r="35" spans="1:67" x14ac:dyDescent="0.35">
      <c r="A35" s="130">
        <v>29</v>
      </c>
      <c r="B35" s="130">
        <v>62020029</v>
      </c>
      <c r="C35" s="123" t="s">
        <v>33</v>
      </c>
      <c r="D35" s="130">
        <v>0</v>
      </c>
      <c r="E35" s="130">
        <v>0</v>
      </c>
      <c r="F35" s="130">
        <v>0</v>
      </c>
      <c r="G35" s="130">
        <v>0</v>
      </c>
      <c r="H35" s="130">
        <v>11</v>
      </c>
      <c r="I35" s="130">
        <v>8</v>
      </c>
      <c r="J35" s="130">
        <v>19</v>
      </c>
      <c r="K35" s="130">
        <v>1</v>
      </c>
      <c r="L35" s="130">
        <v>6</v>
      </c>
      <c r="M35" s="130">
        <v>4</v>
      </c>
      <c r="N35" s="130">
        <v>10</v>
      </c>
      <c r="O35" s="130">
        <v>1</v>
      </c>
      <c r="P35" s="130">
        <v>17</v>
      </c>
      <c r="Q35" s="130">
        <v>12</v>
      </c>
      <c r="R35" s="130">
        <v>29</v>
      </c>
      <c r="S35" s="130">
        <v>2</v>
      </c>
      <c r="T35" s="130">
        <v>4</v>
      </c>
      <c r="U35" s="130">
        <v>0</v>
      </c>
      <c r="V35" s="130">
        <v>4</v>
      </c>
      <c r="W35" s="130">
        <v>1</v>
      </c>
      <c r="X35" s="130">
        <v>5</v>
      </c>
      <c r="Y35" s="130">
        <v>9</v>
      </c>
      <c r="Z35" s="130">
        <v>14</v>
      </c>
      <c r="AA35" s="130">
        <v>1</v>
      </c>
      <c r="AB35" s="130">
        <v>7</v>
      </c>
      <c r="AC35" s="130">
        <v>9</v>
      </c>
      <c r="AD35" s="130">
        <v>16</v>
      </c>
      <c r="AE35" s="130">
        <v>1</v>
      </c>
      <c r="AF35" s="130">
        <v>4</v>
      </c>
      <c r="AG35" s="130">
        <v>14</v>
      </c>
      <c r="AH35" s="130">
        <v>18</v>
      </c>
      <c r="AI35" s="130">
        <v>1</v>
      </c>
      <c r="AJ35" s="130">
        <v>8</v>
      </c>
      <c r="AK35" s="130">
        <v>6</v>
      </c>
      <c r="AL35" s="130">
        <v>14</v>
      </c>
      <c r="AM35" s="130">
        <v>1</v>
      </c>
      <c r="AN35" s="130">
        <v>5</v>
      </c>
      <c r="AO35" s="130">
        <v>6</v>
      </c>
      <c r="AP35" s="130">
        <v>11</v>
      </c>
      <c r="AQ35" s="130">
        <v>1</v>
      </c>
      <c r="AR35" s="130">
        <v>33</v>
      </c>
      <c r="AS35" s="130">
        <v>44</v>
      </c>
      <c r="AT35" s="130">
        <v>77</v>
      </c>
      <c r="AU35" s="130">
        <v>6</v>
      </c>
      <c r="AV35" s="130">
        <v>0</v>
      </c>
      <c r="AW35" s="130">
        <v>0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30">
        <v>0</v>
      </c>
      <c r="BH35" s="130">
        <v>0</v>
      </c>
      <c r="BI35" s="130">
        <v>0</v>
      </c>
      <c r="BJ35" s="130">
        <v>0</v>
      </c>
      <c r="BK35" s="130">
        <v>0</v>
      </c>
      <c r="BL35" s="130">
        <v>50</v>
      </c>
      <c r="BM35" s="130">
        <v>56</v>
      </c>
      <c r="BN35" s="130">
        <v>106</v>
      </c>
      <c r="BO35" s="130">
        <v>8</v>
      </c>
    </row>
    <row r="36" spans="1:67" x14ac:dyDescent="0.35">
      <c r="A36" s="130">
        <v>30</v>
      </c>
      <c r="B36" s="130">
        <v>62020030</v>
      </c>
      <c r="C36" s="123" t="s">
        <v>34</v>
      </c>
      <c r="D36" s="130">
        <v>0</v>
      </c>
      <c r="E36" s="130">
        <v>0</v>
      </c>
      <c r="F36" s="130">
        <v>0</v>
      </c>
      <c r="G36" s="130">
        <v>0</v>
      </c>
      <c r="H36" s="130">
        <v>7</v>
      </c>
      <c r="I36" s="130">
        <v>8</v>
      </c>
      <c r="J36" s="130">
        <v>15</v>
      </c>
      <c r="K36" s="130">
        <v>1</v>
      </c>
      <c r="L36" s="130">
        <v>6</v>
      </c>
      <c r="M36" s="130">
        <v>6</v>
      </c>
      <c r="N36" s="130">
        <v>12</v>
      </c>
      <c r="O36" s="130">
        <v>1</v>
      </c>
      <c r="P36" s="130">
        <v>13</v>
      </c>
      <c r="Q36" s="130">
        <v>14</v>
      </c>
      <c r="R36" s="130">
        <v>27</v>
      </c>
      <c r="S36" s="130">
        <v>2</v>
      </c>
      <c r="T36" s="130">
        <v>4</v>
      </c>
      <c r="U36" s="130">
        <v>6</v>
      </c>
      <c r="V36" s="130">
        <v>10</v>
      </c>
      <c r="W36" s="130">
        <v>1</v>
      </c>
      <c r="X36" s="130">
        <v>8</v>
      </c>
      <c r="Y36" s="130">
        <v>8</v>
      </c>
      <c r="Z36" s="130">
        <v>16</v>
      </c>
      <c r="AA36" s="130">
        <v>1</v>
      </c>
      <c r="AB36" s="130">
        <v>9</v>
      </c>
      <c r="AC36" s="130">
        <v>9</v>
      </c>
      <c r="AD36" s="130">
        <v>18</v>
      </c>
      <c r="AE36" s="130">
        <v>1</v>
      </c>
      <c r="AF36" s="130">
        <v>5</v>
      </c>
      <c r="AG36" s="130">
        <v>4</v>
      </c>
      <c r="AH36" s="130">
        <v>9</v>
      </c>
      <c r="AI36" s="130">
        <v>1</v>
      </c>
      <c r="AJ36" s="130">
        <v>11</v>
      </c>
      <c r="AK36" s="130">
        <v>11</v>
      </c>
      <c r="AL36" s="130">
        <v>22</v>
      </c>
      <c r="AM36" s="130">
        <v>1</v>
      </c>
      <c r="AN36" s="130">
        <v>10</v>
      </c>
      <c r="AO36" s="130">
        <v>8</v>
      </c>
      <c r="AP36" s="130">
        <v>18</v>
      </c>
      <c r="AQ36" s="130">
        <v>1</v>
      </c>
      <c r="AR36" s="130">
        <v>47</v>
      </c>
      <c r="AS36" s="130">
        <v>46</v>
      </c>
      <c r="AT36" s="130">
        <v>93</v>
      </c>
      <c r="AU36" s="130">
        <v>6</v>
      </c>
      <c r="AV36" s="130">
        <v>7</v>
      </c>
      <c r="AW36" s="130">
        <v>10</v>
      </c>
      <c r="AX36" s="130">
        <v>17</v>
      </c>
      <c r="AY36" s="130">
        <v>1</v>
      </c>
      <c r="AZ36" s="130">
        <v>10</v>
      </c>
      <c r="BA36" s="130">
        <v>10</v>
      </c>
      <c r="BB36" s="130">
        <v>20</v>
      </c>
      <c r="BC36" s="130">
        <v>1</v>
      </c>
      <c r="BD36" s="130">
        <v>7</v>
      </c>
      <c r="BE36" s="130">
        <v>2</v>
      </c>
      <c r="BF36" s="130">
        <v>9</v>
      </c>
      <c r="BG36" s="130">
        <v>1</v>
      </c>
      <c r="BH36" s="130">
        <v>24</v>
      </c>
      <c r="BI36" s="130">
        <v>22</v>
      </c>
      <c r="BJ36" s="130">
        <v>46</v>
      </c>
      <c r="BK36" s="130">
        <v>3</v>
      </c>
      <c r="BL36" s="130">
        <v>84</v>
      </c>
      <c r="BM36" s="130">
        <v>82</v>
      </c>
      <c r="BN36" s="130">
        <v>166</v>
      </c>
      <c r="BO36" s="130">
        <v>11</v>
      </c>
    </row>
    <row r="37" spans="1:67" x14ac:dyDescent="0.35">
      <c r="A37" s="130">
        <v>31</v>
      </c>
      <c r="B37" s="130">
        <v>62020031</v>
      </c>
      <c r="C37" s="123" t="s">
        <v>35</v>
      </c>
      <c r="D37" s="130">
        <v>0</v>
      </c>
      <c r="E37" s="130">
        <v>0</v>
      </c>
      <c r="F37" s="130">
        <v>0</v>
      </c>
      <c r="G37" s="130">
        <v>0</v>
      </c>
      <c r="H37" s="130">
        <v>6</v>
      </c>
      <c r="I37" s="130">
        <v>3</v>
      </c>
      <c r="J37" s="130">
        <v>9</v>
      </c>
      <c r="K37" s="130">
        <v>1</v>
      </c>
      <c r="L37" s="130">
        <v>6</v>
      </c>
      <c r="M37" s="130">
        <v>5</v>
      </c>
      <c r="N37" s="130">
        <v>11</v>
      </c>
      <c r="O37" s="130">
        <v>1</v>
      </c>
      <c r="P37" s="130">
        <v>12</v>
      </c>
      <c r="Q37" s="130">
        <v>8</v>
      </c>
      <c r="R37" s="130">
        <v>20</v>
      </c>
      <c r="S37" s="130">
        <v>2</v>
      </c>
      <c r="T37" s="130">
        <v>2</v>
      </c>
      <c r="U37" s="130">
        <v>5</v>
      </c>
      <c r="V37" s="130">
        <v>7</v>
      </c>
      <c r="W37" s="130">
        <v>1</v>
      </c>
      <c r="X37" s="130">
        <v>3</v>
      </c>
      <c r="Y37" s="130">
        <v>5</v>
      </c>
      <c r="Z37" s="130">
        <v>8</v>
      </c>
      <c r="AA37" s="130">
        <v>1</v>
      </c>
      <c r="AB37" s="130">
        <v>8</v>
      </c>
      <c r="AC37" s="130">
        <v>0</v>
      </c>
      <c r="AD37" s="130">
        <v>8</v>
      </c>
      <c r="AE37" s="130">
        <v>1</v>
      </c>
      <c r="AF37" s="130">
        <v>9</v>
      </c>
      <c r="AG37" s="130">
        <v>3</v>
      </c>
      <c r="AH37" s="130">
        <v>12</v>
      </c>
      <c r="AI37" s="130">
        <v>1</v>
      </c>
      <c r="AJ37" s="130">
        <v>7</v>
      </c>
      <c r="AK37" s="130">
        <v>7</v>
      </c>
      <c r="AL37" s="130">
        <v>14</v>
      </c>
      <c r="AM37" s="130">
        <v>1</v>
      </c>
      <c r="AN37" s="130">
        <v>4</v>
      </c>
      <c r="AO37" s="130">
        <v>4</v>
      </c>
      <c r="AP37" s="130">
        <v>8</v>
      </c>
      <c r="AQ37" s="130">
        <v>1</v>
      </c>
      <c r="AR37" s="130">
        <v>33</v>
      </c>
      <c r="AS37" s="130">
        <v>24</v>
      </c>
      <c r="AT37" s="130">
        <v>57</v>
      </c>
      <c r="AU37" s="130">
        <v>6</v>
      </c>
      <c r="AV37" s="130">
        <v>0</v>
      </c>
      <c r="AW37" s="130">
        <v>0</v>
      </c>
      <c r="AX37" s="130">
        <v>0</v>
      </c>
      <c r="AY37" s="130">
        <v>0</v>
      </c>
      <c r="AZ37" s="130">
        <v>0</v>
      </c>
      <c r="BA37" s="130">
        <v>0</v>
      </c>
      <c r="BB37" s="130">
        <v>0</v>
      </c>
      <c r="BC37" s="130">
        <v>0</v>
      </c>
      <c r="BD37" s="130">
        <v>0</v>
      </c>
      <c r="BE37" s="130">
        <v>0</v>
      </c>
      <c r="BF37" s="130">
        <v>0</v>
      </c>
      <c r="BG37" s="130">
        <v>0</v>
      </c>
      <c r="BH37" s="130">
        <v>0</v>
      </c>
      <c r="BI37" s="130">
        <v>0</v>
      </c>
      <c r="BJ37" s="130">
        <v>0</v>
      </c>
      <c r="BK37" s="130">
        <v>0</v>
      </c>
      <c r="BL37" s="130">
        <v>45</v>
      </c>
      <c r="BM37" s="130">
        <v>32</v>
      </c>
      <c r="BN37" s="130">
        <v>77</v>
      </c>
      <c r="BO37" s="130">
        <v>8</v>
      </c>
    </row>
    <row r="38" spans="1:67" x14ac:dyDescent="0.35">
      <c r="A38" s="130">
        <v>32</v>
      </c>
      <c r="B38" s="130">
        <v>62020032</v>
      </c>
      <c r="C38" s="123" t="s">
        <v>36</v>
      </c>
      <c r="D38" s="130">
        <v>0</v>
      </c>
      <c r="E38" s="130">
        <v>0</v>
      </c>
      <c r="F38" s="130">
        <v>0</v>
      </c>
      <c r="G38" s="130">
        <v>0</v>
      </c>
      <c r="H38" s="130">
        <v>12</v>
      </c>
      <c r="I38" s="130">
        <v>4</v>
      </c>
      <c r="J38" s="130">
        <v>16</v>
      </c>
      <c r="K38" s="130">
        <v>1</v>
      </c>
      <c r="L38" s="130">
        <v>10</v>
      </c>
      <c r="M38" s="130">
        <v>9</v>
      </c>
      <c r="N38" s="130">
        <v>19</v>
      </c>
      <c r="O38" s="130">
        <v>1</v>
      </c>
      <c r="P38" s="130">
        <v>22</v>
      </c>
      <c r="Q38" s="130">
        <v>13</v>
      </c>
      <c r="R38" s="130">
        <v>35</v>
      </c>
      <c r="S38" s="130">
        <v>2</v>
      </c>
      <c r="T38" s="130">
        <v>15</v>
      </c>
      <c r="U38" s="130">
        <v>10</v>
      </c>
      <c r="V38" s="130">
        <v>25</v>
      </c>
      <c r="W38" s="130">
        <v>1</v>
      </c>
      <c r="X38" s="130">
        <v>14</v>
      </c>
      <c r="Y38" s="130">
        <v>4</v>
      </c>
      <c r="Z38" s="130">
        <v>18</v>
      </c>
      <c r="AA38" s="130">
        <v>1</v>
      </c>
      <c r="AB38" s="130">
        <v>8</v>
      </c>
      <c r="AC38" s="130">
        <v>9</v>
      </c>
      <c r="AD38" s="130">
        <v>17</v>
      </c>
      <c r="AE38" s="130">
        <v>1</v>
      </c>
      <c r="AF38" s="130">
        <v>8</v>
      </c>
      <c r="AG38" s="130">
        <v>8</v>
      </c>
      <c r="AH38" s="130">
        <v>16</v>
      </c>
      <c r="AI38" s="130">
        <v>1</v>
      </c>
      <c r="AJ38" s="130">
        <v>8</v>
      </c>
      <c r="AK38" s="130">
        <v>8</v>
      </c>
      <c r="AL38" s="130">
        <v>16</v>
      </c>
      <c r="AM38" s="130">
        <v>1</v>
      </c>
      <c r="AN38" s="130">
        <v>10</v>
      </c>
      <c r="AO38" s="130">
        <v>8</v>
      </c>
      <c r="AP38" s="130">
        <v>18</v>
      </c>
      <c r="AQ38" s="130">
        <v>1</v>
      </c>
      <c r="AR38" s="130">
        <v>63</v>
      </c>
      <c r="AS38" s="130">
        <v>47</v>
      </c>
      <c r="AT38" s="130">
        <v>110</v>
      </c>
      <c r="AU38" s="130">
        <v>6</v>
      </c>
      <c r="AV38" s="130">
        <v>8</v>
      </c>
      <c r="AW38" s="130">
        <v>13</v>
      </c>
      <c r="AX38" s="130">
        <v>21</v>
      </c>
      <c r="AY38" s="130">
        <v>1</v>
      </c>
      <c r="AZ38" s="130">
        <v>3</v>
      </c>
      <c r="BA38" s="130">
        <v>9</v>
      </c>
      <c r="BB38" s="130">
        <v>12</v>
      </c>
      <c r="BC38" s="130">
        <v>1</v>
      </c>
      <c r="BD38" s="130">
        <v>9</v>
      </c>
      <c r="BE38" s="130">
        <v>4</v>
      </c>
      <c r="BF38" s="130">
        <v>13</v>
      </c>
      <c r="BG38" s="130">
        <v>1</v>
      </c>
      <c r="BH38" s="130">
        <v>20</v>
      </c>
      <c r="BI38" s="130">
        <v>26</v>
      </c>
      <c r="BJ38" s="130">
        <v>46</v>
      </c>
      <c r="BK38" s="130">
        <v>3</v>
      </c>
      <c r="BL38" s="130">
        <v>105</v>
      </c>
      <c r="BM38" s="130">
        <v>86</v>
      </c>
      <c r="BN38" s="130">
        <v>191</v>
      </c>
      <c r="BO38" s="130">
        <v>11</v>
      </c>
    </row>
    <row r="39" spans="1:67" x14ac:dyDescent="0.35">
      <c r="A39" s="130">
        <v>33</v>
      </c>
      <c r="B39" s="130">
        <v>62020033</v>
      </c>
      <c r="C39" s="123" t="s">
        <v>37</v>
      </c>
      <c r="D39" s="130">
        <v>0</v>
      </c>
      <c r="E39" s="130">
        <v>0</v>
      </c>
      <c r="F39" s="130">
        <v>0</v>
      </c>
      <c r="G39" s="130">
        <v>0</v>
      </c>
      <c r="H39" s="130">
        <v>8</v>
      </c>
      <c r="I39" s="130">
        <v>4</v>
      </c>
      <c r="J39" s="130">
        <v>12</v>
      </c>
      <c r="K39" s="130">
        <v>1</v>
      </c>
      <c r="L39" s="130">
        <v>9</v>
      </c>
      <c r="M39" s="130">
        <v>3</v>
      </c>
      <c r="N39" s="130">
        <v>12</v>
      </c>
      <c r="O39" s="130">
        <v>1</v>
      </c>
      <c r="P39" s="130">
        <v>17</v>
      </c>
      <c r="Q39" s="130">
        <v>7</v>
      </c>
      <c r="R39" s="130">
        <v>24</v>
      </c>
      <c r="S39" s="130">
        <v>2</v>
      </c>
      <c r="T39" s="130">
        <v>8</v>
      </c>
      <c r="U39" s="130">
        <v>6</v>
      </c>
      <c r="V39" s="130">
        <v>14</v>
      </c>
      <c r="W39" s="130">
        <v>1</v>
      </c>
      <c r="X39" s="130">
        <v>7</v>
      </c>
      <c r="Y39" s="130">
        <v>5</v>
      </c>
      <c r="Z39" s="130">
        <v>12</v>
      </c>
      <c r="AA39" s="130">
        <v>1</v>
      </c>
      <c r="AB39" s="130">
        <v>2</v>
      </c>
      <c r="AC39" s="130">
        <v>7</v>
      </c>
      <c r="AD39" s="130">
        <v>9</v>
      </c>
      <c r="AE39" s="130">
        <v>1</v>
      </c>
      <c r="AF39" s="130">
        <v>11</v>
      </c>
      <c r="AG39" s="130">
        <v>4</v>
      </c>
      <c r="AH39" s="130">
        <v>15</v>
      </c>
      <c r="AI39" s="130">
        <v>1</v>
      </c>
      <c r="AJ39" s="130">
        <v>4</v>
      </c>
      <c r="AK39" s="130">
        <v>6</v>
      </c>
      <c r="AL39" s="130">
        <v>10</v>
      </c>
      <c r="AM39" s="130">
        <v>1</v>
      </c>
      <c r="AN39" s="130">
        <v>8</v>
      </c>
      <c r="AO39" s="130">
        <v>11</v>
      </c>
      <c r="AP39" s="130">
        <v>19</v>
      </c>
      <c r="AQ39" s="130">
        <v>1</v>
      </c>
      <c r="AR39" s="130">
        <v>40</v>
      </c>
      <c r="AS39" s="130">
        <v>39</v>
      </c>
      <c r="AT39" s="130">
        <v>79</v>
      </c>
      <c r="AU39" s="130">
        <v>6</v>
      </c>
      <c r="AV39" s="130">
        <v>10</v>
      </c>
      <c r="AW39" s="130">
        <v>6</v>
      </c>
      <c r="AX39" s="130">
        <v>16</v>
      </c>
      <c r="AY39" s="130">
        <v>1</v>
      </c>
      <c r="AZ39" s="130">
        <v>7</v>
      </c>
      <c r="BA39" s="130">
        <v>7</v>
      </c>
      <c r="BB39" s="130">
        <v>14</v>
      </c>
      <c r="BC39" s="130">
        <v>1</v>
      </c>
      <c r="BD39" s="130">
        <v>9</v>
      </c>
      <c r="BE39" s="130">
        <v>5</v>
      </c>
      <c r="BF39" s="130">
        <v>14</v>
      </c>
      <c r="BG39" s="130">
        <v>1</v>
      </c>
      <c r="BH39" s="130">
        <v>26</v>
      </c>
      <c r="BI39" s="130">
        <v>18</v>
      </c>
      <c r="BJ39" s="130">
        <v>44</v>
      </c>
      <c r="BK39" s="130">
        <v>3</v>
      </c>
      <c r="BL39" s="130">
        <v>83</v>
      </c>
      <c r="BM39" s="130">
        <v>64</v>
      </c>
      <c r="BN39" s="130">
        <v>147</v>
      </c>
      <c r="BO39" s="130">
        <v>11</v>
      </c>
    </row>
    <row r="40" spans="1:67" x14ac:dyDescent="0.35">
      <c r="A40" s="130">
        <v>34</v>
      </c>
      <c r="B40" s="130">
        <v>62020034</v>
      </c>
      <c r="C40" s="123" t="s">
        <v>38</v>
      </c>
      <c r="D40" s="130">
        <v>1</v>
      </c>
      <c r="E40" s="130">
        <v>0</v>
      </c>
      <c r="F40" s="130">
        <v>1</v>
      </c>
      <c r="G40" s="130">
        <v>1</v>
      </c>
      <c r="H40" s="130">
        <v>3</v>
      </c>
      <c r="I40" s="130">
        <v>0</v>
      </c>
      <c r="J40" s="130">
        <v>3</v>
      </c>
      <c r="K40" s="130">
        <v>1</v>
      </c>
      <c r="L40" s="130">
        <v>1</v>
      </c>
      <c r="M40" s="130">
        <v>1</v>
      </c>
      <c r="N40" s="130">
        <v>2</v>
      </c>
      <c r="O40" s="130">
        <v>1</v>
      </c>
      <c r="P40" s="130">
        <v>5</v>
      </c>
      <c r="Q40" s="130">
        <v>1</v>
      </c>
      <c r="R40" s="130">
        <v>6</v>
      </c>
      <c r="S40" s="130">
        <v>3</v>
      </c>
      <c r="T40" s="130">
        <v>4</v>
      </c>
      <c r="U40" s="130">
        <v>4</v>
      </c>
      <c r="V40" s="130">
        <v>8</v>
      </c>
      <c r="W40" s="130">
        <v>1</v>
      </c>
      <c r="X40" s="130">
        <v>0</v>
      </c>
      <c r="Y40" s="130">
        <v>1</v>
      </c>
      <c r="Z40" s="130">
        <v>1</v>
      </c>
      <c r="AA40" s="130">
        <v>1</v>
      </c>
      <c r="AB40" s="130">
        <v>2</v>
      </c>
      <c r="AC40" s="130">
        <v>2</v>
      </c>
      <c r="AD40" s="130">
        <v>4</v>
      </c>
      <c r="AE40" s="130">
        <v>1</v>
      </c>
      <c r="AF40" s="130">
        <v>4</v>
      </c>
      <c r="AG40" s="130">
        <v>0</v>
      </c>
      <c r="AH40" s="130">
        <v>4</v>
      </c>
      <c r="AI40" s="130">
        <v>1</v>
      </c>
      <c r="AJ40" s="130">
        <v>1</v>
      </c>
      <c r="AK40" s="130">
        <v>0</v>
      </c>
      <c r="AL40" s="130">
        <v>1</v>
      </c>
      <c r="AM40" s="130">
        <v>1</v>
      </c>
      <c r="AN40" s="130">
        <v>5</v>
      </c>
      <c r="AO40" s="130">
        <v>4</v>
      </c>
      <c r="AP40" s="130">
        <v>9</v>
      </c>
      <c r="AQ40" s="130">
        <v>1</v>
      </c>
      <c r="AR40" s="130">
        <v>16</v>
      </c>
      <c r="AS40" s="130">
        <v>11</v>
      </c>
      <c r="AT40" s="130">
        <v>27</v>
      </c>
      <c r="AU40" s="130">
        <v>6</v>
      </c>
      <c r="AV40" s="130">
        <v>0</v>
      </c>
      <c r="AW40" s="130">
        <v>0</v>
      </c>
      <c r="AX40" s="130">
        <v>0</v>
      </c>
      <c r="AY40" s="130">
        <v>0</v>
      </c>
      <c r="AZ40" s="130">
        <v>0</v>
      </c>
      <c r="BA40" s="130">
        <v>0</v>
      </c>
      <c r="BB40" s="130">
        <v>0</v>
      </c>
      <c r="BC40" s="130">
        <v>0</v>
      </c>
      <c r="BD40" s="130">
        <v>0</v>
      </c>
      <c r="BE40" s="130">
        <v>0</v>
      </c>
      <c r="BF40" s="130">
        <v>0</v>
      </c>
      <c r="BG40" s="130">
        <v>0</v>
      </c>
      <c r="BH40" s="130">
        <v>0</v>
      </c>
      <c r="BI40" s="130">
        <v>0</v>
      </c>
      <c r="BJ40" s="130">
        <v>0</v>
      </c>
      <c r="BK40" s="130">
        <v>0</v>
      </c>
      <c r="BL40" s="130">
        <v>21</v>
      </c>
      <c r="BM40" s="130">
        <v>12</v>
      </c>
      <c r="BN40" s="130">
        <v>33</v>
      </c>
      <c r="BO40" s="130">
        <v>9</v>
      </c>
    </row>
    <row r="41" spans="1:67" s="125" customFormat="1" x14ac:dyDescent="0.35">
      <c r="A41" s="510" t="s">
        <v>347</v>
      </c>
      <c r="B41" s="511"/>
      <c r="C41" s="512"/>
      <c r="D41" s="131">
        <f>SUM(D5:D40)</f>
        <v>13</v>
      </c>
      <c r="E41" s="131">
        <f t="shared" ref="E41:BN41" si="0">SUM(E5:E40)</f>
        <v>10</v>
      </c>
      <c r="F41" s="131">
        <f t="shared" si="0"/>
        <v>23</v>
      </c>
      <c r="G41" s="131">
        <f t="shared" si="0"/>
        <v>7</v>
      </c>
      <c r="H41" s="131">
        <f t="shared" si="0"/>
        <v>227</v>
      </c>
      <c r="I41" s="131">
        <f t="shared" si="0"/>
        <v>209</v>
      </c>
      <c r="J41" s="131">
        <f t="shared" si="0"/>
        <v>436</v>
      </c>
      <c r="K41" s="131">
        <f t="shared" si="0"/>
        <v>37</v>
      </c>
      <c r="L41" s="131">
        <f t="shared" si="0"/>
        <v>245</v>
      </c>
      <c r="M41" s="131">
        <f t="shared" si="0"/>
        <v>204</v>
      </c>
      <c r="N41" s="131">
        <f t="shared" si="0"/>
        <v>449</v>
      </c>
      <c r="O41" s="131">
        <f t="shared" si="0"/>
        <v>37</v>
      </c>
      <c r="P41" s="132">
        <f>SUM(P5:P40)</f>
        <v>485</v>
      </c>
      <c r="Q41" s="132">
        <f t="shared" si="0"/>
        <v>423</v>
      </c>
      <c r="R41" s="132">
        <f t="shared" si="0"/>
        <v>908</v>
      </c>
      <c r="S41" s="132">
        <f t="shared" si="0"/>
        <v>81</v>
      </c>
      <c r="T41" s="131">
        <f t="shared" si="0"/>
        <v>243</v>
      </c>
      <c r="U41" s="131">
        <f t="shared" si="0"/>
        <v>233</v>
      </c>
      <c r="V41" s="131">
        <f t="shared" si="0"/>
        <v>476</v>
      </c>
      <c r="W41" s="131">
        <f t="shared" si="0"/>
        <v>36</v>
      </c>
      <c r="X41" s="131">
        <f t="shared" si="0"/>
        <v>268</v>
      </c>
      <c r="Y41" s="131">
        <f t="shared" si="0"/>
        <v>240</v>
      </c>
      <c r="Z41" s="131">
        <f t="shared" si="0"/>
        <v>508</v>
      </c>
      <c r="AA41" s="131">
        <f t="shared" si="0"/>
        <v>37</v>
      </c>
      <c r="AB41" s="131">
        <f t="shared" si="0"/>
        <v>283</v>
      </c>
      <c r="AC41" s="131">
        <f t="shared" si="0"/>
        <v>246</v>
      </c>
      <c r="AD41" s="131">
        <f t="shared" si="0"/>
        <v>529</v>
      </c>
      <c r="AE41" s="131">
        <f t="shared" si="0"/>
        <v>37</v>
      </c>
      <c r="AF41" s="131">
        <f t="shared" si="0"/>
        <v>293</v>
      </c>
      <c r="AG41" s="131">
        <f t="shared" si="0"/>
        <v>268</v>
      </c>
      <c r="AH41" s="131">
        <f t="shared" si="0"/>
        <v>561</v>
      </c>
      <c r="AI41" s="131">
        <f t="shared" si="0"/>
        <v>37</v>
      </c>
      <c r="AJ41" s="131">
        <f t="shared" si="0"/>
        <v>306</v>
      </c>
      <c r="AK41" s="131">
        <f t="shared" si="0"/>
        <v>291</v>
      </c>
      <c r="AL41" s="131">
        <f t="shared" si="0"/>
        <v>597</v>
      </c>
      <c r="AM41" s="131">
        <f t="shared" si="0"/>
        <v>37</v>
      </c>
      <c r="AN41" s="131">
        <f t="shared" si="0"/>
        <v>316</v>
      </c>
      <c r="AO41" s="131">
        <f t="shared" si="0"/>
        <v>283</v>
      </c>
      <c r="AP41" s="131">
        <f t="shared" si="0"/>
        <v>599</v>
      </c>
      <c r="AQ41" s="131">
        <f t="shared" si="0"/>
        <v>37</v>
      </c>
      <c r="AR41" s="132">
        <f t="shared" si="0"/>
        <v>1709</v>
      </c>
      <c r="AS41" s="132">
        <f t="shared" si="0"/>
        <v>1561</v>
      </c>
      <c r="AT41" s="132">
        <f t="shared" si="0"/>
        <v>3270</v>
      </c>
      <c r="AU41" s="132">
        <f t="shared" si="0"/>
        <v>221</v>
      </c>
      <c r="AV41" s="131">
        <f t="shared" si="0"/>
        <v>112</v>
      </c>
      <c r="AW41" s="131">
        <f t="shared" si="0"/>
        <v>79</v>
      </c>
      <c r="AX41" s="131">
        <f t="shared" si="0"/>
        <v>191</v>
      </c>
      <c r="AY41" s="131">
        <f t="shared" si="0"/>
        <v>12</v>
      </c>
      <c r="AZ41" s="131">
        <f t="shared" si="0"/>
        <v>118</v>
      </c>
      <c r="BA41" s="131">
        <f t="shared" si="0"/>
        <v>95</v>
      </c>
      <c r="BB41" s="131">
        <f t="shared" si="0"/>
        <v>213</v>
      </c>
      <c r="BC41" s="131">
        <f t="shared" si="0"/>
        <v>12</v>
      </c>
      <c r="BD41" s="131">
        <f t="shared" si="0"/>
        <v>95</v>
      </c>
      <c r="BE41" s="131">
        <f t="shared" si="0"/>
        <v>73</v>
      </c>
      <c r="BF41" s="131">
        <f t="shared" si="0"/>
        <v>168</v>
      </c>
      <c r="BG41" s="131">
        <f t="shared" si="0"/>
        <v>12</v>
      </c>
      <c r="BH41" s="132">
        <f t="shared" si="0"/>
        <v>325</v>
      </c>
      <c r="BI41" s="132">
        <f t="shared" si="0"/>
        <v>247</v>
      </c>
      <c r="BJ41" s="132">
        <f t="shared" si="0"/>
        <v>572</v>
      </c>
      <c r="BK41" s="132">
        <f t="shared" si="0"/>
        <v>36</v>
      </c>
      <c r="BL41" s="131">
        <f t="shared" si="0"/>
        <v>2519</v>
      </c>
      <c r="BM41" s="131">
        <f t="shared" si="0"/>
        <v>2231</v>
      </c>
      <c r="BN41" s="131">
        <f t="shared" si="0"/>
        <v>4750</v>
      </c>
      <c r="BO41" s="131">
        <f>SUM(BO5:BO40)</f>
        <v>338</v>
      </c>
    </row>
    <row r="42" spans="1:67" s="137" customFormat="1" x14ac:dyDescent="0.35">
      <c r="A42" s="133"/>
      <c r="B42" s="134"/>
      <c r="C42" s="134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6"/>
    </row>
    <row r="43" spans="1:67" x14ac:dyDescent="0.35">
      <c r="A43" s="513" t="s">
        <v>755</v>
      </c>
      <c r="B43" s="509"/>
      <c r="C43" s="509"/>
      <c r="D43" s="509"/>
      <c r="E43" s="509"/>
      <c r="F43" s="509"/>
      <c r="G43" s="509"/>
      <c r="H43" s="509"/>
      <c r="I43" s="509"/>
      <c r="J43" s="509"/>
      <c r="K43" s="509"/>
      <c r="L43" s="509"/>
      <c r="M43" s="509"/>
      <c r="N43" s="509"/>
      <c r="O43" s="509"/>
      <c r="P43" s="509"/>
      <c r="Q43" s="509"/>
      <c r="R43" s="509"/>
      <c r="S43" s="509"/>
      <c r="T43" s="509"/>
      <c r="U43" s="509"/>
      <c r="V43" s="509"/>
      <c r="W43" s="509"/>
      <c r="X43" s="509"/>
      <c r="Y43" s="509"/>
      <c r="Z43" s="509"/>
      <c r="AA43" s="509"/>
      <c r="AB43" s="509"/>
      <c r="AC43" s="509"/>
      <c r="AD43" s="509"/>
      <c r="AE43" s="509"/>
      <c r="AF43" s="509"/>
      <c r="AG43" s="509"/>
      <c r="AH43" s="509"/>
      <c r="AI43" s="509"/>
      <c r="AJ43" s="509"/>
      <c r="AK43" s="509"/>
      <c r="AL43" s="509"/>
      <c r="AM43" s="509"/>
      <c r="AN43" s="509"/>
      <c r="AO43" s="509"/>
      <c r="AP43" s="509"/>
      <c r="AQ43" s="509"/>
      <c r="AR43" s="509"/>
      <c r="AS43" s="509"/>
      <c r="AT43" s="509"/>
      <c r="AU43" s="509"/>
      <c r="AV43" s="509"/>
      <c r="AW43" s="509"/>
      <c r="AX43" s="509"/>
      <c r="AY43" s="509"/>
      <c r="AZ43" s="509"/>
      <c r="BA43" s="509"/>
      <c r="BB43" s="509"/>
      <c r="BC43" s="509"/>
      <c r="BD43" s="509"/>
      <c r="BE43" s="509"/>
      <c r="BF43" s="509"/>
      <c r="BG43" s="509"/>
      <c r="BH43" s="509"/>
      <c r="BI43" s="509"/>
      <c r="BJ43" s="509"/>
      <c r="BK43" s="509"/>
      <c r="BL43" s="509"/>
      <c r="BM43" s="509"/>
      <c r="BN43" s="509"/>
      <c r="BO43" s="514"/>
    </row>
    <row r="44" spans="1:67" s="125" customFormat="1" x14ac:dyDescent="0.35">
      <c r="A44" s="499" t="s">
        <v>311</v>
      </c>
      <c r="B44" s="499" t="s">
        <v>0</v>
      </c>
      <c r="C44" s="499" t="s">
        <v>1</v>
      </c>
      <c r="D44" s="501" t="s">
        <v>313</v>
      </c>
      <c r="E44" s="501"/>
      <c r="F44" s="501"/>
      <c r="G44" s="501"/>
      <c r="H44" s="501" t="s">
        <v>333</v>
      </c>
      <c r="I44" s="501"/>
      <c r="J44" s="501"/>
      <c r="K44" s="501"/>
      <c r="L44" s="501" t="s">
        <v>334</v>
      </c>
      <c r="M44" s="501"/>
      <c r="N44" s="501"/>
      <c r="O44" s="501"/>
      <c r="P44" s="502" t="s">
        <v>335</v>
      </c>
      <c r="Q44" s="502"/>
      <c r="R44" s="502"/>
      <c r="S44" s="502"/>
      <c r="T44" s="501" t="s">
        <v>316</v>
      </c>
      <c r="U44" s="501"/>
      <c r="V44" s="501"/>
      <c r="W44" s="501"/>
      <c r="X44" s="501" t="s">
        <v>317</v>
      </c>
      <c r="Y44" s="501"/>
      <c r="Z44" s="501"/>
      <c r="AA44" s="501"/>
      <c r="AB44" s="501" t="s">
        <v>336</v>
      </c>
      <c r="AC44" s="501"/>
      <c r="AD44" s="501"/>
      <c r="AE44" s="501"/>
      <c r="AF44" s="501" t="s">
        <v>337</v>
      </c>
      <c r="AG44" s="501"/>
      <c r="AH44" s="501"/>
      <c r="AI44" s="501"/>
      <c r="AJ44" s="501" t="s">
        <v>338</v>
      </c>
      <c r="AK44" s="501"/>
      <c r="AL44" s="501"/>
      <c r="AM44" s="501"/>
      <c r="AN44" s="501" t="s">
        <v>339</v>
      </c>
      <c r="AO44" s="501"/>
      <c r="AP44" s="501"/>
      <c r="AQ44" s="501"/>
      <c r="AR44" s="503" t="s">
        <v>322</v>
      </c>
      <c r="AS44" s="503"/>
      <c r="AT44" s="503"/>
      <c r="AU44" s="503"/>
      <c r="AV44" s="501" t="s">
        <v>340</v>
      </c>
      <c r="AW44" s="501"/>
      <c r="AX44" s="501"/>
      <c r="AY44" s="501"/>
      <c r="AZ44" s="501" t="s">
        <v>341</v>
      </c>
      <c r="BA44" s="501"/>
      <c r="BB44" s="501"/>
      <c r="BC44" s="501"/>
      <c r="BD44" s="501" t="s">
        <v>342</v>
      </c>
      <c r="BE44" s="501"/>
      <c r="BF44" s="501"/>
      <c r="BG44" s="501"/>
      <c r="BH44" s="503" t="s">
        <v>343</v>
      </c>
      <c r="BI44" s="503"/>
      <c r="BJ44" s="503"/>
      <c r="BK44" s="503"/>
      <c r="BL44" s="504" t="s">
        <v>344</v>
      </c>
      <c r="BM44" s="504"/>
      <c r="BN44" s="504"/>
      <c r="BO44" s="504"/>
    </row>
    <row r="45" spans="1:67" s="125" customFormat="1" x14ac:dyDescent="0.35">
      <c r="A45" s="499"/>
      <c r="B45" s="499"/>
      <c r="C45" s="499"/>
      <c r="D45" s="126" t="s">
        <v>345</v>
      </c>
      <c r="E45" s="126" t="s">
        <v>346</v>
      </c>
      <c r="F45" s="126" t="s">
        <v>187</v>
      </c>
      <c r="G45" s="126" t="s">
        <v>312</v>
      </c>
      <c r="H45" s="126" t="s">
        <v>345</v>
      </c>
      <c r="I45" s="126" t="s">
        <v>346</v>
      </c>
      <c r="J45" s="126" t="s">
        <v>187</v>
      </c>
      <c r="K45" s="126" t="s">
        <v>312</v>
      </c>
      <c r="L45" s="126" t="s">
        <v>345</v>
      </c>
      <c r="M45" s="126" t="s">
        <v>346</v>
      </c>
      <c r="N45" s="126" t="s">
        <v>187</v>
      </c>
      <c r="O45" s="126" t="s">
        <v>312</v>
      </c>
      <c r="P45" s="127" t="s">
        <v>345</v>
      </c>
      <c r="Q45" s="127" t="s">
        <v>346</v>
      </c>
      <c r="R45" s="127" t="s">
        <v>187</v>
      </c>
      <c r="S45" s="127" t="s">
        <v>312</v>
      </c>
      <c r="T45" s="126" t="s">
        <v>345</v>
      </c>
      <c r="U45" s="126" t="s">
        <v>346</v>
      </c>
      <c r="V45" s="126" t="s">
        <v>187</v>
      </c>
      <c r="W45" s="126" t="s">
        <v>312</v>
      </c>
      <c r="X45" s="126" t="s">
        <v>345</v>
      </c>
      <c r="Y45" s="126" t="s">
        <v>346</v>
      </c>
      <c r="Z45" s="126" t="s">
        <v>187</v>
      </c>
      <c r="AA45" s="126" t="s">
        <v>312</v>
      </c>
      <c r="AB45" s="126" t="s">
        <v>345</v>
      </c>
      <c r="AC45" s="126" t="s">
        <v>346</v>
      </c>
      <c r="AD45" s="126" t="s">
        <v>187</v>
      </c>
      <c r="AE45" s="126" t="s">
        <v>312</v>
      </c>
      <c r="AF45" s="126" t="s">
        <v>345</v>
      </c>
      <c r="AG45" s="126" t="s">
        <v>346</v>
      </c>
      <c r="AH45" s="126" t="s">
        <v>187</v>
      </c>
      <c r="AI45" s="126" t="s">
        <v>312</v>
      </c>
      <c r="AJ45" s="126" t="s">
        <v>345</v>
      </c>
      <c r="AK45" s="126" t="s">
        <v>346</v>
      </c>
      <c r="AL45" s="126" t="s">
        <v>187</v>
      </c>
      <c r="AM45" s="126" t="s">
        <v>312</v>
      </c>
      <c r="AN45" s="126" t="s">
        <v>345</v>
      </c>
      <c r="AO45" s="126" t="s">
        <v>346</v>
      </c>
      <c r="AP45" s="126" t="s">
        <v>187</v>
      </c>
      <c r="AQ45" s="126" t="s">
        <v>312</v>
      </c>
      <c r="AR45" s="128" t="s">
        <v>345</v>
      </c>
      <c r="AS45" s="128" t="s">
        <v>346</v>
      </c>
      <c r="AT45" s="128" t="s">
        <v>187</v>
      </c>
      <c r="AU45" s="128" t="s">
        <v>312</v>
      </c>
      <c r="AV45" s="126" t="s">
        <v>345</v>
      </c>
      <c r="AW45" s="126" t="s">
        <v>346</v>
      </c>
      <c r="AX45" s="126" t="s">
        <v>187</v>
      </c>
      <c r="AY45" s="126" t="s">
        <v>312</v>
      </c>
      <c r="AZ45" s="126" t="s">
        <v>345</v>
      </c>
      <c r="BA45" s="126" t="s">
        <v>346</v>
      </c>
      <c r="BB45" s="126" t="s">
        <v>187</v>
      </c>
      <c r="BC45" s="126" t="s">
        <v>312</v>
      </c>
      <c r="BD45" s="126" t="s">
        <v>345</v>
      </c>
      <c r="BE45" s="126" t="s">
        <v>346</v>
      </c>
      <c r="BF45" s="126" t="s">
        <v>187</v>
      </c>
      <c r="BG45" s="126" t="s">
        <v>312</v>
      </c>
      <c r="BH45" s="128" t="s">
        <v>345</v>
      </c>
      <c r="BI45" s="128" t="s">
        <v>346</v>
      </c>
      <c r="BJ45" s="128" t="s">
        <v>187</v>
      </c>
      <c r="BK45" s="128" t="s">
        <v>312</v>
      </c>
      <c r="BL45" s="129" t="s">
        <v>195</v>
      </c>
      <c r="BM45" s="129" t="s">
        <v>196</v>
      </c>
      <c r="BN45" s="129" t="s">
        <v>187</v>
      </c>
      <c r="BO45" s="129" t="s">
        <v>330</v>
      </c>
    </row>
    <row r="46" spans="1:67" x14ac:dyDescent="0.35">
      <c r="A46" s="130">
        <v>1</v>
      </c>
      <c r="B46" s="130">
        <v>62020036</v>
      </c>
      <c r="C46" s="123" t="s">
        <v>39</v>
      </c>
      <c r="D46" s="130">
        <v>0</v>
      </c>
      <c r="E46" s="130">
        <v>0</v>
      </c>
      <c r="F46" s="130">
        <v>0</v>
      </c>
      <c r="G46" s="130">
        <v>0</v>
      </c>
      <c r="H46" s="130">
        <v>1</v>
      </c>
      <c r="I46" s="130">
        <v>4</v>
      </c>
      <c r="J46" s="130">
        <v>5</v>
      </c>
      <c r="K46" s="130">
        <v>1</v>
      </c>
      <c r="L46" s="130">
        <v>4</v>
      </c>
      <c r="M46" s="130">
        <v>2</v>
      </c>
      <c r="N46" s="130">
        <v>6</v>
      </c>
      <c r="O46" s="130">
        <v>1</v>
      </c>
      <c r="P46" s="130">
        <v>5</v>
      </c>
      <c r="Q46" s="130">
        <v>6</v>
      </c>
      <c r="R46" s="130">
        <v>11</v>
      </c>
      <c r="S46" s="130">
        <v>2</v>
      </c>
      <c r="T46" s="130">
        <v>4</v>
      </c>
      <c r="U46" s="130">
        <v>6</v>
      </c>
      <c r="V46" s="130">
        <v>10</v>
      </c>
      <c r="W46" s="130">
        <v>1</v>
      </c>
      <c r="X46" s="130">
        <v>1</v>
      </c>
      <c r="Y46" s="130">
        <v>2</v>
      </c>
      <c r="Z46" s="130">
        <v>3</v>
      </c>
      <c r="AA46" s="130">
        <v>1</v>
      </c>
      <c r="AB46" s="130">
        <v>2</v>
      </c>
      <c r="AC46" s="130">
        <v>1</v>
      </c>
      <c r="AD46" s="130">
        <v>3</v>
      </c>
      <c r="AE46" s="130">
        <v>1</v>
      </c>
      <c r="AF46" s="130">
        <v>4</v>
      </c>
      <c r="AG46" s="130">
        <v>2</v>
      </c>
      <c r="AH46" s="130">
        <v>6</v>
      </c>
      <c r="AI46" s="130">
        <v>1</v>
      </c>
      <c r="AJ46" s="130">
        <v>2</v>
      </c>
      <c r="AK46" s="130">
        <v>9</v>
      </c>
      <c r="AL46" s="130">
        <v>11</v>
      </c>
      <c r="AM46" s="130">
        <v>1</v>
      </c>
      <c r="AN46" s="130">
        <v>4</v>
      </c>
      <c r="AO46" s="130">
        <v>3</v>
      </c>
      <c r="AP46" s="130">
        <v>7</v>
      </c>
      <c r="AQ46" s="130">
        <v>1</v>
      </c>
      <c r="AR46" s="130">
        <v>17</v>
      </c>
      <c r="AS46" s="130">
        <v>23</v>
      </c>
      <c r="AT46" s="130">
        <v>40</v>
      </c>
      <c r="AU46" s="130">
        <v>6</v>
      </c>
      <c r="AV46" s="130">
        <v>0</v>
      </c>
      <c r="AW46" s="130">
        <v>0</v>
      </c>
      <c r="AX46" s="130">
        <v>0</v>
      </c>
      <c r="AY46" s="130">
        <v>0</v>
      </c>
      <c r="AZ46" s="130">
        <v>0</v>
      </c>
      <c r="BA46" s="130">
        <v>0</v>
      </c>
      <c r="BB46" s="130">
        <v>0</v>
      </c>
      <c r="BC46" s="130">
        <v>0</v>
      </c>
      <c r="BD46" s="130">
        <v>0</v>
      </c>
      <c r="BE46" s="130">
        <v>0</v>
      </c>
      <c r="BF46" s="130">
        <v>0</v>
      </c>
      <c r="BG46" s="130">
        <v>0</v>
      </c>
      <c r="BH46" s="130">
        <v>0</v>
      </c>
      <c r="BI46" s="130">
        <v>0</v>
      </c>
      <c r="BJ46" s="130">
        <v>0</v>
      </c>
      <c r="BK46" s="130">
        <v>0</v>
      </c>
      <c r="BL46" s="130">
        <v>22</v>
      </c>
      <c r="BM46" s="130">
        <v>29</v>
      </c>
      <c r="BN46" s="130">
        <v>51</v>
      </c>
      <c r="BO46" s="130">
        <v>8</v>
      </c>
    </row>
    <row r="47" spans="1:67" x14ac:dyDescent="0.35">
      <c r="A47" s="130">
        <v>2</v>
      </c>
      <c r="B47" s="130">
        <v>62020037</v>
      </c>
      <c r="C47" s="123" t="s">
        <v>40</v>
      </c>
      <c r="D47" s="130">
        <v>5</v>
      </c>
      <c r="E47" s="130">
        <v>12</v>
      </c>
      <c r="F47" s="130">
        <v>17</v>
      </c>
      <c r="G47" s="130">
        <v>1</v>
      </c>
      <c r="H47" s="130">
        <v>3</v>
      </c>
      <c r="I47" s="130">
        <v>2</v>
      </c>
      <c r="J47" s="130">
        <v>5</v>
      </c>
      <c r="K47" s="130">
        <v>1</v>
      </c>
      <c r="L47" s="130">
        <v>6</v>
      </c>
      <c r="M47" s="130">
        <v>4</v>
      </c>
      <c r="N47" s="130">
        <v>10</v>
      </c>
      <c r="O47" s="130">
        <v>1</v>
      </c>
      <c r="P47" s="130">
        <v>14</v>
      </c>
      <c r="Q47" s="130">
        <v>18</v>
      </c>
      <c r="R47" s="130">
        <v>32</v>
      </c>
      <c r="S47" s="130">
        <v>3</v>
      </c>
      <c r="T47" s="130">
        <v>9</v>
      </c>
      <c r="U47" s="130">
        <v>4</v>
      </c>
      <c r="V47" s="130">
        <v>13</v>
      </c>
      <c r="W47" s="130">
        <v>1</v>
      </c>
      <c r="X47" s="130">
        <v>8</v>
      </c>
      <c r="Y47" s="130">
        <v>7</v>
      </c>
      <c r="Z47" s="130">
        <v>15</v>
      </c>
      <c r="AA47" s="130">
        <v>1</v>
      </c>
      <c r="AB47" s="130">
        <v>13</v>
      </c>
      <c r="AC47" s="130">
        <v>5</v>
      </c>
      <c r="AD47" s="130">
        <v>18</v>
      </c>
      <c r="AE47" s="130">
        <v>1</v>
      </c>
      <c r="AF47" s="130">
        <v>11</v>
      </c>
      <c r="AG47" s="130">
        <v>10</v>
      </c>
      <c r="AH47" s="130">
        <v>21</v>
      </c>
      <c r="AI47" s="130">
        <v>1</v>
      </c>
      <c r="AJ47" s="130">
        <v>4</v>
      </c>
      <c r="AK47" s="130">
        <v>8</v>
      </c>
      <c r="AL47" s="130">
        <v>12</v>
      </c>
      <c r="AM47" s="130">
        <v>1</v>
      </c>
      <c r="AN47" s="130">
        <v>6</v>
      </c>
      <c r="AO47" s="130">
        <v>5</v>
      </c>
      <c r="AP47" s="130">
        <v>11</v>
      </c>
      <c r="AQ47" s="130">
        <v>1</v>
      </c>
      <c r="AR47" s="130">
        <v>51</v>
      </c>
      <c r="AS47" s="130">
        <v>39</v>
      </c>
      <c r="AT47" s="130">
        <v>90</v>
      </c>
      <c r="AU47" s="130">
        <v>6</v>
      </c>
      <c r="AV47" s="130">
        <v>0</v>
      </c>
      <c r="AW47" s="130">
        <v>0</v>
      </c>
      <c r="AX47" s="130">
        <v>0</v>
      </c>
      <c r="AY47" s="130">
        <v>0</v>
      </c>
      <c r="AZ47" s="130">
        <v>0</v>
      </c>
      <c r="BA47" s="130">
        <v>0</v>
      </c>
      <c r="BB47" s="130">
        <v>0</v>
      </c>
      <c r="BC47" s="130">
        <v>0</v>
      </c>
      <c r="BD47" s="130">
        <v>0</v>
      </c>
      <c r="BE47" s="130">
        <v>0</v>
      </c>
      <c r="BF47" s="130">
        <v>0</v>
      </c>
      <c r="BG47" s="130">
        <v>0</v>
      </c>
      <c r="BH47" s="130">
        <v>0</v>
      </c>
      <c r="BI47" s="130">
        <v>0</v>
      </c>
      <c r="BJ47" s="130">
        <v>0</v>
      </c>
      <c r="BK47" s="130">
        <v>0</v>
      </c>
      <c r="BL47" s="130">
        <v>65</v>
      </c>
      <c r="BM47" s="130">
        <v>57</v>
      </c>
      <c r="BN47" s="130">
        <v>122</v>
      </c>
      <c r="BO47" s="130">
        <v>9</v>
      </c>
    </row>
    <row r="48" spans="1:67" x14ac:dyDescent="0.35">
      <c r="A48" s="130">
        <v>3</v>
      </c>
      <c r="B48" s="130">
        <v>62020038</v>
      </c>
      <c r="C48" s="123" t="s">
        <v>41</v>
      </c>
      <c r="D48" s="130">
        <v>0</v>
      </c>
      <c r="E48" s="130">
        <v>0</v>
      </c>
      <c r="F48" s="130">
        <v>0</v>
      </c>
      <c r="G48" s="130">
        <v>0</v>
      </c>
      <c r="H48" s="130">
        <v>6</v>
      </c>
      <c r="I48" s="130">
        <v>2</v>
      </c>
      <c r="J48" s="130">
        <v>8</v>
      </c>
      <c r="K48" s="130">
        <v>1</v>
      </c>
      <c r="L48" s="130">
        <v>3</v>
      </c>
      <c r="M48" s="130">
        <v>3</v>
      </c>
      <c r="N48" s="130">
        <v>6</v>
      </c>
      <c r="O48" s="130">
        <v>1</v>
      </c>
      <c r="P48" s="130">
        <v>9</v>
      </c>
      <c r="Q48" s="130">
        <v>5</v>
      </c>
      <c r="R48" s="130">
        <v>14</v>
      </c>
      <c r="S48" s="130">
        <v>2</v>
      </c>
      <c r="T48" s="130">
        <v>1</v>
      </c>
      <c r="U48" s="130">
        <v>1</v>
      </c>
      <c r="V48" s="130">
        <v>2</v>
      </c>
      <c r="W48" s="130">
        <v>1</v>
      </c>
      <c r="X48" s="130">
        <v>3</v>
      </c>
      <c r="Y48" s="130">
        <v>4</v>
      </c>
      <c r="Z48" s="130">
        <v>7</v>
      </c>
      <c r="AA48" s="130">
        <v>1</v>
      </c>
      <c r="AB48" s="130">
        <v>6</v>
      </c>
      <c r="AC48" s="130">
        <v>2</v>
      </c>
      <c r="AD48" s="130">
        <v>8</v>
      </c>
      <c r="AE48" s="130">
        <v>1</v>
      </c>
      <c r="AF48" s="130">
        <v>5</v>
      </c>
      <c r="AG48" s="130">
        <v>0</v>
      </c>
      <c r="AH48" s="130">
        <v>5</v>
      </c>
      <c r="AI48" s="130">
        <v>1</v>
      </c>
      <c r="AJ48" s="130">
        <v>5</v>
      </c>
      <c r="AK48" s="130">
        <v>3</v>
      </c>
      <c r="AL48" s="130">
        <v>8</v>
      </c>
      <c r="AM48" s="130">
        <v>1</v>
      </c>
      <c r="AN48" s="130">
        <v>10</v>
      </c>
      <c r="AO48" s="130">
        <v>7</v>
      </c>
      <c r="AP48" s="130">
        <v>17</v>
      </c>
      <c r="AQ48" s="130">
        <v>1</v>
      </c>
      <c r="AR48" s="130">
        <v>30</v>
      </c>
      <c r="AS48" s="130">
        <v>17</v>
      </c>
      <c r="AT48" s="130">
        <v>47</v>
      </c>
      <c r="AU48" s="130">
        <v>6</v>
      </c>
      <c r="AV48" s="130">
        <v>0</v>
      </c>
      <c r="AW48" s="130">
        <v>0</v>
      </c>
      <c r="AX48" s="130">
        <v>0</v>
      </c>
      <c r="AY48" s="130">
        <v>0</v>
      </c>
      <c r="AZ48" s="130">
        <v>0</v>
      </c>
      <c r="BA48" s="130">
        <v>0</v>
      </c>
      <c r="BB48" s="130">
        <v>0</v>
      </c>
      <c r="BC48" s="130">
        <v>0</v>
      </c>
      <c r="BD48" s="130">
        <v>0</v>
      </c>
      <c r="BE48" s="130">
        <v>0</v>
      </c>
      <c r="BF48" s="130">
        <v>0</v>
      </c>
      <c r="BG48" s="130">
        <v>0</v>
      </c>
      <c r="BH48" s="130">
        <v>0</v>
      </c>
      <c r="BI48" s="130">
        <v>0</v>
      </c>
      <c r="BJ48" s="130">
        <v>0</v>
      </c>
      <c r="BK48" s="130">
        <v>0</v>
      </c>
      <c r="BL48" s="130">
        <v>39</v>
      </c>
      <c r="BM48" s="130">
        <v>22</v>
      </c>
      <c r="BN48" s="130">
        <v>61</v>
      </c>
      <c r="BO48" s="130">
        <v>8</v>
      </c>
    </row>
    <row r="49" spans="1:67" x14ac:dyDescent="0.35">
      <c r="A49" s="130">
        <v>4</v>
      </c>
      <c r="B49" s="130">
        <v>62020039</v>
      </c>
      <c r="C49" s="123" t="s">
        <v>42</v>
      </c>
      <c r="D49" s="130">
        <v>0</v>
      </c>
      <c r="E49" s="130">
        <v>0</v>
      </c>
      <c r="F49" s="130">
        <v>0</v>
      </c>
      <c r="G49" s="130">
        <v>0</v>
      </c>
      <c r="H49" s="130">
        <v>5</v>
      </c>
      <c r="I49" s="130">
        <v>7</v>
      </c>
      <c r="J49" s="130">
        <v>12</v>
      </c>
      <c r="K49" s="130">
        <v>1</v>
      </c>
      <c r="L49" s="130">
        <v>9</v>
      </c>
      <c r="M49" s="130">
        <v>9</v>
      </c>
      <c r="N49" s="130">
        <v>18</v>
      </c>
      <c r="O49" s="130">
        <v>1</v>
      </c>
      <c r="P49" s="130">
        <v>14</v>
      </c>
      <c r="Q49" s="130">
        <v>16</v>
      </c>
      <c r="R49" s="130">
        <v>30</v>
      </c>
      <c r="S49" s="130">
        <v>2</v>
      </c>
      <c r="T49" s="130">
        <v>8</v>
      </c>
      <c r="U49" s="130">
        <v>5</v>
      </c>
      <c r="V49" s="130">
        <v>13</v>
      </c>
      <c r="W49" s="130">
        <v>1</v>
      </c>
      <c r="X49" s="130">
        <v>11</v>
      </c>
      <c r="Y49" s="130">
        <v>6</v>
      </c>
      <c r="Z49" s="130">
        <v>17</v>
      </c>
      <c r="AA49" s="130">
        <v>1</v>
      </c>
      <c r="AB49" s="130">
        <v>13</v>
      </c>
      <c r="AC49" s="130">
        <v>7</v>
      </c>
      <c r="AD49" s="130">
        <v>20</v>
      </c>
      <c r="AE49" s="130">
        <v>1</v>
      </c>
      <c r="AF49" s="130">
        <v>4</v>
      </c>
      <c r="AG49" s="130">
        <v>8</v>
      </c>
      <c r="AH49" s="130">
        <v>12</v>
      </c>
      <c r="AI49" s="130">
        <v>1</v>
      </c>
      <c r="AJ49" s="130">
        <v>10</v>
      </c>
      <c r="AK49" s="130">
        <v>8</v>
      </c>
      <c r="AL49" s="130">
        <v>18</v>
      </c>
      <c r="AM49" s="130">
        <v>1</v>
      </c>
      <c r="AN49" s="130">
        <v>7</v>
      </c>
      <c r="AO49" s="130">
        <v>10</v>
      </c>
      <c r="AP49" s="130">
        <v>17</v>
      </c>
      <c r="AQ49" s="130">
        <v>1</v>
      </c>
      <c r="AR49" s="130">
        <v>53</v>
      </c>
      <c r="AS49" s="130">
        <v>44</v>
      </c>
      <c r="AT49" s="130">
        <v>97</v>
      </c>
      <c r="AU49" s="130">
        <v>6</v>
      </c>
      <c r="AV49" s="130">
        <v>0</v>
      </c>
      <c r="AW49" s="130">
        <v>0</v>
      </c>
      <c r="AX49" s="130">
        <v>0</v>
      </c>
      <c r="AY49" s="130">
        <v>0</v>
      </c>
      <c r="AZ49" s="130">
        <v>0</v>
      </c>
      <c r="BA49" s="130">
        <v>0</v>
      </c>
      <c r="BB49" s="130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0">
        <v>0</v>
      </c>
      <c r="BJ49" s="130">
        <v>0</v>
      </c>
      <c r="BK49" s="130">
        <v>0</v>
      </c>
      <c r="BL49" s="130">
        <v>67</v>
      </c>
      <c r="BM49" s="130">
        <v>60</v>
      </c>
      <c r="BN49" s="130">
        <v>127</v>
      </c>
      <c r="BO49" s="130">
        <v>8</v>
      </c>
    </row>
    <row r="50" spans="1:67" x14ac:dyDescent="0.35">
      <c r="A50" s="130">
        <v>5</v>
      </c>
      <c r="B50" s="130">
        <v>62020040</v>
      </c>
      <c r="C50" s="123" t="s">
        <v>43</v>
      </c>
      <c r="D50" s="130">
        <v>0</v>
      </c>
      <c r="E50" s="130">
        <v>0</v>
      </c>
      <c r="F50" s="130">
        <v>0</v>
      </c>
      <c r="G50" s="130">
        <v>0</v>
      </c>
      <c r="H50" s="130">
        <v>4</v>
      </c>
      <c r="I50" s="130">
        <v>3</v>
      </c>
      <c r="J50" s="130">
        <v>7</v>
      </c>
      <c r="K50" s="130">
        <v>1</v>
      </c>
      <c r="L50" s="130">
        <v>8</v>
      </c>
      <c r="M50" s="130">
        <v>3</v>
      </c>
      <c r="N50" s="130">
        <v>11</v>
      </c>
      <c r="O50" s="130">
        <v>1</v>
      </c>
      <c r="P50" s="130">
        <v>12</v>
      </c>
      <c r="Q50" s="130">
        <v>6</v>
      </c>
      <c r="R50" s="130">
        <v>18</v>
      </c>
      <c r="S50" s="130">
        <v>2</v>
      </c>
      <c r="T50" s="130">
        <v>3</v>
      </c>
      <c r="U50" s="130">
        <v>4</v>
      </c>
      <c r="V50" s="130">
        <v>7</v>
      </c>
      <c r="W50" s="130">
        <v>1</v>
      </c>
      <c r="X50" s="130">
        <v>5</v>
      </c>
      <c r="Y50" s="130">
        <v>6</v>
      </c>
      <c r="Z50" s="130">
        <v>11</v>
      </c>
      <c r="AA50" s="130">
        <v>1</v>
      </c>
      <c r="AB50" s="130">
        <v>7</v>
      </c>
      <c r="AC50" s="130">
        <v>8</v>
      </c>
      <c r="AD50" s="130">
        <v>15</v>
      </c>
      <c r="AE50" s="130">
        <v>1</v>
      </c>
      <c r="AF50" s="130">
        <v>6</v>
      </c>
      <c r="AG50" s="130">
        <v>3</v>
      </c>
      <c r="AH50" s="130">
        <v>9</v>
      </c>
      <c r="AI50" s="130">
        <v>1</v>
      </c>
      <c r="AJ50" s="130">
        <v>3</v>
      </c>
      <c r="AK50" s="130">
        <v>7</v>
      </c>
      <c r="AL50" s="130">
        <v>10</v>
      </c>
      <c r="AM50" s="130">
        <v>1</v>
      </c>
      <c r="AN50" s="130">
        <v>3</v>
      </c>
      <c r="AO50" s="130">
        <v>6</v>
      </c>
      <c r="AP50" s="130">
        <v>9</v>
      </c>
      <c r="AQ50" s="130">
        <v>1</v>
      </c>
      <c r="AR50" s="130">
        <v>27</v>
      </c>
      <c r="AS50" s="130">
        <v>34</v>
      </c>
      <c r="AT50" s="130">
        <v>61</v>
      </c>
      <c r="AU50" s="130">
        <v>6</v>
      </c>
      <c r="AV50" s="130">
        <v>0</v>
      </c>
      <c r="AW50" s="130">
        <v>0</v>
      </c>
      <c r="AX50" s="130">
        <v>0</v>
      </c>
      <c r="AY50" s="130">
        <v>0</v>
      </c>
      <c r="AZ50" s="130">
        <v>0</v>
      </c>
      <c r="BA50" s="130">
        <v>0</v>
      </c>
      <c r="BB50" s="130">
        <v>0</v>
      </c>
      <c r="BC50" s="130">
        <v>0</v>
      </c>
      <c r="BD50" s="130">
        <v>0</v>
      </c>
      <c r="BE50" s="130">
        <v>0</v>
      </c>
      <c r="BF50" s="130">
        <v>0</v>
      </c>
      <c r="BG50" s="130">
        <v>0</v>
      </c>
      <c r="BH50" s="130">
        <v>0</v>
      </c>
      <c r="BI50" s="130">
        <v>0</v>
      </c>
      <c r="BJ50" s="130">
        <v>0</v>
      </c>
      <c r="BK50" s="130">
        <v>0</v>
      </c>
      <c r="BL50" s="130">
        <v>39</v>
      </c>
      <c r="BM50" s="130">
        <v>40</v>
      </c>
      <c r="BN50" s="130">
        <v>79</v>
      </c>
      <c r="BO50" s="130">
        <v>8</v>
      </c>
    </row>
    <row r="51" spans="1:67" x14ac:dyDescent="0.35">
      <c r="A51" s="130">
        <v>6</v>
      </c>
      <c r="B51" s="130">
        <v>62020042</v>
      </c>
      <c r="C51" s="123" t="s">
        <v>44</v>
      </c>
      <c r="D51" s="130">
        <v>0</v>
      </c>
      <c r="E51" s="130">
        <v>0</v>
      </c>
      <c r="F51" s="130">
        <v>0</v>
      </c>
      <c r="G51" s="130">
        <v>0</v>
      </c>
      <c r="H51" s="130">
        <v>1</v>
      </c>
      <c r="I51" s="130">
        <v>4</v>
      </c>
      <c r="J51" s="130">
        <v>5</v>
      </c>
      <c r="K51" s="130">
        <v>1</v>
      </c>
      <c r="L51" s="130">
        <v>3</v>
      </c>
      <c r="M51" s="130">
        <v>3</v>
      </c>
      <c r="N51" s="130">
        <v>6</v>
      </c>
      <c r="O51" s="130">
        <v>1</v>
      </c>
      <c r="P51" s="130">
        <v>4</v>
      </c>
      <c r="Q51" s="130">
        <v>7</v>
      </c>
      <c r="R51" s="130">
        <v>11</v>
      </c>
      <c r="S51" s="130">
        <v>2</v>
      </c>
      <c r="T51" s="130">
        <v>4</v>
      </c>
      <c r="U51" s="130">
        <v>5</v>
      </c>
      <c r="V51" s="130">
        <v>9</v>
      </c>
      <c r="W51" s="130">
        <v>1</v>
      </c>
      <c r="X51" s="130">
        <v>6</v>
      </c>
      <c r="Y51" s="130">
        <v>3</v>
      </c>
      <c r="Z51" s="130">
        <v>9</v>
      </c>
      <c r="AA51" s="130">
        <v>1</v>
      </c>
      <c r="AB51" s="130">
        <v>6</v>
      </c>
      <c r="AC51" s="130">
        <v>2</v>
      </c>
      <c r="AD51" s="130">
        <v>8</v>
      </c>
      <c r="AE51" s="130">
        <v>1</v>
      </c>
      <c r="AF51" s="130">
        <v>7</v>
      </c>
      <c r="AG51" s="130">
        <v>5</v>
      </c>
      <c r="AH51" s="130">
        <v>12</v>
      </c>
      <c r="AI51" s="130">
        <v>1</v>
      </c>
      <c r="AJ51" s="130">
        <v>5</v>
      </c>
      <c r="AK51" s="130">
        <v>11</v>
      </c>
      <c r="AL51" s="130">
        <v>16</v>
      </c>
      <c r="AM51" s="130">
        <v>1</v>
      </c>
      <c r="AN51" s="130">
        <v>2</v>
      </c>
      <c r="AO51" s="130">
        <v>2</v>
      </c>
      <c r="AP51" s="130">
        <v>4</v>
      </c>
      <c r="AQ51" s="130">
        <v>1</v>
      </c>
      <c r="AR51" s="130">
        <v>30</v>
      </c>
      <c r="AS51" s="130">
        <v>28</v>
      </c>
      <c r="AT51" s="130">
        <v>58</v>
      </c>
      <c r="AU51" s="130">
        <v>6</v>
      </c>
      <c r="AV51" s="130">
        <v>0</v>
      </c>
      <c r="AW51" s="130">
        <v>0</v>
      </c>
      <c r="AX51" s="130">
        <v>0</v>
      </c>
      <c r="AY51" s="130">
        <v>0</v>
      </c>
      <c r="AZ51" s="130">
        <v>0</v>
      </c>
      <c r="BA51" s="130">
        <v>0</v>
      </c>
      <c r="BB51" s="130">
        <v>0</v>
      </c>
      <c r="BC51" s="130">
        <v>0</v>
      </c>
      <c r="BD51" s="130">
        <v>0</v>
      </c>
      <c r="BE51" s="130">
        <v>0</v>
      </c>
      <c r="BF51" s="130">
        <v>0</v>
      </c>
      <c r="BG51" s="130">
        <v>0</v>
      </c>
      <c r="BH51" s="130">
        <v>0</v>
      </c>
      <c r="BI51" s="130">
        <v>0</v>
      </c>
      <c r="BJ51" s="130">
        <v>0</v>
      </c>
      <c r="BK51" s="130">
        <v>0</v>
      </c>
      <c r="BL51" s="130">
        <v>34</v>
      </c>
      <c r="BM51" s="130">
        <v>35</v>
      </c>
      <c r="BN51" s="130">
        <v>69</v>
      </c>
      <c r="BO51" s="130">
        <v>8</v>
      </c>
    </row>
    <row r="52" spans="1:67" x14ac:dyDescent="0.35">
      <c r="A52" s="130">
        <v>7</v>
      </c>
      <c r="B52" s="130">
        <v>62020043</v>
      </c>
      <c r="C52" s="123" t="s">
        <v>45</v>
      </c>
      <c r="D52" s="130">
        <v>1</v>
      </c>
      <c r="E52" s="130">
        <v>0</v>
      </c>
      <c r="F52" s="130">
        <v>1</v>
      </c>
      <c r="G52" s="130">
        <v>1</v>
      </c>
      <c r="H52" s="130">
        <v>3</v>
      </c>
      <c r="I52" s="130">
        <v>6</v>
      </c>
      <c r="J52" s="130">
        <v>9</v>
      </c>
      <c r="K52" s="130">
        <v>1</v>
      </c>
      <c r="L52" s="130">
        <v>1</v>
      </c>
      <c r="M52" s="130">
        <v>1</v>
      </c>
      <c r="N52" s="130">
        <v>2</v>
      </c>
      <c r="O52" s="130">
        <v>1</v>
      </c>
      <c r="P52" s="130">
        <v>5</v>
      </c>
      <c r="Q52" s="130">
        <v>7</v>
      </c>
      <c r="R52" s="130">
        <v>12</v>
      </c>
      <c r="S52" s="130">
        <v>3</v>
      </c>
      <c r="T52" s="130">
        <v>2</v>
      </c>
      <c r="U52" s="130">
        <v>6</v>
      </c>
      <c r="V52" s="130">
        <v>8</v>
      </c>
      <c r="W52" s="130">
        <v>1</v>
      </c>
      <c r="X52" s="130">
        <v>5</v>
      </c>
      <c r="Y52" s="130">
        <v>5</v>
      </c>
      <c r="Z52" s="130">
        <v>10</v>
      </c>
      <c r="AA52" s="130">
        <v>1</v>
      </c>
      <c r="AB52" s="130">
        <v>2</v>
      </c>
      <c r="AC52" s="130">
        <v>8</v>
      </c>
      <c r="AD52" s="130">
        <v>10</v>
      </c>
      <c r="AE52" s="130">
        <v>1</v>
      </c>
      <c r="AF52" s="130">
        <v>4</v>
      </c>
      <c r="AG52" s="130">
        <v>4</v>
      </c>
      <c r="AH52" s="130">
        <v>8</v>
      </c>
      <c r="AI52" s="130">
        <v>1</v>
      </c>
      <c r="AJ52" s="130">
        <v>2</v>
      </c>
      <c r="AK52" s="130">
        <v>4</v>
      </c>
      <c r="AL52" s="130">
        <v>6</v>
      </c>
      <c r="AM52" s="130">
        <v>1</v>
      </c>
      <c r="AN52" s="130">
        <v>3</v>
      </c>
      <c r="AO52" s="130">
        <v>6</v>
      </c>
      <c r="AP52" s="130">
        <v>9</v>
      </c>
      <c r="AQ52" s="130">
        <v>1</v>
      </c>
      <c r="AR52" s="130">
        <v>18</v>
      </c>
      <c r="AS52" s="130">
        <v>33</v>
      </c>
      <c r="AT52" s="130">
        <v>51</v>
      </c>
      <c r="AU52" s="130">
        <v>6</v>
      </c>
      <c r="AV52" s="130">
        <v>0</v>
      </c>
      <c r="AW52" s="130">
        <v>0</v>
      </c>
      <c r="AX52" s="130">
        <v>0</v>
      </c>
      <c r="AY52" s="130">
        <v>0</v>
      </c>
      <c r="AZ52" s="130">
        <v>0</v>
      </c>
      <c r="BA52" s="130">
        <v>0</v>
      </c>
      <c r="BB52" s="130">
        <v>0</v>
      </c>
      <c r="BC52" s="130">
        <v>0</v>
      </c>
      <c r="BD52" s="130">
        <v>0</v>
      </c>
      <c r="BE52" s="130">
        <v>0</v>
      </c>
      <c r="BF52" s="130">
        <v>0</v>
      </c>
      <c r="BG52" s="130">
        <v>0</v>
      </c>
      <c r="BH52" s="130">
        <v>0</v>
      </c>
      <c r="BI52" s="130">
        <v>0</v>
      </c>
      <c r="BJ52" s="130">
        <v>0</v>
      </c>
      <c r="BK52" s="130">
        <v>0</v>
      </c>
      <c r="BL52" s="130">
        <v>23</v>
      </c>
      <c r="BM52" s="130">
        <v>40</v>
      </c>
      <c r="BN52" s="130">
        <v>63</v>
      </c>
      <c r="BO52" s="130">
        <v>9</v>
      </c>
    </row>
    <row r="53" spans="1:67" x14ac:dyDescent="0.35">
      <c r="A53" s="130">
        <v>8</v>
      </c>
      <c r="B53" s="130">
        <v>62020044</v>
      </c>
      <c r="C53" s="123" t="s">
        <v>46</v>
      </c>
      <c r="D53" s="130">
        <v>3</v>
      </c>
      <c r="E53" s="130">
        <v>0</v>
      </c>
      <c r="F53" s="130">
        <v>3</v>
      </c>
      <c r="G53" s="130">
        <v>1</v>
      </c>
      <c r="H53" s="130">
        <v>3</v>
      </c>
      <c r="I53" s="130">
        <v>4</v>
      </c>
      <c r="J53" s="130">
        <v>7</v>
      </c>
      <c r="K53" s="130">
        <v>1</v>
      </c>
      <c r="L53" s="130">
        <v>2</v>
      </c>
      <c r="M53" s="130">
        <v>4</v>
      </c>
      <c r="N53" s="130">
        <v>6</v>
      </c>
      <c r="O53" s="130">
        <v>1</v>
      </c>
      <c r="P53" s="130">
        <v>8</v>
      </c>
      <c r="Q53" s="130">
        <v>8</v>
      </c>
      <c r="R53" s="130">
        <v>16</v>
      </c>
      <c r="S53" s="130">
        <v>3</v>
      </c>
      <c r="T53" s="130">
        <v>8</v>
      </c>
      <c r="U53" s="130">
        <v>2</v>
      </c>
      <c r="V53" s="130">
        <v>10</v>
      </c>
      <c r="W53" s="130">
        <v>1</v>
      </c>
      <c r="X53" s="130">
        <v>5</v>
      </c>
      <c r="Y53" s="130">
        <v>3</v>
      </c>
      <c r="Z53" s="130">
        <v>8</v>
      </c>
      <c r="AA53" s="130">
        <v>1</v>
      </c>
      <c r="AB53" s="130">
        <v>8</v>
      </c>
      <c r="AC53" s="130">
        <v>7</v>
      </c>
      <c r="AD53" s="130">
        <v>15</v>
      </c>
      <c r="AE53" s="130">
        <v>1</v>
      </c>
      <c r="AF53" s="130">
        <v>6</v>
      </c>
      <c r="AG53" s="130">
        <v>8</v>
      </c>
      <c r="AH53" s="130">
        <v>14</v>
      </c>
      <c r="AI53" s="130">
        <v>1</v>
      </c>
      <c r="AJ53" s="130">
        <v>8</v>
      </c>
      <c r="AK53" s="130">
        <v>4</v>
      </c>
      <c r="AL53" s="130">
        <v>12</v>
      </c>
      <c r="AM53" s="130">
        <v>1</v>
      </c>
      <c r="AN53" s="130">
        <v>7</v>
      </c>
      <c r="AO53" s="130">
        <v>6</v>
      </c>
      <c r="AP53" s="130">
        <v>13</v>
      </c>
      <c r="AQ53" s="130">
        <v>1</v>
      </c>
      <c r="AR53" s="130">
        <v>42</v>
      </c>
      <c r="AS53" s="130">
        <v>30</v>
      </c>
      <c r="AT53" s="130">
        <v>72</v>
      </c>
      <c r="AU53" s="130">
        <v>6</v>
      </c>
      <c r="AV53" s="130">
        <v>0</v>
      </c>
      <c r="AW53" s="130">
        <v>0</v>
      </c>
      <c r="AX53" s="130">
        <v>0</v>
      </c>
      <c r="AY53" s="130">
        <v>0</v>
      </c>
      <c r="AZ53" s="130">
        <v>0</v>
      </c>
      <c r="BA53" s="130">
        <v>0</v>
      </c>
      <c r="BB53" s="130">
        <v>0</v>
      </c>
      <c r="BC53" s="130">
        <v>0</v>
      </c>
      <c r="BD53" s="130">
        <v>0</v>
      </c>
      <c r="BE53" s="130">
        <v>0</v>
      </c>
      <c r="BF53" s="130">
        <v>0</v>
      </c>
      <c r="BG53" s="130">
        <v>0</v>
      </c>
      <c r="BH53" s="130">
        <v>0</v>
      </c>
      <c r="BI53" s="130">
        <v>0</v>
      </c>
      <c r="BJ53" s="130">
        <v>0</v>
      </c>
      <c r="BK53" s="130">
        <v>0</v>
      </c>
      <c r="BL53" s="130">
        <v>50</v>
      </c>
      <c r="BM53" s="130">
        <v>38</v>
      </c>
      <c r="BN53" s="130">
        <v>88</v>
      </c>
      <c r="BO53" s="130">
        <v>9</v>
      </c>
    </row>
    <row r="54" spans="1:67" x14ac:dyDescent="0.35">
      <c r="A54" s="130">
        <v>9</v>
      </c>
      <c r="B54" s="130">
        <v>62020046</v>
      </c>
      <c r="C54" s="123" t="s">
        <v>47</v>
      </c>
      <c r="D54" s="130">
        <v>0</v>
      </c>
      <c r="E54" s="130">
        <v>0</v>
      </c>
      <c r="F54" s="130">
        <v>0</v>
      </c>
      <c r="G54" s="130">
        <v>0</v>
      </c>
      <c r="H54" s="130">
        <v>9</v>
      </c>
      <c r="I54" s="130">
        <v>12</v>
      </c>
      <c r="J54" s="130">
        <v>21</v>
      </c>
      <c r="K54" s="130">
        <v>1</v>
      </c>
      <c r="L54" s="130">
        <v>10</v>
      </c>
      <c r="M54" s="130">
        <v>7</v>
      </c>
      <c r="N54" s="130">
        <v>17</v>
      </c>
      <c r="O54" s="130">
        <v>1</v>
      </c>
      <c r="P54" s="130">
        <v>19</v>
      </c>
      <c r="Q54" s="130">
        <v>19</v>
      </c>
      <c r="R54" s="130">
        <v>38</v>
      </c>
      <c r="S54" s="130">
        <v>2</v>
      </c>
      <c r="T54" s="130">
        <v>8</v>
      </c>
      <c r="U54" s="130">
        <v>8</v>
      </c>
      <c r="V54" s="130">
        <v>16</v>
      </c>
      <c r="W54" s="130">
        <v>1</v>
      </c>
      <c r="X54" s="130">
        <v>8</v>
      </c>
      <c r="Y54" s="130">
        <v>7</v>
      </c>
      <c r="Z54" s="130">
        <v>15</v>
      </c>
      <c r="AA54" s="130">
        <v>1</v>
      </c>
      <c r="AB54" s="130">
        <v>11</v>
      </c>
      <c r="AC54" s="130">
        <v>4</v>
      </c>
      <c r="AD54" s="130">
        <v>15</v>
      </c>
      <c r="AE54" s="130">
        <v>1</v>
      </c>
      <c r="AF54" s="130">
        <v>10</v>
      </c>
      <c r="AG54" s="130">
        <v>6</v>
      </c>
      <c r="AH54" s="130">
        <v>16</v>
      </c>
      <c r="AI54" s="130">
        <v>1</v>
      </c>
      <c r="AJ54" s="130">
        <v>10</v>
      </c>
      <c r="AK54" s="130">
        <v>12</v>
      </c>
      <c r="AL54" s="130">
        <v>22</v>
      </c>
      <c r="AM54" s="130">
        <v>1</v>
      </c>
      <c r="AN54" s="130">
        <v>12</v>
      </c>
      <c r="AO54" s="130">
        <v>7</v>
      </c>
      <c r="AP54" s="130">
        <v>19</v>
      </c>
      <c r="AQ54" s="130">
        <v>1</v>
      </c>
      <c r="AR54" s="130">
        <v>59</v>
      </c>
      <c r="AS54" s="130">
        <v>44</v>
      </c>
      <c r="AT54" s="130">
        <v>103</v>
      </c>
      <c r="AU54" s="130">
        <v>6</v>
      </c>
      <c r="AV54" s="130">
        <v>11</v>
      </c>
      <c r="AW54" s="130">
        <v>5</v>
      </c>
      <c r="AX54" s="130">
        <v>16</v>
      </c>
      <c r="AY54" s="130">
        <v>1</v>
      </c>
      <c r="AZ54" s="130">
        <v>3</v>
      </c>
      <c r="BA54" s="130">
        <v>5</v>
      </c>
      <c r="BB54" s="130">
        <v>8</v>
      </c>
      <c r="BC54" s="130">
        <v>1</v>
      </c>
      <c r="BD54" s="130">
        <v>4</v>
      </c>
      <c r="BE54" s="130">
        <v>6</v>
      </c>
      <c r="BF54" s="130">
        <v>10</v>
      </c>
      <c r="BG54" s="130">
        <v>1</v>
      </c>
      <c r="BH54" s="130">
        <v>18</v>
      </c>
      <c r="BI54" s="130">
        <v>16</v>
      </c>
      <c r="BJ54" s="130">
        <v>34</v>
      </c>
      <c r="BK54" s="130">
        <v>3</v>
      </c>
      <c r="BL54" s="130">
        <v>96</v>
      </c>
      <c r="BM54" s="130">
        <v>79</v>
      </c>
      <c r="BN54" s="130">
        <v>175</v>
      </c>
      <c r="BO54" s="130">
        <v>11</v>
      </c>
    </row>
    <row r="55" spans="1:67" s="125" customFormat="1" x14ac:dyDescent="0.35">
      <c r="A55" s="499" t="s">
        <v>311</v>
      </c>
      <c r="B55" s="499" t="s">
        <v>0</v>
      </c>
      <c r="C55" s="499" t="s">
        <v>1</v>
      </c>
      <c r="D55" s="501" t="s">
        <v>313</v>
      </c>
      <c r="E55" s="501"/>
      <c r="F55" s="501"/>
      <c r="G55" s="501"/>
      <c r="H55" s="501" t="s">
        <v>333</v>
      </c>
      <c r="I55" s="501"/>
      <c r="J55" s="501"/>
      <c r="K55" s="501"/>
      <c r="L55" s="501" t="s">
        <v>334</v>
      </c>
      <c r="M55" s="501"/>
      <c r="N55" s="501"/>
      <c r="O55" s="501"/>
      <c r="P55" s="502" t="s">
        <v>335</v>
      </c>
      <c r="Q55" s="502"/>
      <c r="R55" s="502"/>
      <c r="S55" s="502"/>
      <c r="T55" s="501" t="s">
        <v>316</v>
      </c>
      <c r="U55" s="501"/>
      <c r="V55" s="501"/>
      <c r="W55" s="501"/>
      <c r="X55" s="501" t="s">
        <v>317</v>
      </c>
      <c r="Y55" s="501"/>
      <c r="Z55" s="501"/>
      <c r="AA55" s="501"/>
      <c r="AB55" s="501" t="s">
        <v>336</v>
      </c>
      <c r="AC55" s="501"/>
      <c r="AD55" s="501"/>
      <c r="AE55" s="501"/>
      <c r="AF55" s="501" t="s">
        <v>337</v>
      </c>
      <c r="AG55" s="501"/>
      <c r="AH55" s="501"/>
      <c r="AI55" s="501"/>
      <c r="AJ55" s="501" t="s">
        <v>338</v>
      </c>
      <c r="AK55" s="501"/>
      <c r="AL55" s="501"/>
      <c r="AM55" s="501"/>
      <c r="AN55" s="501" t="s">
        <v>339</v>
      </c>
      <c r="AO55" s="501"/>
      <c r="AP55" s="501"/>
      <c r="AQ55" s="501"/>
      <c r="AR55" s="503" t="s">
        <v>322</v>
      </c>
      <c r="AS55" s="503"/>
      <c r="AT55" s="503"/>
      <c r="AU55" s="503"/>
      <c r="AV55" s="501" t="s">
        <v>340</v>
      </c>
      <c r="AW55" s="501"/>
      <c r="AX55" s="501"/>
      <c r="AY55" s="501"/>
      <c r="AZ55" s="501" t="s">
        <v>341</v>
      </c>
      <c r="BA55" s="501"/>
      <c r="BB55" s="501"/>
      <c r="BC55" s="501"/>
      <c r="BD55" s="501" t="s">
        <v>342</v>
      </c>
      <c r="BE55" s="501"/>
      <c r="BF55" s="501"/>
      <c r="BG55" s="501"/>
      <c r="BH55" s="503" t="s">
        <v>776</v>
      </c>
      <c r="BI55" s="503"/>
      <c r="BJ55" s="503"/>
      <c r="BK55" s="503"/>
      <c r="BL55" s="504" t="s">
        <v>344</v>
      </c>
      <c r="BM55" s="504"/>
      <c r="BN55" s="504"/>
      <c r="BO55" s="504"/>
    </row>
    <row r="56" spans="1:67" s="125" customFormat="1" x14ac:dyDescent="0.35">
      <c r="A56" s="499"/>
      <c r="B56" s="499"/>
      <c r="C56" s="499"/>
      <c r="D56" s="373" t="s">
        <v>345</v>
      </c>
      <c r="E56" s="373" t="s">
        <v>346</v>
      </c>
      <c r="F56" s="373" t="s">
        <v>187</v>
      </c>
      <c r="G56" s="373" t="s">
        <v>312</v>
      </c>
      <c r="H56" s="373" t="s">
        <v>345</v>
      </c>
      <c r="I56" s="373" t="s">
        <v>346</v>
      </c>
      <c r="J56" s="373" t="s">
        <v>187</v>
      </c>
      <c r="K56" s="373" t="s">
        <v>312</v>
      </c>
      <c r="L56" s="373" t="s">
        <v>345</v>
      </c>
      <c r="M56" s="373" t="s">
        <v>346</v>
      </c>
      <c r="N56" s="373" t="s">
        <v>187</v>
      </c>
      <c r="O56" s="373" t="s">
        <v>312</v>
      </c>
      <c r="P56" s="374" t="s">
        <v>345</v>
      </c>
      <c r="Q56" s="374" t="s">
        <v>346</v>
      </c>
      <c r="R56" s="374" t="s">
        <v>187</v>
      </c>
      <c r="S56" s="374" t="s">
        <v>312</v>
      </c>
      <c r="T56" s="373" t="s">
        <v>345</v>
      </c>
      <c r="U56" s="373" t="s">
        <v>346</v>
      </c>
      <c r="V56" s="373" t="s">
        <v>187</v>
      </c>
      <c r="W56" s="373" t="s">
        <v>312</v>
      </c>
      <c r="X56" s="373" t="s">
        <v>345</v>
      </c>
      <c r="Y56" s="373" t="s">
        <v>346</v>
      </c>
      <c r="Z56" s="373" t="s">
        <v>187</v>
      </c>
      <c r="AA56" s="373" t="s">
        <v>312</v>
      </c>
      <c r="AB56" s="373" t="s">
        <v>345</v>
      </c>
      <c r="AC56" s="373" t="s">
        <v>346</v>
      </c>
      <c r="AD56" s="373" t="s">
        <v>187</v>
      </c>
      <c r="AE56" s="373" t="s">
        <v>312</v>
      </c>
      <c r="AF56" s="373" t="s">
        <v>345</v>
      </c>
      <c r="AG56" s="373" t="s">
        <v>346</v>
      </c>
      <c r="AH56" s="373" t="s">
        <v>187</v>
      </c>
      <c r="AI56" s="373" t="s">
        <v>312</v>
      </c>
      <c r="AJ56" s="373" t="s">
        <v>345</v>
      </c>
      <c r="AK56" s="373" t="s">
        <v>346</v>
      </c>
      <c r="AL56" s="373" t="s">
        <v>187</v>
      </c>
      <c r="AM56" s="373" t="s">
        <v>312</v>
      </c>
      <c r="AN56" s="373" t="s">
        <v>345</v>
      </c>
      <c r="AO56" s="373" t="s">
        <v>346</v>
      </c>
      <c r="AP56" s="373" t="s">
        <v>187</v>
      </c>
      <c r="AQ56" s="373" t="s">
        <v>312</v>
      </c>
      <c r="AR56" s="375" t="s">
        <v>345</v>
      </c>
      <c r="AS56" s="375" t="s">
        <v>346</v>
      </c>
      <c r="AT56" s="375" t="s">
        <v>187</v>
      </c>
      <c r="AU56" s="375" t="s">
        <v>312</v>
      </c>
      <c r="AV56" s="373" t="s">
        <v>345</v>
      </c>
      <c r="AW56" s="373" t="s">
        <v>346</v>
      </c>
      <c r="AX56" s="373" t="s">
        <v>187</v>
      </c>
      <c r="AY56" s="373" t="s">
        <v>312</v>
      </c>
      <c r="AZ56" s="373" t="s">
        <v>345</v>
      </c>
      <c r="BA56" s="373" t="s">
        <v>346</v>
      </c>
      <c r="BB56" s="373" t="s">
        <v>187</v>
      </c>
      <c r="BC56" s="373" t="s">
        <v>312</v>
      </c>
      <c r="BD56" s="373" t="s">
        <v>345</v>
      </c>
      <c r="BE56" s="373" t="s">
        <v>346</v>
      </c>
      <c r="BF56" s="373" t="s">
        <v>187</v>
      </c>
      <c r="BG56" s="373" t="s">
        <v>312</v>
      </c>
      <c r="BH56" s="375" t="s">
        <v>345</v>
      </c>
      <c r="BI56" s="375" t="s">
        <v>346</v>
      </c>
      <c r="BJ56" s="375" t="s">
        <v>187</v>
      </c>
      <c r="BK56" s="375" t="s">
        <v>312</v>
      </c>
      <c r="BL56" s="376" t="s">
        <v>195</v>
      </c>
      <c r="BM56" s="376" t="s">
        <v>196</v>
      </c>
      <c r="BN56" s="376" t="s">
        <v>187</v>
      </c>
      <c r="BO56" s="376" t="s">
        <v>330</v>
      </c>
    </row>
    <row r="57" spans="1:67" ht="24" customHeight="1" x14ac:dyDescent="0.35">
      <c r="A57" s="130">
        <v>10</v>
      </c>
      <c r="B57" s="130">
        <v>62020048</v>
      </c>
      <c r="C57" s="123" t="s">
        <v>48</v>
      </c>
      <c r="D57" s="130">
        <v>2</v>
      </c>
      <c r="E57" s="130">
        <v>5</v>
      </c>
      <c r="F57" s="130">
        <v>7</v>
      </c>
      <c r="G57" s="130">
        <v>1</v>
      </c>
      <c r="H57" s="130">
        <v>6</v>
      </c>
      <c r="I57" s="130">
        <v>3</v>
      </c>
      <c r="J57" s="130">
        <v>9</v>
      </c>
      <c r="K57" s="130">
        <v>1</v>
      </c>
      <c r="L57" s="130">
        <v>6</v>
      </c>
      <c r="M57" s="130">
        <v>3</v>
      </c>
      <c r="N57" s="130">
        <v>9</v>
      </c>
      <c r="O57" s="130">
        <v>1</v>
      </c>
      <c r="P57" s="130">
        <v>14</v>
      </c>
      <c r="Q57" s="130">
        <v>11</v>
      </c>
      <c r="R57" s="130">
        <v>25</v>
      </c>
      <c r="S57" s="130">
        <v>3</v>
      </c>
      <c r="T57" s="130">
        <v>2</v>
      </c>
      <c r="U57" s="130">
        <v>2</v>
      </c>
      <c r="V57" s="130">
        <v>4</v>
      </c>
      <c r="W57" s="130">
        <v>1</v>
      </c>
      <c r="X57" s="130">
        <v>6</v>
      </c>
      <c r="Y57" s="130">
        <v>2</v>
      </c>
      <c r="Z57" s="130">
        <v>8</v>
      </c>
      <c r="AA57" s="130">
        <v>1</v>
      </c>
      <c r="AB57" s="130">
        <v>6</v>
      </c>
      <c r="AC57" s="130">
        <v>9</v>
      </c>
      <c r="AD57" s="130">
        <v>15</v>
      </c>
      <c r="AE57" s="130">
        <v>1</v>
      </c>
      <c r="AF57" s="130">
        <v>8</v>
      </c>
      <c r="AG57" s="130">
        <v>4</v>
      </c>
      <c r="AH57" s="130">
        <v>12</v>
      </c>
      <c r="AI57" s="130">
        <v>1</v>
      </c>
      <c r="AJ57" s="130">
        <v>6</v>
      </c>
      <c r="AK57" s="130">
        <v>4</v>
      </c>
      <c r="AL57" s="130">
        <v>10</v>
      </c>
      <c r="AM57" s="130">
        <v>1</v>
      </c>
      <c r="AN57" s="130">
        <v>5</v>
      </c>
      <c r="AO57" s="130">
        <v>1</v>
      </c>
      <c r="AP57" s="130">
        <v>6</v>
      </c>
      <c r="AQ57" s="130">
        <v>1</v>
      </c>
      <c r="AR57" s="130">
        <v>33</v>
      </c>
      <c r="AS57" s="130">
        <v>22</v>
      </c>
      <c r="AT57" s="130">
        <v>55</v>
      </c>
      <c r="AU57" s="130">
        <v>6</v>
      </c>
      <c r="AV57" s="130">
        <v>0</v>
      </c>
      <c r="AW57" s="130">
        <v>0</v>
      </c>
      <c r="AX57" s="130">
        <v>0</v>
      </c>
      <c r="AY57" s="130">
        <v>0</v>
      </c>
      <c r="AZ57" s="130">
        <v>0</v>
      </c>
      <c r="BA57" s="130">
        <v>0</v>
      </c>
      <c r="BB57" s="130">
        <v>0</v>
      </c>
      <c r="BC57" s="130">
        <v>0</v>
      </c>
      <c r="BD57" s="130">
        <v>0</v>
      </c>
      <c r="BE57" s="130">
        <v>0</v>
      </c>
      <c r="BF57" s="130">
        <v>0</v>
      </c>
      <c r="BG57" s="130">
        <v>0</v>
      </c>
      <c r="BH57" s="130">
        <v>0</v>
      </c>
      <c r="BI57" s="130">
        <v>0</v>
      </c>
      <c r="BJ57" s="130">
        <v>0</v>
      </c>
      <c r="BK57" s="130">
        <v>0</v>
      </c>
      <c r="BL57" s="130">
        <v>47</v>
      </c>
      <c r="BM57" s="130">
        <v>33</v>
      </c>
      <c r="BN57" s="130">
        <v>80</v>
      </c>
      <c r="BO57" s="130">
        <v>9</v>
      </c>
    </row>
    <row r="58" spans="1:67" ht="24" customHeight="1" x14ac:dyDescent="0.35">
      <c r="A58" s="130">
        <v>11</v>
      </c>
      <c r="B58" s="130">
        <v>62020049</v>
      </c>
      <c r="C58" s="123" t="s">
        <v>49</v>
      </c>
      <c r="D58" s="130">
        <v>2</v>
      </c>
      <c r="E58" s="130">
        <v>4</v>
      </c>
      <c r="F58" s="130">
        <v>6</v>
      </c>
      <c r="G58" s="130">
        <v>1</v>
      </c>
      <c r="H58" s="130">
        <v>5</v>
      </c>
      <c r="I58" s="130">
        <v>6</v>
      </c>
      <c r="J58" s="130">
        <v>11</v>
      </c>
      <c r="K58" s="130">
        <v>1</v>
      </c>
      <c r="L58" s="130">
        <v>3</v>
      </c>
      <c r="M58" s="130">
        <v>6</v>
      </c>
      <c r="N58" s="130">
        <v>9</v>
      </c>
      <c r="O58" s="130">
        <v>1</v>
      </c>
      <c r="P58" s="130">
        <v>10</v>
      </c>
      <c r="Q58" s="130">
        <v>16</v>
      </c>
      <c r="R58" s="130">
        <v>26</v>
      </c>
      <c r="S58" s="130">
        <v>3</v>
      </c>
      <c r="T58" s="130">
        <v>3</v>
      </c>
      <c r="U58" s="130">
        <v>4</v>
      </c>
      <c r="V58" s="130">
        <v>7</v>
      </c>
      <c r="W58" s="130">
        <v>1</v>
      </c>
      <c r="X58" s="130">
        <v>3</v>
      </c>
      <c r="Y58" s="130">
        <v>4</v>
      </c>
      <c r="Z58" s="130">
        <v>7</v>
      </c>
      <c r="AA58" s="130">
        <v>1</v>
      </c>
      <c r="AB58" s="130">
        <v>5</v>
      </c>
      <c r="AC58" s="130">
        <v>9</v>
      </c>
      <c r="AD58" s="130">
        <v>14</v>
      </c>
      <c r="AE58" s="130">
        <v>1</v>
      </c>
      <c r="AF58" s="130">
        <v>3</v>
      </c>
      <c r="AG58" s="130">
        <v>5</v>
      </c>
      <c r="AH58" s="130">
        <v>8</v>
      </c>
      <c r="AI58" s="130">
        <v>1</v>
      </c>
      <c r="AJ58" s="130">
        <v>5</v>
      </c>
      <c r="AK58" s="130">
        <v>1</v>
      </c>
      <c r="AL58" s="130">
        <v>6</v>
      </c>
      <c r="AM58" s="130">
        <v>1</v>
      </c>
      <c r="AN58" s="130">
        <v>3</v>
      </c>
      <c r="AO58" s="130">
        <v>5</v>
      </c>
      <c r="AP58" s="130">
        <v>8</v>
      </c>
      <c r="AQ58" s="130">
        <v>1</v>
      </c>
      <c r="AR58" s="130">
        <v>22</v>
      </c>
      <c r="AS58" s="130">
        <v>28</v>
      </c>
      <c r="AT58" s="130">
        <v>50</v>
      </c>
      <c r="AU58" s="130">
        <v>6</v>
      </c>
      <c r="AV58" s="130">
        <v>0</v>
      </c>
      <c r="AW58" s="130">
        <v>0</v>
      </c>
      <c r="AX58" s="130">
        <v>0</v>
      </c>
      <c r="AY58" s="130">
        <v>0</v>
      </c>
      <c r="AZ58" s="130">
        <v>0</v>
      </c>
      <c r="BA58" s="130">
        <v>0</v>
      </c>
      <c r="BB58" s="130">
        <v>0</v>
      </c>
      <c r="BC58" s="130">
        <v>0</v>
      </c>
      <c r="BD58" s="130">
        <v>0</v>
      </c>
      <c r="BE58" s="130">
        <v>0</v>
      </c>
      <c r="BF58" s="130">
        <v>0</v>
      </c>
      <c r="BG58" s="130">
        <v>0</v>
      </c>
      <c r="BH58" s="130">
        <v>0</v>
      </c>
      <c r="BI58" s="130">
        <v>0</v>
      </c>
      <c r="BJ58" s="130">
        <v>0</v>
      </c>
      <c r="BK58" s="130">
        <v>0</v>
      </c>
      <c r="BL58" s="130">
        <v>32</v>
      </c>
      <c r="BM58" s="130">
        <v>44</v>
      </c>
      <c r="BN58" s="130">
        <v>76</v>
      </c>
      <c r="BO58" s="130">
        <v>9</v>
      </c>
    </row>
    <row r="59" spans="1:67" ht="24" customHeight="1" x14ac:dyDescent="0.35">
      <c r="A59" s="130">
        <v>12</v>
      </c>
      <c r="B59" s="130">
        <v>62020050</v>
      </c>
      <c r="C59" s="123" t="s">
        <v>50</v>
      </c>
      <c r="D59" s="130">
        <v>9</v>
      </c>
      <c r="E59" s="130">
        <v>7</v>
      </c>
      <c r="F59" s="130">
        <v>16</v>
      </c>
      <c r="G59" s="130">
        <v>1</v>
      </c>
      <c r="H59" s="130">
        <v>10</v>
      </c>
      <c r="I59" s="130">
        <v>9</v>
      </c>
      <c r="J59" s="130">
        <v>19</v>
      </c>
      <c r="K59" s="130">
        <v>1</v>
      </c>
      <c r="L59" s="130">
        <v>4</v>
      </c>
      <c r="M59" s="130">
        <v>9</v>
      </c>
      <c r="N59" s="130">
        <v>13</v>
      </c>
      <c r="O59" s="130">
        <v>1</v>
      </c>
      <c r="P59" s="130">
        <v>23</v>
      </c>
      <c r="Q59" s="130">
        <v>25</v>
      </c>
      <c r="R59" s="130">
        <v>48</v>
      </c>
      <c r="S59" s="130">
        <v>3</v>
      </c>
      <c r="T59" s="130">
        <v>7</v>
      </c>
      <c r="U59" s="130">
        <v>9</v>
      </c>
      <c r="V59" s="130">
        <v>16</v>
      </c>
      <c r="W59" s="130">
        <v>1</v>
      </c>
      <c r="X59" s="130">
        <v>9</v>
      </c>
      <c r="Y59" s="130">
        <v>3</v>
      </c>
      <c r="Z59" s="130">
        <v>12</v>
      </c>
      <c r="AA59" s="130">
        <v>1</v>
      </c>
      <c r="AB59" s="130">
        <v>13</v>
      </c>
      <c r="AC59" s="130">
        <v>6</v>
      </c>
      <c r="AD59" s="130">
        <v>19</v>
      </c>
      <c r="AE59" s="130">
        <v>1</v>
      </c>
      <c r="AF59" s="130">
        <v>8</v>
      </c>
      <c r="AG59" s="130">
        <v>12</v>
      </c>
      <c r="AH59" s="130">
        <v>20</v>
      </c>
      <c r="AI59" s="130">
        <v>1</v>
      </c>
      <c r="AJ59" s="130">
        <v>9</v>
      </c>
      <c r="AK59" s="130">
        <v>15</v>
      </c>
      <c r="AL59" s="130">
        <v>24</v>
      </c>
      <c r="AM59" s="130">
        <v>1</v>
      </c>
      <c r="AN59" s="130">
        <v>7</v>
      </c>
      <c r="AO59" s="130">
        <v>10</v>
      </c>
      <c r="AP59" s="130">
        <v>17</v>
      </c>
      <c r="AQ59" s="130">
        <v>1</v>
      </c>
      <c r="AR59" s="130">
        <v>53</v>
      </c>
      <c r="AS59" s="130">
        <v>55</v>
      </c>
      <c r="AT59" s="130">
        <v>108</v>
      </c>
      <c r="AU59" s="130">
        <v>6</v>
      </c>
      <c r="AV59" s="130">
        <v>0</v>
      </c>
      <c r="AW59" s="130">
        <v>0</v>
      </c>
      <c r="AX59" s="130">
        <v>0</v>
      </c>
      <c r="AY59" s="130">
        <v>0</v>
      </c>
      <c r="AZ59" s="130">
        <v>0</v>
      </c>
      <c r="BA59" s="130">
        <v>0</v>
      </c>
      <c r="BB59" s="130">
        <v>0</v>
      </c>
      <c r="BC59" s="130">
        <v>0</v>
      </c>
      <c r="BD59" s="130">
        <v>0</v>
      </c>
      <c r="BE59" s="130">
        <v>0</v>
      </c>
      <c r="BF59" s="130">
        <v>0</v>
      </c>
      <c r="BG59" s="130">
        <v>0</v>
      </c>
      <c r="BH59" s="130">
        <v>0</v>
      </c>
      <c r="BI59" s="130">
        <v>0</v>
      </c>
      <c r="BJ59" s="130">
        <v>0</v>
      </c>
      <c r="BK59" s="130">
        <v>0</v>
      </c>
      <c r="BL59" s="130">
        <v>76</v>
      </c>
      <c r="BM59" s="130">
        <v>80</v>
      </c>
      <c r="BN59" s="130">
        <v>156</v>
      </c>
      <c r="BO59" s="130">
        <v>9</v>
      </c>
    </row>
    <row r="60" spans="1:67" ht="24" customHeight="1" x14ac:dyDescent="0.35">
      <c r="A60" s="130">
        <v>13</v>
      </c>
      <c r="B60" s="130">
        <v>62020052</v>
      </c>
      <c r="C60" s="123" t="s">
        <v>51</v>
      </c>
      <c r="D60" s="130">
        <v>3</v>
      </c>
      <c r="E60" s="130">
        <v>8</v>
      </c>
      <c r="F60" s="130">
        <v>11</v>
      </c>
      <c r="G60" s="130">
        <v>1</v>
      </c>
      <c r="H60" s="130">
        <v>8</v>
      </c>
      <c r="I60" s="130">
        <v>1</v>
      </c>
      <c r="J60" s="130">
        <v>9</v>
      </c>
      <c r="K60" s="130">
        <v>1</v>
      </c>
      <c r="L60" s="130">
        <v>5</v>
      </c>
      <c r="M60" s="130">
        <v>3</v>
      </c>
      <c r="N60" s="130">
        <v>8</v>
      </c>
      <c r="O60" s="130">
        <v>1</v>
      </c>
      <c r="P60" s="130">
        <v>16</v>
      </c>
      <c r="Q60" s="130">
        <v>12</v>
      </c>
      <c r="R60" s="130">
        <v>28</v>
      </c>
      <c r="S60" s="130">
        <v>3</v>
      </c>
      <c r="T60" s="130">
        <v>8</v>
      </c>
      <c r="U60" s="130">
        <v>5</v>
      </c>
      <c r="V60" s="130">
        <v>13</v>
      </c>
      <c r="W60" s="130">
        <v>1</v>
      </c>
      <c r="X60" s="130">
        <v>7</v>
      </c>
      <c r="Y60" s="130">
        <v>5</v>
      </c>
      <c r="Z60" s="130">
        <v>12</v>
      </c>
      <c r="AA60" s="130">
        <v>1</v>
      </c>
      <c r="AB60" s="130">
        <v>7</v>
      </c>
      <c r="AC60" s="130">
        <v>6</v>
      </c>
      <c r="AD60" s="130">
        <v>13</v>
      </c>
      <c r="AE60" s="130">
        <v>1</v>
      </c>
      <c r="AF60" s="130">
        <v>12</v>
      </c>
      <c r="AG60" s="130">
        <v>6</v>
      </c>
      <c r="AH60" s="130">
        <v>18</v>
      </c>
      <c r="AI60" s="130">
        <v>1</v>
      </c>
      <c r="AJ60" s="130">
        <v>3</v>
      </c>
      <c r="AK60" s="130">
        <v>6</v>
      </c>
      <c r="AL60" s="130">
        <v>9</v>
      </c>
      <c r="AM60" s="130">
        <v>1</v>
      </c>
      <c r="AN60" s="130">
        <v>7</v>
      </c>
      <c r="AO60" s="130">
        <v>4</v>
      </c>
      <c r="AP60" s="130">
        <v>11</v>
      </c>
      <c r="AQ60" s="130">
        <v>1</v>
      </c>
      <c r="AR60" s="130">
        <v>44</v>
      </c>
      <c r="AS60" s="130">
        <v>32</v>
      </c>
      <c r="AT60" s="130">
        <v>76</v>
      </c>
      <c r="AU60" s="130">
        <v>6</v>
      </c>
      <c r="AV60" s="130">
        <v>0</v>
      </c>
      <c r="AW60" s="130">
        <v>0</v>
      </c>
      <c r="AX60" s="130">
        <v>0</v>
      </c>
      <c r="AY60" s="130">
        <v>0</v>
      </c>
      <c r="AZ60" s="130">
        <v>0</v>
      </c>
      <c r="BA60" s="130">
        <v>0</v>
      </c>
      <c r="BB60" s="130">
        <v>0</v>
      </c>
      <c r="BC60" s="130">
        <v>0</v>
      </c>
      <c r="BD60" s="130">
        <v>0</v>
      </c>
      <c r="BE60" s="130">
        <v>0</v>
      </c>
      <c r="BF60" s="130">
        <v>0</v>
      </c>
      <c r="BG60" s="130">
        <v>0</v>
      </c>
      <c r="BH60" s="130">
        <v>0</v>
      </c>
      <c r="BI60" s="130">
        <v>0</v>
      </c>
      <c r="BJ60" s="130">
        <v>0</v>
      </c>
      <c r="BK60" s="130">
        <v>0</v>
      </c>
      <c r="BL60" s="130">
        <v>60</v>
      </c>
      <c r="BM60" s="130">
        <v>44</v>
      </c>
      <c r="BN60" s="130">
        <v>104</v>
      </c>
      <c r="BO60" s="130">
        <v>9</v>
      </c>
    </row>
    <row r="61" spans="1:67" ht="24" customHeight="1" x14ac:dyDescent="0.35">
      <c r="A61" s="130">
        <v>14</v>
      </c>
      <c r="B61" s="130">
        <v>62020053</v>
      </c>
      <c r="C61" s="123" t="s">
        <v>52</v>
      </c>
      <c r="D61" s="130">
        <v>3</v>
      </c>
      <c r="E61" s="130">
        <v>3</v>
      </c>
      <c r="F61" s="130">
        <v>6</v>
      </c>
      <c r="G61" s="130">
        <v>1</v>
      </c>
      <c r="H61" s="130">
        <v>4</v>
      </c>
      <c r="I61" s="130">
        <v>2</v>
      </c>
      <c r="J61" s="130">
        <v>6</v>
      </c>
      <c r="K61" s="130">
        <v>1</v>
      </c>
      <c r="L61" s="130">
        <v>4</v>
      </c>
      <c r="M61" s="130">
        <v>3</v>
      </c>
      <c r="N61" s="130">
        <v>7</v>
      </c>
      <c r="O61" s="130">
        <v>1</v>
      </c>
      <c r="P61" s="130">
        <v>11</v>
      </c>
      <c r="Q61" s="130">
        <v>8</v>
      </c>
      <c r="R61" s="130">
        <v>19</v>
      </c>
      <c r="S61" s="130">
        <v>3</v>
      </c>
      <c r="T61" s="130">
        <v>11</v>
      </c>
      <c r="U61" s="130">
        <v>4</v>
      </c>
      <c r="V61" s="130">
        <v>15</v>
      </c>
      <c r="W61" s="130">
        <v>1</v>
      </c>
      <c r="X61" s="130">
        <v>6</v>
      </c>
      <c r="Y61" s="130">
        <v>7</v>
      </c>
      <c r="Z61" s="130">
        <v>13</v>
      </c>
      <c r="AA61" s="130">
        <v>1</v>
      </c>
      <c r="AB61" s="130">
        <v>2</v>
      </c>
      <c r="AC61" s="130">
        <v>3</v>
      </c>
      <c r="AD61" s="130">
        <v>5</v>
      </c>
      <c r="AE61" s="130">
        <v>1</v>
      </c>
      <c r="AF61" s="130">
        <v>3</v>
      </c>
      <c r="AG61" s="130">
        <v>1</v>
      </c>
      <c r="AH61" s="130">
        <v>4</v>
      </c>
      <c r="AI61" s="130">
        <v>1</v>
      </c>
      <c r="AJ61" s="130">
        <v>9</v>
      </c>
      <c r="AK61" s="130">
        <v>3</v>
      </c>
      <c r="AL61" s="130">
        <v>12</v>
      </c>
      <c r="AM61" s="130">
        <v>1</v>
      </c>
      <c r="AN61" s="130">
        <v>6</v>
      </c>
      <c r="AO61" s="130">
        <v>9</v>
      </c>
      <c r="AP61" s="130">
        <v>15</v>
      </c>
      <c r="AQ61" s="130">
        <v>1</v>
      </c>
      <c r="AR61" s="130">
        <v>37</v>
      </c>
      <c r="AS61" s="130">
        <v>27</v>
      </c>
      <c r="AT61" s="130">
        <v>64</v>
      </c>
      <c r="AU61" s="130">
        <v>6</v>
      </c>
      <c r="AV61" s="130">
        <v>0</v>
      </c>
      <c r="AW61" s="130">
        <v>0</v>
      </c>
      <c r="AX61" s="130">
        <v>0</v>
      </c>
      <c r="AY61" s="130">
        <v>0</v>
      </c>
      <c r="AZ61" s="130">
        <v>0</v>
      </c>
      <c r="BA61" s="130">
        <v>0</v>
      </c>
      <c r="BB61" s="130">
        <v>0</v>
      </c>
      <c r="BC61" s="130">
        <v>0</v>
      </c>
      <c r="BD61" s="130">
        <v>0</v>
      </c>
      <c r="BE61" s="130">
        <v>0</v>
      </c>
      <c r="BF61" s="130">
        <v>0</v>
      </c>
      <c r="BG61" s="130">
        <v>0</v>
      </c>
      <c r="BH61" s="130">
        <v>0</v>
      </c>
      <c r="BI61" s="130">
        <v>0</v>
      </c>
      <c r="BJ61" s="130">
        <v>0</v>
      </c>
      <c r="BK61" s="130">
        <v>0</v>
      </c>
      <c r="BL61" s="130">
        <v>48</v>
      </c>
      <c r="BM61" s="130">
        <v>35</v>
      </c>
      <c r="BN61" s="130">
        <v>83</v>
      </c>
      <c r="BO61" s="130">
        <v>9</v>
      </c>
    </row>
    <row r="62" spans="1:67" ht="24" customHeight="1" x14ac:dyDescent="0.35">
      <c r="A62" s="130">
        <v>15</v>
      </c>
      <c r="B62" s="130">
        <v>62020054</v>
      </c>
      <c r="C62" s="123" t="s">
        <v>53</v>
      </c>
      <c r="D62" s="130">
        <v>5</v>
      </c>
      <c r="E62" s="130">
        <v>3</v>
      </c>
      <c r="F62" s="130">
        <v>8</v>
      </c>
      <c r="G62" s="130">
        <v>1</v>
      </c>
      <c r="H62" s="130">
        <v>5</v>
      </c>
      <c r="I62" s="130">
        <v>3</v>
      </c>
      <c r="J62" s="130">
        <v>8</v>
      </c>
      <c r="K62" s="130">
        <v>1</v>
      </c>
      <c r="L62" s="130">
        <v>2</v>
      </c>
      <c r="M62" s="130">
        <v>7</v>
      </c>
      <c r="N62" s="130">
        <v>9</v>
      </c>
      <c r="O62" s="130">
        <v>1</v>
      </c>
      <c r="P62" s="130">
        <v>12</v>
      </c>
      <c r="Q62" s="130">
        <v>13</v>
      </c>
      <c r="R62" s="130">
        <v>25</v>
      </c>
      <c r="S62" s="130">
        <v>3</v>
      </c>
      <c r="T62" s="130">
        <v>6</v>
      </c>
      <c r="U62" s="130">
        <v>5</v>
      </c>
      <c r="V62" s="130">
        <v>11</v>
      </c>
      <c r="W62" s="130">
        <v>1</v>
      </c>
      <c r="X62" s="130">
        <v>7</v>
      </c>
      <c r="Y62" s="130">
        <v>10</v>
      </c>
      <c r="Z62" s="130">
        <v>17</v>
      </c>
      <c r="AA62" s="130">
        <v>1</v>
      </c>
      <c r="AB62" s="130">
        <v>8</v>
      </c>
      <c r="AC62" s="130">
        <v>3</v>
      </c>
      <c r="AD62" s="130">
        <v>11</v>
      </c>
      <c r="AE62" s="130">
        <v>1</v>
      </c>
      <c r="AF62" s="130">
        <v>5</v>
      </c>
      <c r="AG62" s="130">
        <v>9</v>
      </c>
      <c r="AH62" s="130">
        <v>14</v>
      </c>
      <c r="AI62" s="130">
        <v>1</v>
      </c>
      <c r="AJ62" s="130">
        <v>4</v>
      </c>
      <c r="AK62" s="130">
        <v>7</v>
      </c>
      <c r="AL62" s="130">
        <v>11</v>
      </c>
      <c r="AM62" s="130">
        <v>1</v>
      </c>
      <c r="AN62" s="130">
        <v>10</v>
      </c>
      <c r="AO62" s="130">
        <v>7</v>
      </c>
      <c r="AP62" s="130">
        <v>17</v>
      </c>
      <c r="AQ62" s="130">
        <v>1</v>
      </c>
      <c r="AR62" s="130">
        <v>40</v>
      </c>
      <c r="AS62" s="130">
        <v>41</v>
      </c>
      <c r="AT62" s="130">
        <v>81</v>
      </c>
      <c r="AU62" s="130">
        <v>6</v>
      </c>
      <c r="AV62" s="130">
        <v>0</v>
      </c>
      <c r="AW62" s="130">
        <v>0</v>
      </c>
      <c r="AX62" s="130">
        <v>0</v>
      </c>
      <c r="AY62" s="130">
        <v>0</v>
      </c>
      <c r="AZ62" s="130">
        <v>0</v>
      </c>
      <c r="BA62" s="130">
        <v>0</v>
      </c>
      <c r="BB62" s="130">
        <v>0</v>
      </c>
      <c r="BC62" s="130">
        <v>0</v>
      </c>
      <c r="BD62" s="130">
        <v>0</v>
      </c>
      <c r="BE62" s="130">
        <v>0</v>
      </c>
      <c r="BF62" s="130">
        <v>0</v>
      </c>
      <c r="BG62" s="130">
        <v>0</v>
      </c>
      <c r="BH62" s="130">
        <v>0</v>
      </c>
      <c r="BI62" s="130">
        <v>0</v>
      </c>
      <c r="BJ62" s="130">
        <v>0</v>
      </c>
      <c r="BK62" s="130">
        <v>0</v>
      </c>
      <c r="BL62" s="130">
        <v>52</v>
      </c>
      <c r="BM62" s="130">
        <v>54</v>
      </c>
      <c r="BN62" s="130">
        <v>106</v>
      </c>
      <c r="BO62" s="130">
        <v>9</v>
      </c>
    </row>
    <row r="63" spans="1:67" ht="24" customHeight="1" x14ac:dyDescent="0.35">
      <c r="A63" s="130">
        <v>16</v>
      </c>
      <c r="B63" s="130">
        <v>62020055</v>
      </c>
      <c r="C63" s="123" t="s">
        <v>54</v>
      </c>
      <c r="D63" s="130">
        <v>0</v>
      </c>
      <c r="E63" s="130">
        <v>0</v>
      </c>
      <c r="F63" s="130">
        <v>0</v>
      </c>
      <c r="G63" s="130">
        <v>0</v>
      </c>
      <c r="H63" s="130">
        <v>3</v>
      </c>
      <c r="I63" s="130">
        <v>1</v>
      </c>
      <c r="J63" s="130">
        <v>4</v>
      </c>
      <c r="K63" s="130">
        <v>1</v>
      </c>
      <c r="L63" s="130">
        <v>1</v>
      </c>
      <c r="M63" s="130">
        <v>0</v>
      </c>
      <c r="N63" s="130">
        <v>1</v>
      </c>
      <c r="O63" s="130">
        <v>1</v>
      </c>
      <c r="P63" s="130">
        <v>4</v>
      </c>
      <c r="Q63" s="130">
        <v>1</v>
      </c>
      <c r="R63" s="130">
        <v>5</v>
      </c>
      <c r="S63" s="130">
        <v>2</v>
      </c>
      <c r="T63" s="130">
        <v>1</v>
      </c>
      <c r="U63" s="130">
        <v>0</v>
      </c>
      <c r="V63" s="130">
        <v>1</v>
      </c>
      <c r="W63" s="130">
        <v>1</v>
      </c>
      <c r="X63" s="130">
        <v>2</v>
      </c>
      <c r="Y63" s="130">
        <v>2</v>
      </c>
      <c r="Z63" s="130">
        <v>4</v>
      </c>
      <c r="AA63" s="130">
        <v>1</v>
      </c>
      <c r="AB63" s="130">
        <v>6</v>
      </c>
      <c r="AC63" s="130">
        <v>2</v>
      </c>
      <c r="AD63" s="130">
        <v>8</v>
      </c>
      <c r="AE63" s="130">
        <v>1</v>
      </c>
      <c r="AF63" s="130">
        <v>2</v>
      </c>
      <c r="AG63" s="130">
        <v>1</v>
      </c>
      <c r="AH63" s="130">
        <v>3</v>
      </c>
      <c r="AI63" s="130">
        <v>1</v>
      </c>
      <c r="AJ63" s="130">
        <v>7</v>
      </c>
      <c r="AK63" s="130">
        <v>2</v>
      </c>
      <c r="AL63" s="130">
        <v>9</v>
      </c>
      <c r="AM63" s="130">
        <v>1</v>
      </c>
      <c r="AN63" s="130">
        <v>6</v>
      </c>
      <c r="AO63" s="130">
        <v>9</v>
      </c>
      <c r="AP63" s="130">
        <v>15</v>
      </c>
      <c r="AQ63" s="130">
        <v>1</v>
      </c>
      <c r="AR63" s="130">
        <v>24</v>
      </c>
      <c r="AS63" s="130">
        <v>16</v>
      </c>
      <c r="AT63" s="130">
        <v>40</v>
      </c>
      <c r="AU63" s="130">
        <v>6</v>
      </c>
      <c r="AV63" s="130">
        <v>0</v>
      </c>
      <c r="AW63" s="130">
        <v>0</v>
      </c>
      <c r="AX63" s="130">
        <v>0</v>
      </c>
      <c r="AY63" s="130">
        <v>0</v>
      </c>
      <c r="AZ63" s="130">
        <v>0</v>
      </c>
      <c r="BA63" s="130">
        <v>0</v>
      </c>
      <c r="BB63" s="130">
        <v>0</v>
      </c>
      <c r="BC63" s="130">
        <v>0</v>
      </c>
      <c r="BD63" s="130">
        <v>0</v>
      </c>
      <c r="BE63" s="130">
        <v>0</v>
      </c>
      <c r="BF63" s="130">
        <v>0</v>
      </c>
      <c r="BG63" s="130">
        <v>0</v>
      </c>
      <c r="BH63" s="130">
        <v>0</v>
      </c>
      <c r="BI63" s="130">
        <v>0</v>
      </c>
      <c r="BJ63" s="130">
        <v>0</v>
      </c>
      <c r="BK63" s="130">
        <v>0</v>
      </c>
      <c r="BL63" s="130">
        <v>28</v>
      </c>
      <c r="BM63" s="130">
        <v>17</v>
      </c>
      <c r="BN63" s="130">
        <v>45</v>
      </c>
      <c r="BO63" s="130">
        <v>8</v>
      </c>
    </row>
    <row r="64" spans="1:67" ht="24" customHeight="1" x14ac:dyDescent="0.35">
      <c r="A64" s="130">
        <v>17</v>
      </c>
      <c r="B64" s="130">
        <v>62020056</v>
      </c>
      <c r="C64" s="123" t="s">
        <v>55</v>
      </c>
      <c r="D64" s="130">
        <v>5</v>
      </c>
      <c r="E64" s="130">
        <v>6</v>
      </c>
      <c r="F64" s="130">
        <v>11</v>
      </c>
      <c r="G64" s="130">
        <v>1</v>
      </c>
      <c r="H64" s="130">
        <v>6</v>
      </c>
      <c r="I64" s="130">
        <v>7</v>
      </c>
      <c r="J64" s="130">
        <v>13</v>
      </c>
      <c r="K64" s="130">
        <v>1</v>
      </c>
      <c r="L64" s="130">
        <v>5</v>
      </c>
      <c r="M64" s="130">
        <v>5</v>
      </c>
      <c r="N64" s="130">
        <v>10</v>
      </c>
      <c r="O64" s="130">
        <v>1</v>
      </c>
      <c r="P64" s="130">
        <v>16</v>
      </c>
      <c r="Q64" s="130">
        <v>18</v>
      </c>
      <c r="R64" s="130">
        <v>34</v>
      </c>
      <c r="S64" s="130">
        <v>3</v>
      </c>
      <c r="T64" s="130">
        <v>6</v>
      </c>
      <c r="U64" s="130">
        <v>5</v>
      </c>
      <c r="V64" s="130">
        <v>11</v>
      </c>
      <c r="W64" s="130">
        <v>1</v>
      </c>
      <c r="X64" s="130">
        <v>5</v>
      </c>
      <c r="Y64" s="130">
        <v>6</v>
      </c>
      <c r="Z64" s="130">
        <v>11</v>
      </c>
      <c r="AA64" s="130">
        <v>1</v>
      </c>
      <c r="AB64" s="130">
        <v>6</v>
      </c>
      <c r="AC64" s="130">
        <v>3</v>
      </c>
      <c r="AD64" s="130">
        <v>9</v>
      </c>
      <c r="AE64" s="130">
        <v>1</v>
      </c>
      <c r="AF64" s="130">
        <v>4</v>
      </c>
      <c r="AG64" s="130">
        <v>8</v>
      </c>
      <c r="AH64" s="130">
        <v>12</v>
      </c>
      <c r="AI64" s="130">
        <v>1</v>
      </c>
      <c r="AJ64" s="130">
        <v>6</v>
      </c>
      <c r="AK64" s="130">
        <v>6</v>
      </c>
      <c r="AL64" s="130">
        <v>12</v>
      </c>
      <c r="AM64" s="130">
        <v>1</v>
      </c>
      <c r="AN64" s="130">
        <v>5</v>
      </c>
      <c r="AO64" s="130">
        <v>4</v>
      </c>
      <c r="AP64" s="130">
        <v>9</v>
      </c>
      <c r="AQ64" s="130">
        <v>1</v>
      </c>
      <c r="AR64" s="130">
        <v>32</v>
      </c>
      <c r="AS64" s="130">
        <v>32</v>
      </c>
      <c r="AT64" s="130">
        <v>64</v>
      </c>
      <c r="AU64" s="130">
        <v>6</v>
      </c>
      <c r="AV64" s="130">
        <v>0</v>
      </c>
      <c r="AW64" s="130">
        <v>0</v>
      </c>
      <c r="AX64" s="130">
        <v>0</v>
      </c>
      <c r="AY64" s="130">
        <v>0</v>
      </c>
      <c r="AZ64" s="130">
        <v>0</v>
      </c>
      <c r="BA64" s="130">
        <v>0</v>
      </c>
      <c r="BB64" s="130">
        <v>0</v>
      </c>
      <c r="BC64" s="130">
        <v>0</v>
      </c>
      <c r="BD64" s="130">
        <v>0</v>
      </c>
      <c r="BE64" s="130">
        <v>0</v>
      </c>
      <c r="BF64" s="130">
        <v>0</v>
      </c>
      <c r="BG64" s="130">
        <v>0</v>
      </c>
      <c r="BH64" s="130">
        <v>0</v>
      </c>
      <c r="BI64" s="130">
        <v>0</v>
      </c>
      <c r="BJ64" s="130">
        <v>0</v>
      </c>
      <c r="BK64" s="130">
        <v>0</v>
      </c>
      <c r="BL64" s="130">
        <v>48</v>
      </c>
      <c r="BM64" s="130">
        <v>50</v>
      </c>
      <c r="BN64" s="130">
        <v>98</v>
      </c>
      <c r="BO64" s="130">
        <v>9</v>
      </c>
    </row>
    <row r="65" spans="1:67" ht="24" customHeight="1" x14ac:dyDescent="0.35">
      <c r="A65" s="130">
        <v>18</v>
      </c>
      <c r="B65" s="130">
        <v>62020057</v>
      </c>
      <c r="C65" s="123" t="s">
        <v>56</v>
      </c>
      <c r="D65" s="130">
        <v>3</v>
      </c>
      <c r="E65" s="130">
        <v>1</v>
      </c>
      <c r="F65" s="130">
        <v>4</v>
      </c>
      <c r="G65" s="130">
        <v>1</v>
      </c>
      <c r="H65" s="130">
        <v>4</v>
      </c>
      <c r="I65" s="130">
        <v>2</v>
      </c>
      <c r="J65" s="130">
        <v>6</v>
      </c>
      <c r="K65" s="130">
        <v>1</v>
      </c>
      <c r="L65" s="130">
        <v>7</v>
      </c>
      <c r="M65" s="130">
        <v>4</v>
      </c>
      <c r="N65" s="130">
        <v>11</v>
      </c>
      <c r="O65" s="130">
        <v>1</v>
      </c>
      <c r="P65" s="130">
        <v>14</v>
      </c>
      <c r="Q65" s="130">
        <v>7</v>
      </c>
      <c r="R65" s="130">
        <v>21</v>
      </c>
      <c r="S65" s="130">
        <v>3</v>
      </c>
      <c r="T65" s="130">
        <v>9</v>
      </c>
      <c r="U65" s="130">
        <v>4</v>
      </c>
      <c r="V65" s="130">
        <v>13</v>
      </c>
      <c r="W65" s="130">
        <v>1</v>
      </c>
      <c r="X65" s="130">
        <v>8</v>
      </c>
      <c r="Y65" s="130">
        <v>10</v>
      </c>
      <c r="Z65" s="130">
        <v>18</v>
      </c>
      <c r="AA65" s="130">
        <v>1</v>
      </c>
      <c r="AB65" s="130">
        <v>10</v>
      </c>
      <c r="AC65" s="130">
        <v>7</v>
      </c>
      <c r="AD65" s="130">
        <v>17</v>
      </c>
      <c r="AE65" s="130">
        <v>1</v>
      </c>
      <c r="AF65" s="130">
        <v>12</v>
      </c>
      <c r="AG65" s="130">
        <v>12</v>
      </c>
      <c r="AH65" s="130">
        <v>24</v>
      </c>
      <c r="AI65" s="130">
        <v>1</v>
      </c>
      <c r="AJ65" s="130">
        <v>10</v>
      </c>
      <c r="AK65" s="130">
        <v>7</v>
      </c>
      <c r="AL65" s="130">
        <v>17</v>
      </c>
      <c r="AM65" s="130">
        <v>1</v>
      </c>
      <c r="AN65" s="130">
        <v>8</v>
      </c>
      <c r="AO65" s="130">
        <v>13</v>
      </c>
      <c r="AP65" s="130">
        <v>21</v>
      </c>
      <c r="AQ65" s="130">
        <v>1</v>
      </c>
      <c r="AR65" s="130">
        <v>57</v>
      </c>
      <c r="AS65" s="130">
        <v>53</v>
      </c>
      <c r="AT65" s="130">
        <v>110</v>
      </c>
      <c r="AU65" s="130">
        <v>6</v>
      </c>
      <c r="AV65" s="130">
        <v>0</v>
      </c>
      <c r="AW65" s="130">
        <v>0</v>
      </c>
      <c r="AX65" s="130">
        <v>0</v>
      </c>
      <c r="AY65" s="130">
        <v>0</v>
      </c>
      <c r="AZ65" s="130">
        <v>0</v>
      </c>
      <c r="BA65" s="130">
        <v>0</v>
      </c>
      <c r="BB65" s="130">
        <v>0</v>
      </c>
      <c r="BC65" s="130">
        <v>0</v>
      </c>
      <c r="BD65" s="130">
        <v>0</v>
      </c>
      <c r="BE65" s="130">
        <v>0</v>
      </c>
      <c r="BF65" s="130">
        <v>0</v>
      </c>
      <c r="BG65" s="130">
        <v>0</v>
      </c>
      <c r="BH65" s="130">
        <v>0</v>
      </c>
      <c r="BI65" s="130">
        <v>0</v>
      </c>
      <c r="BJ65" s="130">
        <v>0</v>
      </c>
      <c r="BK65" s="130">
        <v>0</v>
      </c>
      <c r="BL65" s="130">
        <v>71</v>
      </c>
      <c r="BM65" s="130">
        <v>60</v>
      </c>
      <c r="BN65" s="130">
        <v>131</v>
      </c>
      <c r="BO65" s="130">
        <v>9</v>
      </c>
    </row>
    <row r="66" spans="1:67" ht="24" customHeight="1" x14ac:dyDescent="0.35">
      <c r="A66" s="130">
        <v>19</v>
      </c>
      <c r="B66" s="130">
        <v>62020058</v>
      </c>
      <c r="C66" s="123" t="s">
        <v>57</v>
      </c>
      <c r="D66" s="130">
        <v>5</v>
      </c>
      <c r="E66" s="130">
        <v>7</v>
      </c>
      <c r="F66" s="130">
        <v>12</v>
      </c>
      <c r="G66" s="130">
        <v>1</v>
      </c>
      <c r="H66" s="130">
        <v>9</v>
      </c>
      <c r="I66" s="130">
        <v>6</v>
      </c>
      <c r="J66" s="130">
        <v>15</v>
      </c>
      <c r="K66" s="130">
        <v>1</v>
      </c>
      <c r="L66" s="130">
        <v>6</v>
      </c>
      <c r="M66" s="130">
        <v>5</v>
      </c>
      <c r="N66" s="130">
        <v>11</v>
      </c>
      <c r="O66" s="130">
        <v>1</v>
      </c>
      <c r="P66" s="130">
        <v>20</v>
      </c>
      <c r="Q66" s="130">
        <v>18</v>
      </c>
      <c r="R66" s="130">
        <v>38</v>
      </c>
      <c r="S66" s="130">
        <v>3</v>
      </c>
      <c r="T66" s="130">
        <v>8</v>
      </c>
      <c r="U66" s="130">
        <v>10</v>
      </c>
      <c r="V66" s="130">
        <v>18</v>
      </c>
      <c r="W66" s="130">
        <v>1</v>
      </c>
      <c r="X66" s="130">
        <v>9</v>
      </c>
      <c r="Y66" s="130">
        <v>9</v>
      </c>
      <c r="Z66" s="130">
        <v>18</v>
      </c>
      <c r="AA66" s="130">
        <v>1</v>
      </c>
      <c r="AB66" s="130">
        <v>9</v>
      </c>
      <c r="AC66" s="130">
        <v>15</v>
      </c>
      <c r="AD66" s="130">
        <v>24</v>
      </c>
      <c r="AE66" s="130">
        <v>1</v>
      </c>
      <c r="AF66" s="130">
        <v>9</v>
      </c>
      <c r="AG66" s="130">
        <v>8</v>
      </c>
      <c r="AH66" s="130">
        <v>17</v>
      </c>
      <c r="AI66" s="130">
        <v>1</v>
      </c>
      <c r="AJ66" s="130">
        <v>8</v>
      </c>
      <c r="AK66" s="130">
        <v>10</v>
      </c>
      <c r="AL66" s="130">
        <v>18</v>
      </c>
      <c r="AM66" s="130">
        <v>1</v>
      </c>
      <c r="AN66" s="130">
        <v>11</v>
      </c>
      <c r="AO66" s="130">
        <v>9</v>
      </c>
      <c r="AP66" s="130">
        <v>20</v>
      </c>
      <c r="AQ66" s="130">
        <v>1</v>
      </c>
      <c r="AR66" s="130">
        <v>54</v>
      </c>
      <c r="AS66" s="130">
        <v>61</v>
      </c>
      <c r="AT66" s="130">
        <v>115</v>
      </c>
      <c r="AU66" s="130">
        <v>6</v>
      </c>
      <c r="AV66" s="130">
        <v>18</v>
      </c>
      <c r="AW66" s="130">
        <v>14</v>
      </c>
      <c r="AX66" s="130">
        <v>32</v>
      </c>
      <c r="AY66" s="130">
        <v>1</v>
      </c>
      <c r="AZ66" s="130">
        <v>18</v>
      </c>
      <c r="BA66" s="130">
        <v>6</v>
      </c>
      <c r="BB66" s="130">
        <v>24</v>
      </c>
      <c r="BC66" s="130">
        <v>1</v>
      </c>
      <c r="BD66" s="130">
        <v>16</v>
      </c>
      <c r="BE66" s="130">
        <v>9</v>
      </c>
      <c r="BF66" s="130">
        <v>25</v>
      </c>
      <c r="BG66" s="130">
        <v>2</v>
      </c>
      <c r="BH66" s="130">
        <v>52</v>
      </c>
      <c r="BI66" s="130">
        <v>29</v>
      </c>
      <c r="BJ66" s="130">
        <v>81</v>
      </c>
      <c r="BK66" s="130">
        <v>4</v>
      </c>
      <c r="BL66" s="130">
        <v>126</v>
      </c>
      <c r="BM66" s="130">
        <v>108</v>
      </c>
      <c r="BN66" s="130">
        <v>234</v>
      </c>
      <c r="BO66" s="130">
        <v>13</v>
      </c>
    </row>
    <row r="67" spans="1:67" ht="24" customHeight="1" x14ac:dyDescent="0.35">
      <c r="A67" s="130">
        <v>20</v>
      </c>
      <c r="B67" s="130">
        <v>62020059</v>
      </c>
      <c r="C67" s="123" t="s">
        <v>58</v>
      </c>
      <c r="D67" s="130">
        <v>0</v>
      </c>
      <c r="E67" s="130">
        <v>0</v>
      </c>
      <c r="F67" s="130">
        <v>0</v>
      </c>
      <c r="G67" s="130">
        <v>0</v>
      </c>
      <c r="H67" s="130">
        <v>6</v>
      </c>
      <c r="I67" s="130">
        <v>1</v>
      </c>
      <c r="J67" s="130">
        <v>7</v>
      </c>
      <c r="K67" s="130">
        <v>1</v>
      </c>
      <c r="L67" s="130">
        <v>4</v>
      </c>
      <c r="M67" s="130">
        <v>3</v>
      </c>
      <c r="N67" s="130">
        <v>7</v>
      </c>
      <c r="O67" s="130">
        <v>1</v>
      </c>
      <c r="P67" s="130">
        <v>10</v>
      </c>
      <c r="Q67" s="130">
        <v>4</v>
      </c>
      <c r="R67" s="130">
        <v>14</v>
      </c>
      <c r="S67" s="130">
        <v>2</v>
      </c>
      <c r="T67" s="130">
        <v>1</v>
      </c>
      <c r="U67" s="130">
        <v>7</v>
      </c>
      <c r="V67" s="130">
        <v>8</v>
      </c>
      <c r="W67" s="130">
        <v>1</v>
      </c>
      <c r="X67" s="130">
        <v>3</v>
      </c>
      <c r="Y67" s="130">
        <v>3</v>
      </c>
      <c r="Z67" s="130">
        <v>6</v>
      </c>
      <c r="AA67" s="130">
        <v>1</v>
      </c>
      <c r="AB67" s="130">
        <v>9</v>
      </c>
      <c r="AC67" s="130">
        <v>4</v>
      </c>
      <c r="AD67" s="130">
        <v>13</v>
      </c>
      <c r="AE67" s="130">
        <v>1</v>
      </c>
      <c r="AF67" s="130">
        <v>7</v>
      </c>
      <c r="AG67" s="130">
        <v>9</v>
      </c>
      <c r="AH67" s="130">
        <v>16</v>
      </c>
      <c r="AI67" s="130">
        <v>1</v>
      </c>
      <c r="AJ67" s="130">
        <v>13</v>
      </c>
      <c r="AK67" s="130">
        <v>12</v>
      </c>
      <c r="AL67" s="130">
        <v>25</v>
      </c>
      <c r="AM67" s="130">
        <v>1</v>
      </c>
      <c r="AN67" s="130">
        <v>10</v>
      </c>
      <c r="AO67" s="130">
        <v>18</v>
      </c>
      <c r="AP67" s="130">
        <v>28</v>
      </c>
      <c r="AQ67" s="130">
        <v>1</v>
      </c>
      <c r="AR67" s="130">
        <v>43</v>
      </c>
      <c r="AS67" s="130">
        <v>53</v>
      </c>
      <c r="AT67" s="130">
        <v>96</v>
      </c>
      <c r="AU67" s="130">
        <v>6</v>
      </c>
      <c r="AV67" s="130">
        <v>15</v>
      </c>
      <c r="AW67" s="130">
        <v>12</v>
      </c>
      <c r="AX67" s="130">
        <v>27</v>
      </c>
      <c r="AY67" s="130">
        <v>1</v>
      </c>
      <c r="AZ67" s="130">
        <v>19</v>
      </c>
      <c r="BA67" s="130">
        <v>8</v>
      </c>
      <c r="BB67" s="130">
        <v>27</v>
      </c>
      <c r="BC67" s="130">
        <v>1</v>
      </c>
      <c r="BD67" s="130">
        <v>23</v>
      </c>
      <c r="BE67" s="130">
        <v>12</v>
      </c>
      <c r="BF67" s="130">
        <v>35</v>
      </c>
      <c r="BG67" s="130">
        <v>1</v>
      </c>
      <c r="BH67" s="130">
        <v>57</v>
      </c>
      <c r="BI67" s="130">
        <v>32</v>
      </c>
      <c r="BJ67" s="130">
        <v>89</v>
      </c>
      <c r="BK67" s="130">
        <v>3</v>
      </c>
      <c r="BL67" s="130">
        <v>110</v>
      </c>
      <c r="BM67" s="130">
        <v>89</v>
      </c>
      <c r="BN67" s="130">
        <v>199</v>
      </c>
      <c r="BO67" s="130">
        <v>11</v>
      </c>
    </row>
    <row r="68" spans="1:67" ht="24" customHeight="1" x14ac:dyDescent="0.35">
      <c r="A68" s="130">
        <v>21</v>
      </c>
      <c r="B68" s="130">
        <v>62020060</v>
      </c>
      <c r="C68" s="123" t="s">
        <v>59</v>
      </c>
      <c r="D68" s="130">
        <v>0</v>
      </c>
      <c r="E68" s="130">
        <v>0</v>
      </c>
      <c r="F68" s="130">
        <v>0</v>
      </c>
      <c r="G68" s="130">
        <v>0</v>
      </c>
      <c r="H68" s="130">
        <v>8</v>
      </c>
      <c r="I68" s="130">
        <v>3</v>
      </c>
      <c r="J68" s="130">
        <v>11</v>
      </c>
      <c r="K68" s="130">
        <v>1</v>
      </c>
      <c r="L68" s="130">
        <v>1</v>
      </c>
      <c r="M68" s="130">
        <v>1</v>
      </c>
      <c r="N68" s="130">
        <v>2</v>
      </c>
      <c r="O68" s="130">
        <v>1</v>
      </c>
      <c r="P68" s="130">
        <v>9</v>
      </c>
      <c r="Q68" s="130">
        <v>4</v>
      </c>
      <c r="R68" s="130">
        <v>13</v>
      </c>
      <c r="S68" s="130">
        <v>2</v>
      </c>
      <c r="T68" s="130">
        <v>6</v>
      </c>
      <c r="U68" s="130">
        <v>3</v>
      </c>
      <c r="V68" s="130">
        <v>9</v>
      </c>
      <c r="W68" s="130">
        <v>1</v>
      </c>
      <c r="X68" s="130">
        <v>4</v>
      </c>
      <c r="Y68" s="130">
        <v>7</v>
      </c>
      <c r="Z68" s="130">
        <v>11</v>
      </c>
      <c r="AA68" s="130">
        <v>1</v>
      </c>
      <c r="AB68" s="130">
        <v>4</v>
      </c>
      <c r="AC68" s="130">
        <v>4</v>
      </c>
      <c r="AD68" s="130">
        <v>8</v>
      </c>
      <c r="AE68" s="130">
        <v>1</v>
      </c>
      <c r="AF68" s="130">
        <v>6</v>
      </c>
      <c r="AG68" s="130">
        <v>6</v>
      </c>
      <c r="AH68" s="130">
        <v>12</v>
      </c>
      <c r="AI68" s="130">
        <v>1</v>
      </c>
      <c r="AJ68" s="130">
        <v>7</v>
      </c>
      <c r="AK68" s="130">
        <v>4</v>
      </c>
      <c r="AL68" s="130">
        <v>11</v>
      </c>
      <c r="AM68" s="130">
        <v>1</v>
      </c>
      <c r="AN68" s="130">
        <v>5</v>
      </c>
      <c r="AO68" s="130">
        <v>8</v>
      </c>
      <c r="AP68" s="130">
        <v>13</v>
      </c>
      <c r="AQ68" s="130">
        <v>1</v>
      </c>
      <c r="AR68" s="130">
        <v>32</v>
      </c>
      <c r="AS68" s="130">
        <v>32</v>
      </c>
      <c r="AT68" s="130">
        <v>64</v>
      </c>
      <c r="AU68" s="130">
        <v>6</v>
      </c>
      <c r="AV68" s="130">
        <v>0</v>
      </c>
      <c r="AW68" s="130">
        <v>0</v>
      </c>
      <c r="AX68" s="130">
        <v>0</v>
      </c>
      <c r="AY68" s="130">
        <v>0</v>
      </c>
      <c r="AZ68" s="130">
        <v>0</v>
      </c>
      <c r="BA68" s="130">
        <v>0</v>
      </c>
      <c r="BB68" s="130">
        <v>0</v>
      </c>
      <c r="BC68" s="130">
        <v>0</v>
      </c>
      <c r="BD68" s="130">
        <v>0</v>
      </c>
      <c r="BE68" s="130">
        <v>0</v>
      </c>
      <c r="BF68" s="130">
        <v>0</v>
      </c>
      <c r="BG68" s="130">
        <v>0</v>
      </c>
      <c r="BH68" s="130">
        <v>0</v>
      </c>
      <c r="BI68" s="130">
        <v>0</v>
      </c>
      <c r="BJ68" s="130">
        <v>0</v>
      </c>
      <c r="BK68" s="130">
        <v>0</v>
      </c>
      <c r="BL68" s="130">
        <v>41</v>
      </c>
      <c r="BM68" s="130">
        <v>36</v>
      </c>
      <c r="BN68" s="130">
        <v>77</v>
      </c>
      <c r="BO68" s="130">
        <v>8</v>
      </c>
    </row>
    <row r="69" spans="1:67" ht="24" customHeight="1" x14ac:dyDescent="0.35">
      <c r="A69" s="130">
        <v>22</v>
      </c>
      <c r="B69" s="130">
        <v>62020061</v>
      </c>
      <c r="C69" s="123" t="s">
        <v>60</v>
      </c>
      <c r="D69" s="130">
        <v>2</v>
      </c>
      <c r="E69" s="130">
        <v>1</v>
      </c>
      <c r="F69" s="130">
        <v>3</v>
      </c>
      <c r="G69" s="130">
        <v>1</v>
      </c>
      <c r="H69" s="130">
        <v>3</v>
      </c>
      <c r="I69" s="130">
        <v>7</v>
      </c>
      <c r="J69" s="130">
        <v>10</v>
      </c>
      <c r="K69" s="130">
        <v>1</v>
      </c>
      <c r="L69" s="130">
        <v>2</v>
      </c>
      <c r="M69" s="130">
        <v>5</v>
      </c>
      <c r="N69" s="130">
        <v>7</v>
      </c>
      <c r="O69" s="130">
        <v>1</v>
      </c>
      <c r="P69" s="130">
        <v>7</v>
      </c>
      <c r="Q69" s="130">
        <v>13</v>
      </c>
      <c r="R69" s="130">
        <v>20</v>
      </c>
      <c r="S69" s="130">
        <v>3</v>
      </c>
      <c r="T69" s="130">
        <v>1</v>
      </c>
      <c r="U69" s="130">
        <v>4</v>
      </c>
      <c r="V69" s="130">
        <v>5</v>
      </c>
      <c r="W69" s="130">
        <v>1</v>
      </c>
      <c r="X69" s="130">
        <v>3</v>
      </c>
      <c r="Y69" s="130">
        <v>4</v>
      </c>
      <c r="Z69" s="130">
        <v>7</v>
      </c>
      <c r="AA69" s="130">
        <v>1</v>
      </c>
      <c r="AB69" s="130">
        <v>4</v>
      </c>
      <c r="AC69" s="130">
        <v>4</v>
      </c>
      <c r="AD69" s="130">
        <v>8</v>
      </c>
      <c r="AE69" s="130">
        <v>1</v>
      </c>
      <c r="AF69" s="130">
        <v>3</v>
      </c>
      <c r="AG69" s="130">
        <v>2</v>
      </c>
      <c r="AH69" s="130">
        <v>5</v>
      </c>
      <c r="AI69" s="130">
        <v>1</v>
      </c>
      <c r="AJ69" s="130">
        <v>3</v>
      </c>
      <c r="AK69" s="130">
        <v>8</v>
      </c>
      <c r="AL69" s="130">
        <v>11</v>
      </c>
      <c r="AM69" s="130">
        <v>1</v>
      </c>
      <c r="AN69" s="130">
        <v>6</v>
      </c>
      <c r="AO69" s="130">
        <v>2</v>
      </c>
      <c r="AP69" s="130">
        <v>8</v>
      </c>
      <c r="AQ69" s="130">
        <v>1</v>
      </c>
      <c r="AR69" s="130">
        <v>20</v>
      </c>
      <c r="AS69" s="130">
        <v>24</v>
      </c>
      <c r="AT69" s="130">
        <v>44</v>
      </c>
      <c r="AU69" s="130">
        <v>6</v>
      </c>
      <c r="AV69" s="130">
        <v>0</v>
      </c>
      <c r="AW69" s="130">
        <v>0</v>
      </c>
      <c r="AX69" s="130">
        <v>0</v>
      </c>
      <c r="AY69" s="130">
        <v>0</v>
      </c>
      <c r="AZ69" s="130">
        <v>0</v>
      </c>
      <c r="BA69" s="130">
        <v>0</v>
      </c>
      <c r="BB69" s="130">
        <v>0</v>
      </c>
      <c r="BC69" s="130">
        <v>0</v>
      </c>
      <c r="BD69" s="130">
        <v>0</v>
      </c>
      <c r="BE69" s="130">
        <v>0</v>
      </c>
      <c r="BF69" s="130">
        <v>0</v>
      </c>
      <c r="BG69" s="130">
        <v>0</v>
      </c>
      <c r="BH69" s="130">
        <v>0</v>
      </c>
      <c r="BI69" s="130">
        <v>0</v>
      </c>
      <c r="BJ69" s="130">
        <v>0</v>
      </c>
      <c r="BK69" s="130">
        <v>0</v>
      </c>
      <c r="BL69" s="130">
        <v>27</v>
      </c>
      <c r="BM69" s="130">
        <v>37</v>
      </c>
      <c r="BN69" s="130">
        <v>64</v>
      </c>
      <c r="BO69" s="130">
        <v>9</v>
      </c>
    </row>
    <row r="70" spans="1:67" ht="24" customHeight="1" x14ac:dyDescent="0.35">
      <c r="A70" s="130">
        <v>23</v>
      </c>
      <c r="B70" s="130">
        <v>62020062</v>
      </c>
      <c r="C70" s="123" t="s">
        <v>61</v>
      </c>
      <c r="D70" s="130">
        <v>5</v>
      </c>
      <c r="E70" s="130">
        <v>1</v>
      </c>
      <c r="F70" s="130">
        <v>6</v>
      </c>
      <c r="G70" s="130">
        <v>1</v>
      </c>
      <c r="H70" s="130">
        <v>3</v>
      </c>
      <c r="I70" s="130">
        <v>2</v>
      </c>
      <c r="J70" s="130">
        <v>5</v>
      </c>
      <c r="K70" s="130">
        <v>1</v>
      </c>
      <c r="L70" s="130">
        <v>4</v>
      </c>
      <c r="M70" s="130">
        <v>4</v>
      </c>
      <c r="N70" s="130">
        <v>8</v>
      </c>
      <c r="O70" s="130">
        <v>1</v>
      </c>
      <c r="P70" s="130">
        <v>12</v>
      </c>
      <c r="Q70" s="130">
        <v>7</v>
      </c>
      <c r="R70" s="130">
        <v>19</v>
      </c>
      <c r="S70" s="130">
        <v>3</v>
      </c>
      <c r="T70" s="130">
        <v>6</v>
      </c>
      <c r="U70" s="130">
        <v>8</v>
      </c>
      <c r="V70" s="130">
        <v>14</v>
      </c>
      <c r="W70" s="130">
        <v>1</v>
      </c>
      <c r="X70" s="130">
        <v>4</v>
      </c>
      <c r="Y70" s="130">
        <v>5</v>
      </c>
      <c r="Z70" s="130">
        <v>9</v>
      </c>
      <c r="AA70" s="130">
        <v>1</v>
      </c>
      <c r="AB70" s="130">
        <v>5</v>
      </c>
      <c r="AC70" s="130">
        <v>12</v>
      </c>
      <c r="AD70" s="130">
        <v>17</v>
      </c>
      <c r="AE70" s="130">
        <v>1</v>
      </c>
      <c r="AF70" s="130">
        <v>5</v>
      </c>
      <c r="AG70" s="130">
        <v>5</v>
      </c>
      <c r="AH70" s="130">
        <v>10</v>
      </c>
      <c r="AI70" s="130">
        <v>1</v>
      </c>
      <c r="AJ70" s="130">
        <v>2</v>
      </c>
      <c r="AK70" s="130">
        <v>8</v>
      </c>
      <c r="AL70" s="130">
        <v>10</v>
      </c>
      <c r="AM70" s="130">
        <v>1</v>
      </c>
      <c r="AN70" s="130">
        <v>5</v>
      </c>
      <c r="AO70" s="130">
        <v>6</v>
      </c>
      <c r="AP70" s="130">
        <v>11</v>
      </c>
      <c r="AQ70" s="130">
        <v>1</v>
      </c>
      <c r="AR70" s="130">
        <v>27</v>
      </c>
      <c r="AS70" s="130">
        <v>44</v>
      </c>
      <c r="AT70" s="130">
        <v>71</v>
      </c>
      <c r="AU70" s="130">
        <v>6</v>
      </c>
      <c r="AV70" s="130">
        <v>0</v>
      </c>
      <c r="AW70" s="130">
        <v>0</v>
      </c>
      <c r="AX70" s="130">
        <v>0</v>
      </c>
      <c r="AY70" s="130">
        <v>0</v>
      </c>
      <c r="AZ70" s="130">
        <v>0</v>
      </c>
      <c r="BA70" s="130">
        <v>0</v>
      </c>
      <c r="BB70" s="130">
        <v>0</v>
      </c>
      <c r="BC70" s="130">
        <v>0</v>
      </c>
      <c r="BD70" s="130">
        <v>0</v>
      </c>
      <c r="BE70" s="130">
        <v>0</v>
      </c>
      <c r="BF70" s="130">
        <v>0</v>
      </c>
      <c r="BG70" s="130">
        <v>0</v>
      </c>
      <c r="BH70" s="130">
        <v>0</v>
      </c>
      <c r="BI70" s="130">
        <v>0</v>
      </c>
      <c r="BJ70" s="130">
        <v>0</v>
      </c>
      <c r="BK70" s="130">
        <v>0</v>
      </c>
      <c r="BL70" s="130">
        <v>39</v>
      </c>
      <c r="BM70" s="130">
        <v>51</v>
      </c>
      <c r="BN70" s="130">
        <v>90</v>
      </c>
      <c r="BO70" s="130">
        <v>9</v>
      </c>
    </row>
    <row r="71" spans="1:67" ht="24" customHeight="1" x14ac:dyDescent="0.35">
      <c r="A71" s="130">
        <v>24</v>
      </c>
      <c r="B71" s="130">
        <v>62020063</v>
      </c>
      <c r="C71" s="123" t="s">
        <v>62</v>
      </c>
      <c r="D71" s="130">
        <v>7</v>
      </c>
      <c r="E71" s="130">
        <v>3</v>
      </c>
      <c r="F71" s="130">
        <v>10</v>
      </c>
      <c r="G71" s="130">
        <v>1</v>
      </c>
      <c r="H71" s="130">
        <v>1</v>
      </c>
      <c r="I71" s="130">
        <v>10</v>
      </c>
      <c r="J71" s="130">
        <v>11</v>
      </c>
      <c r="K71" s="130">
        <v>1</v>
      </c>
      <c r="L71" s="130">
        <v>6</v>
      </c>
      <c r="M71" s="130">
        <v>7</v>
      </c>
      <c r="N71" s="130">
        <v>13</v>
      </c>
      <c r="O71" s="130">
        <v>1</v>
      </c>
      <c r="P71" s="130">
        <v>14</v>
      </c>
      <c r="Q71" s="130">
        <v>20</v>
      </c>
      <c r="R71" s="130">
        <v>34</v>
      </c>
      <c r="S71" s="130">
        <v>3</v>
      </c>
      <c r="T71" s="130">
        <v>4</v>
      </c>
      <c r="U71" s="130">
        <v>8</v>
      </c>
      <c r="V71" s="130">
        <v>12</v>
      </c>
      <c r="W71" s="130">
        <v>1</v>
      </c>
      <c r="X71" s="130">
        <v>3</v>
      </c>
      <c r="Y71" s="130">
        <v>5</v>
      </c>
      <c r="Z71" s="130">
        <v>8</v>
      </c>
      <c r="AA71" s="130">
        <v>1</v>
      </c>
      <c r="AB71" s="130">
        <v>9</v>
      </c>
      <c r="AC71" s="130">
        <v>6</v>
      </c>
      <c r="AD71" s="130">
        <v>15</v>
      </c>
      <c r="AE71" s="130">
        <v>1</v>
      </c>
      <c r="AF71" s="130">
        <v>9</v>
      </c>
      <c r="AG71" s="130">
        <v>7</v>
      </c>
      <c r="AH71" s="130">
        <v>16</v>
      </c>
      <c r="AI71" s="130">
        <v>1</v>
      </c>
      <c r="AJ71" s="130">
        <v>12</v>
      </c>
      <c r="AK71" s="130">
        <v>6</v>
      </c>
      <c r="AL71" s="130">
        <v>18</v>
      </c>
      <c r="AM71" s="130">
        <v>1</v>
      </c>
      <c r="AN71" s="130">
        <v>10</v>
      </c>
      <c r="AO71" s="130">
        <v>8</v>
      </c>
      <c r="AP71" s="130">
        <v>18</v>
      </c>
      <c r="AQ71" s="130">
        <v>1</v>
      </c>
      <c r="AR71" s="130">
        <v>47</v>
      </c>
      <c r="AS71" s="130">
        <v>40</v>
      </c>
      <c r="AT71" s="130">
        <v>87</v>
      </c>
      <c r="AU71" s="130">
        <v>6</v>
      </c>
      <c r="AV71" s="130">
        <v>13</v>
      </c>
      <c r="AW71" s="130">
        <v>10</v>
      </c>
      <c r="AX71" s="130">
        <v>23</v>
      </c>
      <c r="AY71" s="130">
        <v>1</v>
      </c>
      <c r="AZ71" s="130">
        <v>12</v>
      </c>
      <c r="BA71" s="130">
        <v>13</v>
      </c>
      <c r="BB71" s="130">
        <v>25</v>
      </c>
      <c r="BC71" s="130">
        <v>1</v>
      </c>
      <c r="BD71" s="130">
        <v>27</v>
      </c>
      <c r="BE71" s="130">
        <v>13</v>
      </c>
      <c r="BF71" s="130">
        <v>40</v>
      </c>
      <c r="BG71" s="130">
        <v>1</v>
      </c>
      <c r="BH71" s="130">
        <v>52</v>
      </c>
      <c r="BI71" s="130">
        <v>36</v>
      </c>
      <c r="BJ71" s="130">
        <v>88</v>
      </c>
      <c r="BK71" s="130">
        <v>3</v>
      </c>
      <c r="BL71" s="130">
        <v>113</v>
      </c>
      <c r="BM71" s="130">
        <v>96</v>
      </c>
      <c r="BN71" s="130">
        <v>209</v>
      </c>
      <c r="BO71" s="130">
        <v>12</v>
      </c>
    </row>
    <row r="72" spans="1:67" ht="24" customHeight="1" x14ac:dyDescent="0.35">
      <c r="A72" s="130">
        <v>25</v>
      </c>
      <c r="B72" s="130">
        <v>62020064</v>
      </c>
      <c r="C72" s="123" t="s">
        <v>63</v>
      </c>
      <c r="D72" s="130">
        <v>2</v>
      </c>
      <c r="E72" s="130">
        <v>1</v>
      </c>
      <c r="F72" s="130">
        <v>3</v>
      </c>
      <c r="G72" s="130">
        <v>1</v>
      </c>
      <c r="H72" s="130">
        <v>3</v>
      </c>
      <c r="I72" s="130">
        <v>0</v>
      </c>
      <c r="J72" s="130">
        <v>3</v>
      </c>
      <c r="K72" s="130">
        <v>1</v>
      </c>
      <c r="L72" s="130">
        <v>1</v>
      </c>
      <c r="M72" s="130">
        <v>2</v>
      </c>
      <c r="N72" s="130">
        <v>3</v>
      </c>
      <c r="O72" s="130">
        <v>1</v>
      </c>
      <c r="P72" s="130">
        <v>6</v>
      </c>
      <c r="Q72" s="130">
        <v>3</v>
      </c>
      <c r="R72" s="130">
        <v>9</v>
      </c>
      <c r="S72" s="130">
        <v>3</v>
      </c>
      <c r="T72" s="130">
        <v>1</v>
      </c>
      <c r="U72" s="130">
        <v>1</v>
      </c>
      <c r="V72" s="130">
        <v>2</v>
      </c>
      <c r="W72" s="130">
        <v>1</v>
      </c>
      <c r="X72" s="130">
        <v>2</v>
      </c>
      <c r="Y72" s="130">
        <v>0</v>
      </c>
      <c r="Z72" s="130">
        <v>2</v>
      </c>
      <c r="AA72" s="130">
        <v>1</v>
      </c>
      <c r="AB72" s="130">
        <v>1</v>
      </c>
      <c r="AC72" s="130">
        <v>6</v>
      </c>
      <c r="AD72" s="130">
        <v>7</v>
      </c>
      <c r="AE72" s="130">
        <v>1</v>
      </c>
      <c r="AF72" s="130">
        <v>0</v>
      </c>
      <c r="AG72" s="130">
        <v>3</v>
      </c>
      <c r="AH72" s="130">
        <v>3</v>
      </c>
      <c r="AI72" s="130">
        <v>1</v>
      </c>
      <c r="AJ72" s="130">
        <v>2</v>
      </c>
      <c r="AK72" s="130">
        <v>0</v>
      </c>
      <c r="AL72" s="130">
        <v>2</v>
      </c>
      <c r="AM72" s="130">
        <v>1</v>
      </c>
      <c r="AN72" s="130">
        <v>2</v>
      </c>
      <c r="AO72" s="130">
        <v>2</v>
      </c>
      <c r="AP72" s="130">
        <v>4</v>
      </c>
      <c r="AQ72" s="130">
        <v>1</v>
      </c>
      <c r="AR72" s="130">
        <v>8</v>
      </c>
      <c r="AS72" s="130">
        <v>12</v>
      </c>
      <c r="AT72" s="130">
        <v>20</v>
      </c>
      <c r="AU72" s="130">
        <v>6</v>
      </c>
      <c r="AV72" s="130">
        <v>0</v>
      </c>
      <c r="AW72" s="130">
        <v>0</v>
      </c>
      <c r="AX72" s="130">
        <v>0</v>
      </c>
      <c r="AY72" s="130">
        <v>0</v>
      </c>
      <c r="AZ72" s="130">
        <v>0</v>
      </c>
      <c r="BA72" s="130">
        <v>0</v>
      </c>
      <c r="BB72" s="130">
        <v>0</v>
      </c>
      <c r="BC72" s="130">
        <v>0</v>
      </c>
      <c r="BD72" s="130">
        <v>0</v>
      </c>
      <c r="BE72" s="130">
        <v>0</v>
      </c>
      <c r="BF72" s="130">
        <v>0</v>
      </c>
      <c r="BG72" s="130">
        <v>0</v>
      </c>
      <c r="BH72" s="130">
        <v>0</v>
      </c>
      <c r="BI72" s="130">
        <v>0</v>
      </c>
      <c r="BJ72" s="130">
        <v>0</v>
      </c>
      <c r="BK72" s="130">
        <v>0</v>
      </c>
      <c r="BL72" s="130">
        <v>14</v>
      </c>
      <c r="BM72" s="130">
        <v>15</v>
      </c>
      <c r="BN72" s="130">
        <v>29</v>
      </c>
      <c r="BO72" s="130">
        <v>9</v>
      </c>
    </row>
    <row r="73" spans="1:67" ht="24" customHeight="1" x14ac:dyDescent="0.35">
      <c r="A73" s="130">
        <v>26</v>
      </c>
      <c r="B73" s="130">
        <v>62020065</v>
      </c>
      <c r="C73" s="123" t="s">
        <v>64</v>
      </c>
      <c r="D73" s="130">
        <v>2</v>
      </c>
      <c r="E73" s="130">
        <v>1</v>
      </c>
      <c r="F73" s="130">
        <v>3</v>
      </c>
      <c r="G73" s="130">
        <v>1</v>
      </c>
      <c r="H73" s="130">
        <v>1</v>
      </c>
      <c r="I73" s="130">
        <v>3</v>
      </c>
      <c r="J73" s="130">
        <v>4</v>
      </c>
      <c r="K73" s="130">
        <v>1</v>
      </c>
      <c r="L73" s="130">
        <v>3</v>
      </c>
      <c r="M73" s="130">
        <v>1</v>
      </c>
      <c r="N73" s="130">
        <v>4</v>
      </c>
      <c r="O73" s="130">
        <v>1</v>
      </c>
      <c r="P73" s="130">
        <v>6</v>
      </c>
      <c r="Q73" s="130">
        <v>5</v>
      </c>
      <c r="R73" s="130">
        <v>11</v>
      </c>
      <c r="S73" s="130">
        <v>3</v>
      </c>
      <c r="T73" s="130">
        <v>2</v>
      </c>
      <c r="U73" s="130">
        <v>1</v>
      </c>
      <c r="V73" s="130">
        <v>3</v>
      </c>
      <c r="W73" s="130">
        <v>1</v>
      </c>
      <c r="X73" s="130">
        <v>3</v>
      </c>
      <c r="Y73" s="130">
        <v>4</v>
      </c>
      <c r="Z73" s="130">
        <v>7</v>
      </c>
      <c r="AA73" s="130">
        <v>1</v>
      </c>
      <c r="AB73" s="130">
        <v>2</v>
      </c>
      <c r="AC73" s="130">
        <v>7</v>
      </c>
      <c r="AD73" s="130">
        <v>9</v>
      </c>
      <c r="AE73" s="130">
        <v>1</v>
      </c>
      <c r="AF73" s="130">
        <v>3</v>
      </c>
      <c r="AG73" s="130">
        <v>3</v>
      </c>
      <c r="AH73" s="130">
        <v>6</v>
      </c>
      <c r="AI73" s="130">
        <v>1</v>
      </c>
      <c r="AJ73" s="130">
        <v>9</v>
      </c>
      <c r="AK73" s="130">
        <v>8</v>
      </c>
      <c r="AL73" s="130">
        <v>17</v>
      </c>
      <c r="AM73" s="130">
        <v>1</v>
      </c>
      <c r="AN73" s="130">
        <v>6</v>
      </c>
      <c r="AO73" s="130">
        <v>6</v>
      </c>
      <c r="AP73" s="130">
        <v>12</v>
      </c>
      <c r="AQ73" s="130">
        <v>1</v>
      </c>
      <c r="AR73" s="130">
        <v>25</v>
      </c>
      <c r="AS73" s="130">
        <v>29</v>
      </c>
      <c r="AT73" s="130">
        <v>54</v>
      </c>
      <c r="AU73" s="130">
        <v>6</v>
      </c>
      <c r="AV73" s="130">
        <v>6</v>
      </c>
      <c r="AW73" s="130">
        <v>8</v>
      </c>
      <c r="AX73" s="130">
        <v>14</v>
      </c>
      <c r="AY73" s="130">
        <v>1</v>
      </c>
      <c r="AZ73" s="130">
        <v>9</v>
      </c>
      <c r="BA73" s="130">
        <v>2</v>
      </c>
      <c r="BB73" s="130">
        <v>11</v>
      </c>
      <c r="BC73" s="130">
        <v>1</v>
      </c>
      <c r="BD73" s="130">
        <v>5</v>
      </c>
      <c r="BE73" s="130">
        <v>8</v>
      </c>
      <c r="BF73" s="130">
        <v>13</v>
      </c>
      <c r="BG73" s="130">
        <v>1</v>
      </c>
      <c r="BH73" s="130">
        <v>20</v>
      </c>
      <c r="BI73" s="130">
        <v>18</v>
      </c>
      <c r="BJ73" s="130">
        <v>38</v>
      </c>
      <c r="BK73" s="130">
        <v>3</v>
      </c>
      <c r="BL73" s="130">
        <v>51</v>
      </c>
      <c r="BM73" s="130">
        <v>52</v>
      </c>
      <c r="BN73" s="130">
        <v>103</v>
      </c>
      <c r="BO73" s="130">
        <v>12</v>
      </c>
    </row>
    <row r="74" spans="1:67" ht="24" customHeight="1" x14ac:dyDescent="0.35">
      <c r="A74" s="130">
        <v>27</v>
      </c>
      <c r="B74" s="130">
        <v>62020067</v>
      </c>
      <c r="C74" s="123" t="s">
        <v>65</v>
      </c>
      <c r="D74" s="130">
        <v>5</v>
      </c>
      <c r="E74" s="130">
        <v>3</v>
      </c>
      <c r="F74" s="130">
        <v>8</v>
      </c>
      <c r="G74" s="130">
        <v>1</v>
      </c>
      <c r="H74" s="130">
        <v>3</v>
      </c>
      <c r="I74" s="130">
        <v>4</v>
      </c>
      <c r="J74" s="130">
        <v>7</v>
      </c>
      <c r="K74" s="130">
        <v>1</v>
      </c>
      <c r="L74" s="130">
        <v>3</v>
      </c>
      <c r="M74" s="130">
        <v>7</v>
      </c>
      <c r="N74" s="130">
        <v>10</v>
      </c>
      <c r="O74" s="130">
        <v>1</v>
      </c>
      <c r="P74" s="130">
        <v>11</v>
      </c>
      <c r="Q74" s="130">
        <v>14</v>
      </c>
      <c r="R74" s="130">
        <v>25</v>
      </c>
      <c r="S74" s="130">
        <v>3</v>
      </c>
      <c r="T74" s="130">
        <v>10</v>
      </c>
      <c r="U74" s="130">
        <v>4</v>
      </c>
      <c r="V74" s="130">
        <v>14</v>
      </c>
      <c r="W74" s="130">
        <v>1</v>
      </c>
      <c r="X74" s="130">
        <v>3</v>
      </c>
      <c r="Y74" s="130">
        <v>9</v>
      </c>
      <c r="Z74" s="130">
        <v>12</v>
      </c>
      <c r="AA74" s="130">
        <v>1</v>
      </c>
      <c r="AB74" s="130">
        <v>3</v>
      </c>
      <c r="AC74" s="130">
        <v>5</v>
      </c>
      <c r="AD74" s="130">
        <v>8</v>
      </c>
      <c r="AE74" s="130">
        <v>1</v>
      </c>
      <c r="AF74" s="130">
        <v>10</v>
      </c>
      <c r="AG74" s="130">
        <v>11</v>
      </c>
      <c r="AH74" s="130">
        <v>21</v>
      </c>
      <c r="AI74" s="130">
        <v>1</v>
      </c>
      <c r="AJ74" s="130">
        <v>12</v>
      </c>
      <c r="AK74" s="130">
        <v>14</v>
      </c>
      <c r="AL74" s="130">
        <v>26</v>
      </c>
      <c r="AM74" s="130">
        <v>1</v>
      </c>
      <c r="AN74" s="130">
        <v>11</v>
      </c>
      <c r="AO74" s="130">
        <v>14</v>
      </c>
      <c r="AP74" s="130">
        <v>25</v>
      </c>
      <c r="AQ74" s="130">
        <v>1</v>
      </c>
      <c r="AR74" s="130">
        <v>49</v>
      </c>
      <c r="AS74" s="130">
        <v>57</v>
      </c>
      <c r="AT74" s="130">
        <v>106</v>
      </c>
      <c r="AU74" s="130">
        <v>6</v>
      </c>
      <c r="AV74" s="130">
        <v>12</v>
      </c>
      <c r="AW74" s="130">
        <v>14</v>
      </c>
      <c r="AX74" s="130">
        <v>26</v>
      </c>
      <c r="AY74" s="130">
        <v>1</v>
      </c>
      <c r="AZ74" s="130">
        <v>19</v>
      </c>
      <c r="BA74" s="130">
        <v>15</v>
      </c>
      <c r="BB74" s="130">
        <v>34</v>
      </c>
      <c r="BC74" s="130">
        <v>1</v>
      </c>
      <c r="BD74" s="130">
        <v>18</v>
      </c>
      <c r="BE74" s="130">
        <v>24</v>
      </c>
      <c r="BF74" s="130">
        <v>42</v>
      </c>
      <c r="BG74" s="130">
        <v>2</v>
      </c>
      <c r="BH74" s="130">
        <v>49</v>
      </c>
      <c r="BI74" s="130">
        <v>53</v>
      </c>
      <c r="BJ74" s="130">
        <v>102</v>
      </c>
      <c r="BK74" s="130">
        <v>4</v>
      </c>
      <c r="BL74" s="130">
        <v>109</v>
      </c>
      <c r="BM74" s="130">
        <v>124</v>
      </c>
      <c r="BN74" s="130">
        <v>233</v>
      </c>
      <c r="BO74" s="130">
        <v>13</v>
      </c>
    </row>
    <row r="75" spans="1:67" ht="24" customHeight="1" x14ac:dyDescent="0.35">
      <c r="A75" s="130">
        <v>28</v>
      </c>
      <c r="B75" s="130">
        <v>62020068</v>
      </c>
      <c r="C75" s="123" t="s">
        <v>66</v>
      </c>
      <c r="D75" s="130">
        <v>0</v>
      </c>
      <c r="E75" s="130">
        <v>0</v>
      </c>
      <c r="F75" s="130">
        <v>0</v>
      </c>
      <c r="G75" s="130">
        <v>0</v>
      </c>
      <c r="H75" s="130">
        <v>1</v>
      </c>
      <c r="I75" s="130">
        <v>2</v>
      </c>
      <c r="J75" s="130">
        <v>3</v>
      </c>
      <c r="K75" s="130">
        <v>1</v>
      </c>
      <c r="L75" s="130">
        <v>4</v>
      </c>
      <c r="M75" s="130">
        <v>0</v>
      </c>
      <c r="N75" s="130">
        <v>4</v>
      </c>
      <c r="O75" s="130">
        <v>1</v>
      </c>
      <c r="P75" s="130">
        <v>5</v>
      </c>
      <c r="Q75" s="130">
        <v>2</v>
      </c>
      <c r="R75" s="130">
        <v>7</v>
      </c>
      <c r="S75" s="130">
        <v>2</v>
      </c>
      <c r="T75" s="130">
        <v>5</v>
      </c>
      <c r="U75" s="130">
        <v>4</v>
      </c>
      <c r="V75" s="130">
        <v>9</v>
      </c>
      <c r="W75" s="130">
        <v>1</v>
      </c>
      <c r="X75" s="130">
        <v>3</v>
      </c>
      <c r="Y75" s="130">
        <v>2</v>
      </c>
      <c r="Z75" s="130">
        <v>5</v>
      </c>
      <c r="AA75" s="130">
        <v>1</v>
      </c>
      <c r="AB75" s="130">
        <v>4</v>
      </c>
      <c r="AC75" s="130">
        <v>1</v>
      </c>
      <c r="AD75" s="130">
        <v>5</v>
      </c>
      <c r="AE75" s="130">
        <v>1</v>
      </c>
      <c r="AF75" s="130">
        <v>4</v>
      </c>
      <c r="AG75" s="130">
        <v>2</v>
      </c>
      <c r="AH75" s="130">
        <v>6</v>
      </c>
      <c r="AI75" s="130">
        <v>1</v>
      </c>
      <c r="AJ75" s="130">
        <v>3</v>
      </c>
      <c r="AK75" s="130">
        <v>1</v>
      </c>
      <c r="AL75" s="130">
        <v>4</v>
      </c>
      <c r="AM75" s="130">
        <v>1</v>
      </c>
      <c r="AN75" s="130">
        <v>4</v>
      </c>
      <c r="AO75" s="130">
        <v>1</v>
      </c>
      <c r="AP75" s="130">
        <v>5</v>
      </c>
      <c r="AQ75" s="130">
        <v>1</v>
      </c>
      <c r="AR75" s="130">
        <v>23</v>
      </c>
      <c r="AS75" s="130">
        <v>11</v>
      </c>
      <c r="AT75" s="130">
        <v>34</v>
      </c>
      <c r="AU75" s="130">
        <v>6</v>
      </c>
      <c r="AV75" s="130">
        <v>0</v>
      </c>
      <c r="AW75" s="130">
        <v>0</v>
      </c>
      <c r="AX75" s="130">
        <v>0</v>
      </c>
      <c r="AY75" s="130">
        <v>0</v>
      </c>
      <c r="AZ75" s="130">
        <v>0</v>
      </c>
      <c r="BA75" s="130">
        <v>0</v>
      </c>
      <c r="BB75" s="130">
        <v>0</v>
      </c>
      <c r="BC75" s="130">
        <v>0</v>
      </c>
      <c r="BD75" s="130">
        <v>0</v>
      </c>
      <c r="BE75" s="130">
        <v>0</v>
      </c>
      <c r="BF75" s="130">
        <v>0</v>
      </c>
      <c r="BG75" s="130">
        <v>0</v>
      </c>
      <c r="BH75" s="130">
        <v>0</v>
      </c>
      <c r="BI75" s="130">
        <v>0</v>
      </c>
      <c r="BJ75" s="130">
        <v>0</v>
      </c>
      <c r="BK75" s="130">
        <v>0</v>
      </c>
      <c r="BL75" s="130">
        <v>28</v>
      </c>
      <c r="BM75" s="130">
        <v>13</v>
      </c>
      <c r="BN75" s="130">
        <v>41</v>
      </c>
      <c r="BO75" s="130">
        <v>8</v>
      </c>
    </row>
    <row r="76" spans="1:67" ht="24" customHeight="1" x14ac:dyDescent="0.35">
      <c r="A76" s="130">
        <v>29</v>
      </c>
      <c r="B76" s="130">
        <v>62020069</v>
      </c>
      <c r="C76" s="123" t="s">
        <v>67</v>
      </c>
      <c r="D76" s="130">
        <v>2</v>
      </c>
      <c r="E76" s="130">
        <v>0</v>
      </c>
      <c r="F76" s="130">
        <v>2</v>
      </c>
      <c r="G76" s="130">
        <v>1</v>
      </c>
      <c r="H76" s="130">
        <v>5</v>
      </c>
      <c r="I76" s="130">
        <v>2</v>
      </c>
      <c r="J76" s="130">
        <v>7</v>
      </c>
      <c r="K76" s="130">
        <v>1</v>
      </c>
      <c r="L76" s="130">
        <v>0</v>
      </c>
      <c r="M76" s="130">
        <v>4</v>
      </c>
      <c r="N76" s="130">
        <v>4</v>
      </c>
      <c r="O76" s="130">
        <v>1</v>
      </c>
      <c r="P76" s="130">
        <v>7</v>
      </c>
      <c r="Q76" s="130">
        <v>6</v>
      </c>
      <c r="R76" s="130">
        <v>13</v>
      </c>
      <c r="S76" s="130">
        <v>3</v>
      </c>
      <c r="T76" s="130">
        <v>2</v>
      </c>
      <c r="U76" s="130">
        <v>0</v>
      </c>
      <c r="V76" s="130">
        <v>2</v>
      </c>
      <c r="W76" s="130">
        <v>1</v>
      </c>
      <c r="X76" s="130">
        <v>0</v>
      </c>
      <c r="Y76" s="130">
        <v>1</v>
      </c>
      <c r="Z76" s="130">
        <v>1</v>
      </c>
      <c r="AA76" s="130">
        <v>1</v>
      </c>
      <c r="AB76" s="130">
        <v>3</v>
      </c>
      <c r="AC76" s="130">
        <v>0</v>
      </c>
      <c r="AD76" s="130">
        <v>3</v>
      </c>
      <c r="AE76" s="130">
        <v>1</v>
      </c>
      <c r="AF76" s="130">
        <v>4</v>
      </c>
      <c r="AG76" s="130">
        <v>3</v>
      </c>
      <c r="AH76" s="130">
        <v>7</v>
      </c>
      <c r="AI76" s="130">
        <v>1</v>
      </c>
      <c r="AJ76" s="130">
        <v>1</v>
      </c>
      <c r="AK76" s="130">
        <v>1</v>
      </c>
      <c r="AL76" s="130">
        <v>2</v>
      </c>
      <c r="AM76" s="130">
        <v>1</v>
      </c>
      <c r="AN76" s="130">
        <v>3</v>
      </c>
      <c r="AO76" s="130">
        <v>2</v>
      </c>
      <c r="AP76" s="130">
        <v>5</v>
      </c>
      <c r="AQ76" s="130">
        <v>1</v>
      </c>
      <c r="AR76" s="130">
        <v>13</v>
      </c>
      <c r="AS76" s="130">
        <v>7</v>
      </c>
      <c r="AT76" s="130">
        <v>20</v>
      </c>
      <c r="AU76" s="130">
        <v>6</v>
      </c>
      <c r="AV76" s="130">
        <v>0</v>
      </c>
      <c r="AW76" s="130">
        <v>0</v>
      </c>
      <c r="AX76" s="130">
        <v>0</v>
      </c>
      <c r="AY76" s="130">
        <v>0</v>
      </c>
      <c r="AZ76" s="130">
        <v>0</v>
      </c>
      <c r="BA76" s="130">
        <v>0</v>
      </c>
      <c r="BB76" s="130">
        <v>0</v>
      </c>
      <c r="BC76" s="130">
        <v>0</v>
      </c>
      <c r="BD76" s="130">
        <v>0</v>
      </c>
      <c r="BE76" s="130">
        <v>0</v>
      </c>
      <c r="BF76" s="130">
        <v>0</v>
      </c>
      <c r="BG76" s="130">
        <v>0</v>
      </c>
      <c r="BH76" s="130">
        <v>0</v>
      </c>
      <c r="BI76" s="130">
        <v>0</v>
      </c>
      <c r="BJ76" s="130">
        <v>0</v>
      </c>
      <c r="BK76" s="130">
        <v>0</v>
      </c>
      <c r="BL76" s="130">
        <v>20</v>
      </c>
      <c r="BM76" s="130">
        <v>13</v>
      </c>
      <c r="BN76" s="130">
        <v>33</v>
      </c>
      <c r="BO76" s="130">
        <v>9</v>
      </c>
    </row>
    <row r="77" spans="1:67" ht="24" customHeight="1" x14ac:dyDescent="0.35">
      <c r="A77" s="130">
        <v>30</v>
      </c>
      <c r="B77" s="130">
        <v>62020071</v>
      </c>
      <c r="C77" s="123" t="s">
        <v>68</v>
      </c>
      <c r="D77" s="130">
        <v>6</v>
      </c>
      <c r="E77" s="130">
        <v>4</v>
      </c>
      <c r="F77" s="130">
        <v>10</v>
      </c>
      <c r="G77" s="130">
        <v>1</v>
      </c>
      <c r="H77" s="130">
        <v>5</v>
      </c>
      <c r="I77" s="130">
        <v>3</v>
      </c>
      <c r="J77" s="130">
        <v>8</v>
      </c>
      <c r="K77" s="130">
        <v>1</v>
      </c>
      <c r="L77" s="130">
        <v>7</v>
      </c>
      <c r="M77" s="130">
        <v>3</v>
      </c>
      <c r="N77" s="130">
        <v>10</v>
      </c>
      <c r="O77" s="130">
        <v>1</v>
      </c>
      <c r="P77" s="130">
        <v>18</v>
      </c>
      <c r="Q77" s="130">
        <v>10</v>
      </c>
      <c r="R77" s="130">
        <v>28</v>
      </c>
      <c r="S77" s="130">
        <v>3</v>
      </c>
      <c r="T77" s="130">
        <v>5</v>
      </c>
      <c r="U77" s="130">
        <v>5</v>
      </c>
      <c r="V77" s="130">
        <v>10</v>
      </c>
      <c r="W77" s="130">
        <v>1</v>
      </c>
      <c r="X77" s="130">
        <v>5</v>
      </c>
      <c r="Y77" s="130">
        <v>4</v>
      </c>
      <c r="Z77" s="130">
        <v>9</v>
      </c>
      <c r="AA77" s="130">
        <v>1</v>
      </c>
      <c r="AB77" s="130">
        <v>5</v>
      </c>
      <c r="AC77" s="130">
        <v>5</v>
      </c>
      <c r="AD77" s="130">
        <v>10</v>
      </c>
      <c r="AE77" s="130">
        <v>1</v>
      </c>
      <c r="AF77" s="130">
        <v>5</v>
      </c>
      <c r="AG77" s="130">
        <v>7</v>
      </c>
      <c r="AH77" s="130">
        <v>12</v>
      </c>
      <c r="AI77" s="130">
        <v>1</v>
      </c>
      <c r="AJ77" s="130">
        <v>13</v>
      </c>
      <c r="AK77" s="130">
        <v>7</v>
      </c>
      <c r="AL77" s="130">
        <v>20</v>
      </c>
      <c r="AM77" s="130">
        <v>1</v>
      </c>
      <c r="AN77" s="130">
        <v>10</v>
      </c>
      <c r="AO77" s="130">
        <v>4</v>
      </c>
      <c r="AP77" s="130">
        <v>14</v>
      </c>
      <c r="AQ77" s="130">
        <v>1</v>
      </c>
      <c r="AR77" s="130">
        <v>43</v>
      </c>
      <c r="AS77" s="130">
        <v>32</v>
      </c>
      <c r="AT77" s="130">
        <v>75</v>
      </c>
      <c r="AU77" s="130">
        <v>6</v>
      </c>
      <c r="AV77" s="130">
        <v>0</v>
      </c>
      <c r="AW77" s="130">
        <v>0</v>
      </c>
      <c r="AX77" s="130">
        <v>0</v>
      </c>
      <c r="AY77" s="130">
        <v>0</v>
      </c>
      <c r="AZ77" s="130">
        <v>0</v>
      </c>
      <c r="BA77" s="130">
        <v>0</v>
      </c>
      <c r="BB77" s="130">
        <v>0</v>
      </c>
      <c r="BC77" s="130">
        <v>0</v>
      </c>
      <c r="BD77" s="130">
        <v>0</v>
      </c>
      <c r="BE77" s="130">
        <v>0</v>
      </c>
      <c r="BF77" s="130">
        <v>0</v>
      </c>
      <c r="BG77" s="130">
        <v>0</v>
      </c>
      <c r="BH77" s="130">
        <v>0</v>
      </c>
      <c r="BI77" s="130">
        <v>0</v>
      </c>
      <c r="BJ77" s="130">
        <v>0</v>
      </c>
      <c r="BK77" s="130">
        <v>0</v>
      </c>
      <c r="BL77" s="130">
        <v>61</v>
      </c>
      <c r="BM77" s="130">
        <v>42</v>
      </c>
      <c r="BN77" s="130">
        <v>103</v>
      </c>
      <c r="BO77" s="130">
        <v>9</v>
      </c>
    </row>
    <row r="78" spans="1:67" ht="24" customHeight="1" x14ac:dyDescent="0.35">
      <c r="A78" s="130">
        <v>31</v>
      </c>
      <c r="B78" s="130">
        <v>62020072</v>
      </c>
      <c r="C78" s="123" t="s">
        <v>69</v>
      </c>
      <c r="D78" s="130">
        <v>0</v>
      </c>
      <c r="E78" s="130">
        <v>0</v>
      </c>
      <c r="F78" s="130">
        <v>0</v>
      </c>
      <c r="G78" s="130">
        <v>0</v>
      </c>
      <c r="H78" s="130">
        <v>6</v>
      </c>
      <c r="I78" s="130">
        <v>6</v>
      </c>
      <c r="J78" s="130">
        <v>12</v>
      </c>
      <c r="K78" s="130">
        <v>1</v>
      </c>
      <c r="L78" s="130">
        <v>2</v>
      </c>
      <c r="M78" s="130">
        <v>4</v>
      </c>
      <c r="N78" s="130">
        <v>6</v>
      </c>
      <c r="O78" s="130">
        <v>1</v>
      </c>
      <c r="P78" s="130">
        <v>8</v>
      </c>
      <c r="Q78" s="130">
        <v>10</v>
      </c>
      <c r="R78" s="130">
        <v>18</v>
      </c>
      <c r="S78" s="130">
        <v>2</v>
      </c>
      <c r="T78" s="130">
        <v>2</v>
      </c>
      <c r="U78" s="130">
        <v>6</v>
      </c>
      <c r="V78" s="130">
        <v>8</v>
      </c>
      <c r="W78" s="130">
        <v>1</v>
      </c>
      <c r="X78" s="130">
        <v>4</v>
      </c>
      <c r="Y78" s="130">
        <v>8</v>
      </c>
      <c r="Z78" s="130">
        <v>12</v>
      </c>
      <c r="AA78" s="130">
        <v>1</v>
      </c>
      <c r="AB78" s="130">
        <v>2</v>
      </c>
      <c r="AC78" s="130">
        <v>4</v>
      </c>
      <c r="AD78" s="130">
        <v>6</v>
      </c>
      <c r="AE78" s="130">
        <v>1</v>
      </c>
      <c r="AF78" s="130">
        <v>6</v>
      </c>
      <c r="AG78" s="130">
        <v>7</v>
      </c>
      <c r="AH78" s="130">
        <v>13</v>
      </c>
      <c r="AI78" s="130">
        <v>1</v>
      </c>
      <c r="AJ78" s="130">
        <v>7</v>
      </c>
      <c r="AK78" s="130">
        <v>5</v>
      </c>
      <c r="AL78" s="130">
        <v>12</v>
      </c>
      <c r="AM78" s="130">
        <v>1</v>
      </c>
      <c r="AN78" s="130">
        <v>6</v>
      </c>
      <c r="AO78" s="130">
        <v>8</v>
      </c>
      <c r="AP78" s="130">
        <v>14</v>
      </c>
      <c r="AQ78" s="130">
        <v>1</v>
      </c>
      <c r="AR78" s="130">
        <v>27</v>
      </c>
      <c r="AS78" s="130">
        <v>38</v>
      </c>
      <c r="AT78" s="130">
        <v>65</v>
      </c>
      <c r="AU78" s="130">
        <v>6</v>
      </c>
      <c r="AV78" s="130">
        <v>0</v>
      </c>
      <c r="AW78" s="130">
        <v>0</v>
      </c>
      <c r="AX78" s="130">
        <v>0</v>
      </c>
      <c r="AY78" s="130">
        <v>0</v>
      </c>
      <c r="AZ78" s="130">
        <v>0</v>
      </c>
      <c r="BA78" s="130">
        <v>0</v>
      </c>
      <c r="BB78" s="130">
        <v>0</v>
      </c>
      <c r="BC78" s="130">
        <v>0</v>
      </c>
      <c r="BD78" s="130">
        <v>0</v>
      </c>
      <c r="BE78" s="130">
        <v>0</v>
      </c>
      <c r="BF78" s="130">
        <v>0</v>
      </c>
      <c r="BG78" s="130">
        <v>0</v>
      </c>
      <c r="BH78" s="130">
        <v>0</v>
      </c>
      <c r="BI78" s="130">
        <v>0</v>
      </c>
      <c r="BJ78" s="130">
        <v>0</v>
      </c>
      <c r="BK78" s="130">
        <v>0</v>
      </c>
      <c r="BL78" s="130">
        <v>35</v>
      </c>
      <c r="BM78" s="130">
        <v>48</v>
      </c>
      <c r="BN78" s="130">
        <v>83</v>
      </c>
      <c r="BO78" s="130">
        <v>8</v>
      </c>
    </row>
    <row r="79" spans="1:67" s="125" customFormat="1" x14ac:dyDescent="0.35">
      <c r="A79" s="499" t="s">
        <v>311</v>
      </c>
      <c r="B79" s="499" t="s">
        <v>0</v>
      </c>
      <c r="C79" s="499" t="s">
        <v>1</v>
      </c>
      <c r="D79" s="501" t="s">
        <v>313</v>
      </c>
      <c r="E79" s="501"/>
      <c r="F79" s="501"/>
      <c r="G79" s="501"/>
      <c r="H79" s="501" t="s">
        <v>333</v>
      </c>
      <c r="I79" s="501"/>
      <c r="J79" s="501"/>
      <c r="K79" s="501"/>
      <c r="L79" s="501" t="s">
        <v>334</v>
      </c>
      <c r="M79" s="501"/>
      <c r="N79" s="501"/>
      <c r="O79" s="501"/>
      <c r="P79" s="502" t="s">
        <v>335</v>
      </c>
      <c r="Q79" s="502"/>
      <c r="R79" s="502"/>
      <c r="S79" s="502"/>
      <c r="T79" s="501" t="s">
        <v>316</v>
      </c>
      <c r="U79" s="501"/>
      <c r="V79" s="501"/>
      <c r="W79" s="501"/>
      <c r="X79" s="501" t="s">
        <v>317</v>
      </c>
      <c r="Y79" s="501"/>
      <c r="Z79" s="501"/>
      <c r="AA79" s="501"/>
      <c r="AB79" s="501" t="s">
        <v>336</v>
      </c>
      <c r="AC79" s="501"/>
      <c r="AD79" s="501"/>
      <c r="AE79" s="501"/>
      <c r="AF79" s="501" t="s">
        <v>337</v>
      </c>
      <c r="AG79" s="501"/>
      <c r="AH79" s="501"/>
      <c r="AI79" s="501"/>
      <c r="AJ79" s="501" t="s">
        <v>338</v>
      </c>
      <c r="AK79" s="501"/>
      <c r="AL79" s="501"/>
      <c r="AM79" s="501"/>
      <c r="AN79" s="501" t="s">
        <v>339</v>
      </c>
      <c r="AO79" s="501"/>
      <c r="AP79" s="501"/>
      <c r="AQ79" s="501"/>
      <c r="AR79" s="503" t="s">
        <v>322</v>
      </c>
      <c r="AS79" s="503"/>
      <c r="AT79" s="503"/>
      <c r="AU79" s="503"/>
      <c r="AV79" s="501" t="s">
        <v>340</v>
      </c>
      <c r="AW79" s="501"/>
      <c r="AX79" s="501"/>
      <c r="AY79" s="501"/>
      <c r="AZ79" s="501" t="s">
        <v>341</v>
      </c>
      <c r="BA79" s="501"/>
      <c r="BB79" s="501"/>
      <c r="BC79" s="501"/>
      <c r="BD79" s="501" t="s">
        <v>342</v>
      </c>
      <c r="BE79" s="501"/>
      <c r="BF79" s="501"/>
      <c r="BG79" s="501"/>
      <c r="BH79" s="503" t="s">
        <v>776</v>
      </c>
      <c r="BI79" s="503"/>
      <c r="BJ79" s="503"/>
      <c r="BK79" s="503"/>
      <c r="BL79" s="504" t="s">
        <v>344</v>
      </c>
      <c r="BM79" s="504"/>
      <c r="BN79" s="504"/>
      <c r="BO79" s="504"/>
    </row>
    <row r="80" spans="1:67" s="125" customFormat="1" x14ac:dyDescent="0.35">
      <c r="A80" s="499"/>
      <c r="B80" s="499"/>
      <c r="C80" s="499"/>
      <c r="D80" s="373" t="s">
        <v>345</v>
      </c>
      <c r="E80" s="373" t="s">
        <v>346</v>
      </c>
      <c r="F80" s="373" t="s">
        <v>187</v>
      </c>
      <c r="G80" s="373" t="s">
        <v>312</v>
      </c>
      <c r="H80" s="373" t="s">
        <v>345</v>
      </c>
      <c r="I80" s="373" t="s">
        <v>346</v>
      </c>
      <c r="J80" s="373" t="s">
        <v>187</v>
      </c>
      <c r="K80" s="373" t="s">
        <v>312</v>
      </c>
      <c r="L80" s="373" t="s">
        <v>345</v>
      </c>
      <c r="M80" s="373" t="s">
        <v>346</v>
      </c>
      <c r="N80" s="373" t="s">
        <v>187</v>
      </c>
      <c r="O80" s="373" t="s">
        <v>312</v>
      </c>
      <c r="P80" s="374" t="s">
        <v>345</v>
      </c>
      <c r="Q80" s="374" t="s">
        <v>346</v>
      </c>
      <c r="R80" s="374" t="s">
        <v>187</v>
      </c>
      <c r="S80" s="374" t="s">
        <v>312</v>
      </c>
      <c r="T80" s="373" t="s">
        <v>345</v>
      </c>
      <c r="U80" s="373" t="s">
        <v>346</v>
      </c>
      <c r="V80" s="373" t="s">
        <v>187</v>
      </c>
      <c r="W80" s="373" t="s">
        <v>312</v>
      </c>
      <c r="X80" s="373" t="s">
        <v>345</v>
      </c>
      <c r="Y80" s="373" t="s">
        <v>346</v>
      </c>
      <c r="Z80" s="373" t="s">
        <v>187</v>
      </c>
      <c r="AA80" s="373" t="s">
        <v>312</v>
      </c>
      <c r="AB80" s="373" t="s">
        <v>345</v>
      </c>
      <c r="AC80" s="373" t="s">
        <v>346</v>
      </c>
      <c r="AD80" s="373" t="s">
        <v>187</v>
      </c>
      <c r="AE80" s="373" t="s">
        <v>312</v>
      </c>
      <c r="AF80" s="373" t="s">
        <v>345</v>
      </c>
      <c r="AG80" s="373" t="s">
        <v>346</v>
      </c>
      <c r="AH80" s="373" t="s">
        <v>187</v>
      </c>
      <c r="AI80" s="373" t="s">
        <v>312</v>
      </c>
      <c r="AJ80" s="373" t="s">
        <v>345</v>
      </c>
      <c r="AK80" s="373" t="s">
        <v>346</v>
      </c>
      <c r="AL80" s="373" t="s">
        <v>187</v>
      </c>
      <c r="AM80" s="373" t="s">
        <v>312</v>
      </c>
      <c r="AN80" s="373" t="s">
        <v>345</v>
      </c>
      <c r="AO80" s="373" t="s">
        <v>346</v>
      </c>
      <c r="AP80" s="373" t="s">
        <v>187</v>
      </c>
      <c r="AQ80" s="373" t="s">
        <v>312</v>
      </c>
      <c r="AR80" s="375" t="s">
        <v>345</v>
      </c>
      <c r="AS80" s="375" t="s">
        <v>346</v>
      </c>
      <c r="AT80" s="375" t="s">
        <v>187</v>
      </c>
      <c r="AU80" s="375" t="s">
        <v>312</v>
      </c>
      <c r="AV80" s="373" t="s">
        <v>345</v>
      </c>
      <c r="AW80" s="373" t="s">
        <v>346</v>
      </c>
      <c r="AX80" s="373" t="s">
        <v>187</v>
      </c>
      <c r="AY80" s="373" t="s">
        <v>312</v>
      </c>
      <c r="AZ80" s="373" t="s">
        <v>345</v>
      </c>
      <c r="BA80" s="373" t="s">
        <v>346</v>
      </c>
      <c r="BB80" s="373" t="s">
        <v>187</v>
      </c>
      <c r="BC80" s="373" t="s">
        <v>312</v>
      </c>
      <c r="BD80" s="373" t="s">
        <v>345</v>
      </c>
      <c r="BE80" s="373" t="s">
        <v>346</v>
      </c>
      <c r="BF80" s="373" t="s">
        <v>187</v>
      </c>
      <c r="BG80" s="373" t="s">
        <v>312</v>
      </c>
      <c r="BH80" s="375" t="s">
        <v>345</v>
      </c>
      <c r="BI80" s="375" t="s">
        <v>346</v>
      </c>
      <c r="BJ80" s="375" t="s">
        <v>187</v>
      </c>
      <c r="BK80" s="375" t="s">
        <v>312</v>
      </c>
      <c r="BL80" s="376" t="s">
        <v>195</v>
      </c>
      <c r="BM80" s="376" t="s">
        <v>196</v>
      </c>
      <c r="BN80" s="376" t="s">
        <v>187</v>
      </c>
      <c r="BO80" s="376" t="s">
        <v>330</v>
      </c>
    </row>
    <row r="81" spans="1:67" ht="24" customHeight="1" x14ac:dyDescent="0.35">
      <c r="A81" s="130">
        <v>32</v>
      </c>
      <c r="B81" s="130">
        <v>62020073</v>
      </c>
      <c r="C81" s="123" t="s">
        <v>70</v>
      </c>
      <c r="D81" s="130">
        <v>0</v>
      </c>
      <c r="E81" s="130">
        <v>0</v>
      </c>
      <c r="F81" s="130">
        <v>0</v>
      </c>
      <c r="G81" s="130">
        <v>0</v>
      </c>
      <c r="H81" s="130">
        <v>3</v>
      </c>
      <c r="I81" s="130">
        <v>1</v>
      </c>
      <c r="J81" s="130">
        <v>4</v>
      </c>
      <c r="K81" s="130">
        <v>1</v>
      </c>
      <c r="L81" s="130">
        <v>7</v>
      </c>
      <c r="M81" s="130">
        <v>4</v>
      </c>
      <c r="N81" s="130">
        <v>11</v>
      </c>
      <c r="O81" s="130">
        <v>1</v>
      </c>
      <c r="P81" s="130">
        <v>10</v>
      </c>
      <c r="Q81" s="130">
        <v>5</v>
      </c>
      <c r="R81" s="130">
        <v>15</v>
      </c>
      <c r="S81" s="130">
        <v>2</v>
      </c>
      <c r="T81" s="130">
        <v>6</v>
      </c>
      <c r="U81" s="130">
        <v>5</v>
      </c>
      <c r="V81" s="130">
        <v>11</v>
      </c>
      <c r="W81" s="130">
        <v>1</v>
      </c>
      <c r="X81" s="130">
        <v>3</v>
      </c>
      <c r="Y81" s="130">
        <v>3</v>
      </c>
      <c r="Z81" s="130">
        <v>6</v>
      </c>
      <c r="AA81" s="130">
        <v>1</v>
      </c>
      <c r="AB81" s="130">
        <v>1</v>
      </c>
      <c r="AC81" s="130">
        <v>4</v>
      </c>
      <c r="AD81" s="130">
        <v>5</v>
      </c>
      <c r="AE81" s="130">
        <v>1</v>
      </c>
      <c r="AF81" s="130">
        <v>6</v>
      </c>
      <c r="AG81" s="130">
        <v>7</v>
      </c>
      <c r="AH81" s="130">
        <v>13</v>
      </c>
      <c r="AI81" s="130">
        <v>1</v>
      </c>
      <c r="AJ81" s="130">
        <v>4</v>
      </c>
      <c r="AK81" s="130">
        <v>2</v>
      </c>
      <c r="AL81" s="130">
        <v>6</v>
      </c>
      <c r="AM81" s="130">
        <v>1</v>
      </c>
      <c r="AN81" s="130">
        <v>5</v>
      </c>
      <c r="AO81" s="130">
        <v>2</v>
      </c>
      <c r="AP81" s="130">
        <v>7</v>
      </c>
      <c r="AQ81" s="130">
        <v>1</v>
      </c>
      <c r="AR81" s="130">
        <v>25</v>
      </c>
      <c r="AS81" s="130">
        <v>23</v>
      </c>
      <c r="AT81" s="130">
        <v>48</v>
      </c>
      <c r="AU81" s="130">
        <v>6</v>
      </c>
      <c r="AV81" s="130">
        <v>7</v>
      </c>
      <c r="AW81" s="130">
        <v>6</v>
      </c>
      <c r="AX81" s="130">
        <v>13</v>
      </c>
      <c r="AY81" s="130">
        <v>1</v>
      </c>
      <c r="AZ81" s="130">
        <v>6</v>
      </c>
      <c r="BA81" s="130">
        <v>10</v>
      </c>
      <c r="BB81" s="130">
        <v>16</v>
      </c>
      <c r="BC81" s="130">
        <v>1</v>
      </c>
      <c r="BD81" s="130">
        <v>9</v>
      </c>
      <c r="BE81" s="130">
        <v>1</v>
      </c>
      <c r="BF81" s="130">
        <v>10</v>
      </c>
      <c r="BG81" s="130">
        <v>1</v>
      </c>
      <c r="BH81" s="130">
        <v>22</v>
      </c>
      <c r="BI81" s="130">
        <v>17</v>
      </c>
      <c r="BJ81" s="130">
        <v>39</v>
      </c>
      <c r="BK81" s="130">
        <v>3</v>
      </c>
      <c r="BL81" s="130">
        <v>57</v>
      </c>
      <c r="BM81" s="130">
        <v>45</v>
      </c>
      <c r="BN81" s="130">
        <v>102</v>
      </c>
      <c r="BO81" s="130">
        <v>11</v>
      </c>
    </row>
    <row r="82" spans="1:67" ht="24" customHeight="1" x14ac:dyDescent="0.35">
      <c r="A82" s="130">
        <v>33</v>
      </c>
      <c r="B82" s="130">
        <v>62020074</v>
      </c>
      <c r="C82" s="123" t="s">
        <v>71</v>
      </c>
      <c r="D82" s="130">
        <v>2</v>
      </c>
      <c r="E82" s="130">
        <v>3</v>
      </c>
      <c r="F82" s="130">
        <v>5</v>
      </c>
      <c r="G82" s="130">
        <v>1</v>
      </c>
      <c r="H82" s="130">
        <v>5</v>
      </c>
      <c r="I82" s="130">
        <v>1</v>
      </c>
      <c r="J82" s="130">
        <v>6</v>
      </c>
      <c r="K82" s="130">
        <v>1</v>
      </c>
      <c r="L82" s="130">
        <v>2</v>
      </c>
      <c r="M82" s="130">
        <v>1</v>
      </c>
      <c r="N82" s="130">
        <v>3</v>
      </c>
      <c r="O82" s="130">
        <v>1</v>
      </c>
      <c r="P82" s="130">
        <v>9</v>
      </c>
      <c r="Q82" s="130">
        <v>5</v>
      </c>
      <c r="R82" s="130">
        <v>14</v>
      </c>
      <c r="S82" s="130">
        <v>3</v>
      </c>
      <c r="T82" s="130">
        <v>3</v>
      </c>
      <c r="U82" s="130">
        <v>4</v>
      </c>
      <c r="V82" s="130">
        <v>7</v>
      </c>
      <c r="W82" s="130">
        <v>1</v>
      </c>
      <c r="X82" s="130">
        <v>3</v>
      </c>
      <c r="Y82" s="130">
        <v>5</v>
      </c>
      <c r="Z82" s="130">
        <v>8</v>
      </c>
      <c r="AA82" s="130">
        <v>1</v>
      </c>
      <c r="AB82" s="130">
        <v>6</v>
      </c>
      <c r="AC82" s="130">
        <v>3</v>
      </c>
      <c r="AD82" s="130">
        <v>9</v>
      </c>
      <c r="AE82" s="130">
        <v>1</v>
      </c>
      <c r="AF82" s="130">
        <v>1</v>
      </c>
      <c r="AG82" s="130">
        <v>4</v>
      </c>
      <c r="AH82" s="130">
        <v>5</v>
      </c>
      <c r="AI82" s="130">
        <v>1</v>
      </c>
      <c r="AJ82" s="130">
        <v>2</v>
      </c>
      <c r="AK82" s="130">
        <v>2</v>
      </c>
      <c r="AL82" s="130">
        <v>4</v>
      </c>
      <c r="AM82" s="130">
        <v>1</v>
      </c>
      <c r="AN82" s="130">
        <v>3</v>
      </c>
      <c r="AO82" s="130">
        <v>2</v>
      </c>
      <c r="AP82" s="130">
        <v>5</v>
      </c>
      <c r="AQ82" s="130">
        <v>1</v>
      </c>
      <c r="AR82" s="130">
        <v>18</v>
      </c>
      <c r="AS82" s="130">
        <v>20</v>
      </c>
      <c r="AT82" s="130">
        <v>38</v>
      </c>
      <c r="AU82" s="130">
        <v>6</v>
      </c>
      <c r="AV82" s="130">
        <v>0</v>
      </c>
      <c r="AW82" s="130">
        <v>0</v>
      </c>
      <c r="AX82" s="130">
        <v>0</v>
      </c>
      <c r="AY82" s="130">
        <v>0</v>
      </c>
      <c r="AZ82" s="130">
        <v>0</v>
      </c>
      <c r="BA82" s="130">
        <v>0</v>
      </c>
      <c r="BB82" s="130">
        <v>0</v>
      </c>
      <c r="BC82" s="130">
        <v>0</v>
      </c>
      <c r="BD82" s="130">
        <v>0</v>
      </c>
      <c r="BE82" s="130">
        <v>0</v>
      </c>
      <c r="BF82" s="130">
        <v>0</v>
      </c>
      <c r="BG82" s="130">
        <v>0</v>
      </c>
      <c r="BH82" s="130">
        <v>0</v>
      </c>
      <c r="BI82" s="130">
        <v>0</v>
      </c>
      <c r="BJ82" s="130">
        <v>0</v>
      </c>
      <c r="BK82" s="130">
        <v>0</v>
      </c>
      <c r="BL82" s="130">
        <v>27</v>
      </c>
      <c r="BM82" s="130">
        <v>25</v>
      </c>
      <c r="BN82" s="130">
        <v>52</v>
      </c>
      <c r="BO82" s="130">
        <v>9</v>
      </c>
    </row>
    <row r="83" spans="1:67" ht="24" customHeight="1" x14ac:dyDescent="0.35">
      <c r="A83" s="130">
        <v>34</v>
      </c>
      <c r="B83" s="130">
        <v>62020075</v>
      </c>
      <c r="C83" s="123" t="s">
        <v>72</v>
      </c>
      <c r="D83" s="130">
        <v>0</v>
      </c>
      <c r="E83" s="130">
        <v>0</v>
      </c>
      <c r="F83" s="130">
        <v>0</v>
      </c>
      <c r="G83" s="130">
        <v>0</v>
      </c>
      <c r="H83" s="130">
        <v>1</v>
      </c>
      <c r="I83" s="130">
        <v>0</v>
      </c>
      <c r="J83" s="130">
        <v>1</v>
      </c>
      <c r="K83" s="130">
        <v>1</v>
      </c>
      <c r="L83" s="130">
        <v>1</v>
      </c>
      <c r="M83" s="130">
        <v>0</v>
      </c>
      <c r="N83" s="130">
        <v>1</v>
      </c>
      <c r="O83" s="130">
        <v>1</v>
      </c>
      <c r="P83" s="130">
        <v>2</v>
      </c>
      <c r="Q83" s="130">
        <v>0</v>
      </c>
      <c r="R83" s="130">
        <v>2</v>
      </c>
      <c r="S83" s="130">
        <v>2</v>
      </c>
      <c r="T83" s="130">
        <v>3</v>
      </c>
      <c r="U83" s="130">
        <v>1</v>
      </c>
      <c r="V83" s="130">
        <v>4</v>
      </c>
      <c r="W83" s="130">
        <v>1</v>
      </c>
      <c r="X83" s="130">
        <v>1</v>
      </c>
      <c r="Y83" s="130">
        <v>4</v>
      </c>
      <c r="Z83" s="130">
        <v>5</v>
      </c>
      <c r="AA83" s="130">
        <v>1</v>
      </c>
      <c r="AB83" s="130">
        <v>3</v>
      </c>
      <c r="AC83" s="130">
        <v>2</v>
      </c>
      <c r="AD83" s="130">
        <v>5</v>
      </c>
      <c r="AE83" s="130">
        <v>1</v>
      </c>
      <c r="AF83" s="130">
        <v>5</v>
      </c>
      <c r="AG83" s="130">
        <v>1</v>
      </c>
      <c r="AH83" s="130">
        <v>6</v>
      </c>
      <c r="AI83" s="130">
        <v>1</v>
      </c>
      <c r="AJ83" s="130">
        <v>3</v>
      </c>
      <c r="AK83" s="130">
        <v>6</v>
      </c>
      <c r="AL83" s="130">
        <v>9</v>
      </c>
      <c r="AM83" s="130">
        <v>1</v>
      </c>
      <c r="AN83" s="130">
        <v>3</v>
      </c>
      <c r="AO83" s="130">
        <v>3</v>
      </c>
      <c r="AP83" s="130">
        <v>6</v>
      </c>
      <c r="AQ83" s="130">
        <v>1</v>
      </c>
      <c r="AR83" s="130">
        <v>18</v>
      </c>
      <c r="AS83" s="130">
        <v>17</v>
      </c>
      <c r="AT83" s="130">
        <v>35</v>
      </c>
      <c r="AU83" s="130">
        <v>6</v>
      </c>
      <c r="AV83" s="130">
        <v>0</v>
      </c>
      <c r="AW83" s="130">
        <v>0</v>
      </c>
      <c r="AX83" s="130">
        <v>0</v>
      </c>
      <c r="AY83" s="130">
        <v>0</v>
      </c>
      <c r="AZ83" s="130">
        <v>0</v>
      </c>
      <c r="BA83" s="130">
        <v>0</v>
      </c>
      <c r="BB83" s="130">
        <v>0</v>
      </c>
      <c r="BC83" s="130">
        <v>0</v>
      </c>
      <c r="BD83" s="130">
        <v>0</v>
      </c>
      <c r="BE83" s="130">
        <v>0</v>
      </c>
      <c r="BF83" s="130">
        <v>0</v>
      </c>
      <c r="BG83" s="130">
        <v>0</v>
      </c>
      <c r="BH83" s="130">
        <v>0</v>
      </c>
      <c r="BI83" s="130">
        <v>0</v>
      </c>
      <c r="BJ83" s="130">
        <v>0</v>
      </c>
      <c r="BK83" s="130">
        <v>0</v>
      </c>
      <c r="BL83" s="130">
        <v>20</v>
      </c>
      <c r="BM83" s="130">
        <v>17</v>
      </c>
      <c r="BN83" s="130">
        <v>37</v>
      </c>
      <c r="BO83" s="130">
        <v>8</v>
      </c>
    </row>
    <row r="84" spans="1:67" ht="24" customHeight="1" x14ac:dyDescent="0.35">
      <c r="A84" s="130">
        <v>35</v>
      </c>
      <c r="B84" s="130">
        <v>62020076</v>
      </c>
      <c r="C84" s="123" t="s">
        <v>73</v>
      </c>
      <c r="D84" s="130">
        <v>0</v>
      </c>
      <c r="E84" s="130">
        <v>0</v>
      </c>
      <c r="F84" s="130">
        <v>0</v>
      </c>
      <c r="G84" s="130">
        <v>0</v>
      </c>
      <c r="H84" s="130">
        <v>6</v>
      </c>
      <c r="I84" s="130">
        <v>9</v>
      </c>
      <c r="J84" s="130">
        <v>15</v>
      </c>
      <c r="K84" s="130">
        <v>1</v>
      </c>
      <c r="L84" s="130">
        <v>8</v>
      </c>
      <c r="M84" s="130">
        <v>5</v>
      </c>
      <c r="N84" s="130">
        <v>13</v>
      </c>
      <c r="O84" s="130">
        <v>1</v>
      </c>
      <c r="P84" s="130">
        <v>14</v>
      </c>
      <c r="Q84" s="130">
        <v>14</v>
      </c>
      <c r="R84" s="130">
        <v>28</v>
      </c>
      <c r="S84" s="130">
        <v>2</v>
      </c>
      <c r="T84" s="130">
        <v>1</v>
      </c>
      <c r="U84" s="130">
        <v>7</v>
      </c>
      <c r="V84" s="130">
        <v>8</v>
      </c>
      <c r="W84" s="130">
        <v>1</v>
      </c>
      <c r="X84" s="130">
        <v>3</v>
      </c>
      <c r="Y84" s="130">
        <v>5</v>
      </c>
      <c r="Z84" s="130">
        <v>8</v>
      </c>
      <c r="AA84" s="130">
        <v>1</v>
      </c>
      <c r="AB84" s="130">
        <v>6</v>
      </c>
      <c r="AC84" s="130">
        <v>9</v>
      </c>
      <c r="AD84" s="130">
        <v>15</v>
      </c>
      <c r="AE84" s="130">
        <v>1</v>
      </c>
      <c r="AF84" s="130">
        <v>12</v>
      </c>
      <c r="AG84" s="130">
        <v>6</v>
      </c>
      <c r="AH84" s="130">
        <v>18</v>
      </c>
      <c r="AI84" s="130">
        <v>1</v>
      </c>
      <c r="AJ84" s="130">
        <v>8</v>
      </c>
      <c r="AK84" s="130">
        <v>8</v>
      </c>
      <c r="AL84" s="130">
        <v>16</v>
      </c>
      <c r="AM84" s="130">
        <v>1</v>
      </c>
      <c r="AN84" s="130">
        <v>8</v>
      </c>
      <c r="AO84" s="130">
        <v>3</v>
      </c>
      <c r="AP84" s="130">
        <v>11</v>
      </c>
      <c r="AQ84" s="130">
        <v>1</v>
      </c>
      <c r="AR84" s="130">
        <v>38</v>
      </c>
      <c r="AS84" s="130">
        <v>38</v>
      </c>
      <c r="AT84" s="130">
        <v>76</v>
      </c>
      <c r="AU84" s="130">
        <v>6</v>
      </c>
      <c r="AV84" s="130">
        <v>0</v>
      </c>
      <c r="AW84" s="130">
        <v>0</v>
      </c>
      <c r="AX84" s="130">
        <v>0</v>
      </c>
      <c r="AY84" s="130">
        <v>0</v>
      </c>
      <c r="AZ84" s="130">
        <v>0</v>
      </c>
      <c r="BA84" s="130">
        <v>0</v>
      </c>
      <c r="BB84" s="130">
        <v>0</v>
      </c>
      <c r="BC84" s="130">
        <v>0</v>
      </c>
      <c r="BD84" s="130">
        <v>0</v>
      </c>
      <c r="BE84" s="130">
        <v>0</v>
      </c>
      <c r="BF84" s="130">
        <v>0</v>
      </c>
      <c r="BG84" s="130">
        <v>0</v>
      </c>
      <c r="BH84" s="130">
        <v>0</v>
      </c>
      <c r="BI84" s="130">
        <v>0</v>
      </c>
      <c r="BJ84" s="130">
        <v>0</v>
      </c>
      <c r="BK84" s="130">
        <v>0</v>
      </c>
      <c r="BL84" s="130">
        <v>52</v>
      </c>
      <c r="BM84" s="130">
        <v>52</v>
      </c>
      <c r="BN84" s="130">
        <v>104</v>
      </c>
      <c r="BO84" s="130">
        <v>8</v>
      </c>
    </row>
    <row r="85" spans="1:67" ht="24" customHeight="1" x14ac:dyDescent="0.35">
      <c r="A85" s="130">
        <v>36</v>
      </c>
      <c r="B85" s="130">
        <v>62020077</v>
      </c>
      <c r="C85" s="123" t="s">
        <v>74</v>
      </c>
      <c r="D85" s="130">
        <v>6</v>
      </c>
      <c r="E85" s="130">
        <v>6</v>
      </c>
      <c r="F85" s="130">
        <v>12</v>
      </c>
      <c r="G85" s="130">
        <v>1</v>
      </c>
      <c r="H85" s="130">
        <v>5</v>
      </c>
      <c r="I85" s="130">
        <v>3</v>
      </c>
      <c r="J85" s="130">
        <v>8</v>
      </c>
      <c r="K85" s="130">
        <v>1</v>
      </c>
      <c r="L85" s="130">
        <v>9</v>
      </c>
      <c r="M85" s="130">
        <v>5</v>
      </c>
      <c r="N85" s="130">
        <v>14</v>
      </c>
      <c r="O85" s="130">
        <v>1</v>
      </c>
      <c r="P85" s="130">
        <v>20</v>
      </c>
      <c r="Q85" s="130">
        <v>14</v>
      </c>
      <c r="R85" s="130">
        <v>34</v>
      </c>
      <c r="S85" s="130">
        <v>3</v>
      </c>
      <c r="T85" s="130">
        <v>8</v>
      </c>
      <c r="U85" s="130">
        <v>5</v>
      </c>
      <c r="V85" s="130">
        <v>13</v>
      </c>
      <c r="W85" s="130">
        <v>1</v>
      </c>
      <c r="X85" s="130">
        <v>8</v>
      </c>
      <c r="Y85" s="130">
        <v>7</v>
      </c>
      <c r="Z85" s="130">
        <v>15</v>
      </c>
      <c r="AA85" s="130">
        <v>1</v>
      </c>
      <c r="AB85" s="130">
        <v>12</v>
      </c>
      <c r="AC85" s="130">
        <v>7</v>
      </c>
      <c r="AD85" s="130">
        <v>19</v>
      </c>
      <c r="AE85" s="130">
        <v>1</v>
      </c>
      <c r="AF85" s="130">
        <v>9</v>
      </c>
      <c r="AG85" s="130">
        <v>10</v>
      </c>
      <c r="AH85" s="130">
        <v>19</v>
      </c>
      <c r="AI85" s="130">
        <v>1</v>
      </c>
      <c r="AJ85" s="130">
        <v>0</v>
      </c>
      <c r="AK85" s="130">
        <v>6</v>
      </c>
      <c r="AL85" s="130">
        <v>6</v>
      </c>
      <c r="AM85" s="130">
        <v>1</v>
      </c>
      <c r="AN85" s="130">
        <v>21</v>
      </c>
      <c r="AO85" s="130">
        <v>11</v>
      </c>
      <c r="AP85" s="130">
        <v>32</v>
      </c>
      <c r="AQ85" s="130">
        <v>1</v>
      </c>
      <c r="AR85" s="130">
        <v>58</v>
      </c>
      <c r="AS85" s="130">
        <v>46</v>
      </c>
      <c r="AT85" s="130">
        <v>104</v>
      </c>
      <c r="AU85" s="130">
        <v>6</v>
      </c>
      <c r="AV85" s="130">
        <v>0</v>
      </c>
      <c r="AW85" s="130">
        <v>0</v>
      </c>
      <c r="AX85" s="130">
        <v>0</v>
      </c>
      <c r="AY85" s="130">
        <v>0</v>
      </c>
      <c r="AZ85" s="130">
        <v>0</v>
      </c>
      <c r="BA85" s="130">
        <v>0</v>
      </c>
      <c r="BB85" s="130">
        <v>0</v>
      </c>
      <c r="BC85" s="130">
        <v>0</v>
      </c>
      <c r="BD85" s="130">
        <v>0</v>
      </c>
      <c r="BE85" s="130">
        <v>0</v>
      </c>
      <c r="BF85" s="130">
        <v>0</v>
      </c>
      <c r="BG85" s="130">
        <v>0</v>
      </c>
      <c r="BH85" s="130">
        <v>0</v>
      </c>
      <c r="BI85" s="130">
        <v>0</v>
      </c>
      <c r="BJ85" s="130">
        <v>0</v>
      </c>
      <c r="BK85" s="130">
        <v>0</v>
      </c>
      <c r="BL85" s="130">
        <v>78</v>
      </c>
      <c r="BM85" s="130">
        <v>60</v>
      </c>
      <c r="BN85" s="130">
        <v>138</v>
      </c>
      <c r="BO85" s="130">
        <v>9</v>
      </c>
    </row>
    <row r="86" spans="1:67" ht="24" customHeight="1" x14ac:dyDescent="0.35">
      <c r="A86" s="130">
        <v>37</v>
      </c>
      <c r="B86" s="130">
        <v>62020078</v>
      </c>
      <c r="C86" s="123" t="s">
        <v>75</v>
      </c>
      <c r="D86" s="130">
        <v>9</v>
      </c>
      <c r="E86" s="130">
        <v>7</v>
      </c>
      <c r="F86" s="130">
        <v>16</v>
      </c>
      <c r="G86" s="130">
        <v>1</v>
      </c>
      <c r="H86" s="130">
        <v>12</v>
      </c>
      <c r="I86" s="130">
        <v>6</v>
      </c>
      <c r="J86" s="130">
        <v>18</v>
      </c>
      <c r="K86" s="130">
        <v>1</v>
      </c>
      <c r="L86" s="130">
        <v>10</v>
      </c>
      <c r="M86" s="130">
        <v>12</v>
      </c>
      <c r="N86" s="130">
        <v>22</v>
      </c>
      <c r="O86" s="130">
        <v>1</v>
      </c>
      <c r="P86" s="130">
        <v>31</v>
      </c>
      <c r="Q86" s="130">
        <v>25</v>
      </c>
      <c r="R86" s="130">
        <v>56</v>
      </c>
      <c r="S86" s="130">
        <v>3</v>
      </c>
      <c r="T86" s="130">
        <v>4</v>
      </c>
      <c r="U86" s="130">
        <v>10</v>
      </c>
      <c r="V86" s="130">
        <v>14</v>
      </c>
      <c r="W86" s="130">
        <v>1</v>
      </c>
      <c r="X86" s="130">
        <v>7</v>
      </c>
      <c r="Y86" s="130">
        <v>6</v>
      </c>
      <c r="Z86" s="130">
        <v>13</v>
      </c>
      <c r="AA86" s="130">
        <v>1</v>
      </c>
      <c r="AB86" s="130">
        <v>7</v>
      </c>
      <c r="AC86" s="130">
        <v>8</v>
      </c>
      <c r="AD86" s="130">
        <v>15</v>
      </c>
      <c r="AE86" s="130">
        <v>1</v>
      </c>
      <c r="AF86" s="130">
        <v>13</v>
      </c>
      <c r="AG86" s="130">
        <v>8</v>
      </c>
      <c r="AH86" s="130">
        <v>21</v>
      </c>
      <c r="AI86" s="130">
        <v>1</v>
      </c>
      <c r="AJ86" s="130">
        <v>7</v>
      </c>
      <c r="AK86" s="130">
        <v>4</v>
      </c>
      <c r="AL86" s="130">
        <v>11</v>
      </c>
      <c r="AM86" s="130">
        <v>1</v>
      </c>
      <c r="AN86" s="130">
        <v>10</v>
      </c>
      <c r="AO86" s="130">
        <v>12</v>
      </c>
      <c r="AP86" s="130">
        <v>22</v>
      </c>
      <c r="AQ86" s="130">
        <v>1</v>
      </c>
      <c r="AR86" s="130">
        <v>48</v>
      </c>
      <c r="AS86" s="130">
        <v>48</v>
      </c>
      <c r="AT86" s="130">
        <v>96</v>
      </c>
      <c r="AU86" s="130">
        <v>6</v>
      </c>
      <c r="AV86" s="130">
        <v>0</v>
      </c>
      <c r="AW86" s="130">
        <v>0</v>
      </c>
      <c r="AX86" s="130">
        <v>0</v>
      </c>
      <c r="AY86" s="130">
        <v>0</v>
      </c>
      <c r="AZ86" s="130">
        <v>0</v>
      </c>
      <c r="BA86" s="130">
        <v>0</v>
      </c>
      <c r="BB86" s="130">
        <v>0</v>
      </c>
      <c r="BC86" s="130">
        <v>0</v>
      </c>
      <c r="BD86" s="130">
        <v>0</v>
      </c>
      <c r="BE86" s="130">
        <v>0</v>
      </c>
      <c r="BF86" s="130">
        <v>0</v>
      </c>
      <c r="BG86" s="130">
        <v>0</v>
      </c>
      <c r="BH86" s="130">
        <v>0</v>
      </c>
      <c r="BI86" s="130">
        <v>0</v>
      </c>
      <c r="BJ86" s="130">
        <v>0</v>
      </c>
      <c r="BK86" s="130">
        <v>0</v>
      </c>
      <c r="BL86" s="130">
        <v>79</v>
      </c>
      <c r="BM86" s="130">
        <v>73</v>
      </c>
      <c r="BN86" s="130">
        <v>152</v>
      </c>
      <c r="BO86" s="130">
        <v>9</v>
      </c>
    </row>
    <row r="87" spans="1:67" ht="24" customHeight="1" x14ac:dyDescent="0.35">
      <c r="A87" s="130">
        <v>38</v>
      </c>
      <c r="B87" s="130">
        <v>62020079</v>
      </c>
      <c r="C87" s="123" t="s">
        <v>76</v>
      </c>
      <c r="D87" s="130">
        <v>4</v>
      </c>
      <c r="E87" s="130">
        <v>2</v>
      </c>
      <c r="F87" s="130">
        <v>6</v>
      </c>
      <c r="G87" s="130">
        <v>1</v>
      </c>
      <c r="H87" s="130">
        <v>8</v>
      </c>
      <c r="I87" s="130">
        <v>9</v>
      </c>
      <c r="J87" s="130">
        <v>17</v>
      </c>
      <c r="K87" s="130">
        <v>1</v>
      </c>
      <c r="L87" s="130">
        <v>6</v>
      </c>
      <c r="M87" s="130">
        <v>2</v>
      </c>
      <c r="N87" s="130">
        <v>8</v>
      </c>
      <c r="O87" s="130">
        <v>1</v>
      </c>
      <c r="P87" s="130">
        <v>18</v>
      </c>
      <c r="Q87" s="130">
        <v>13</v>
      </c>
      <c r="R87" s="130">
        <v>31</v>
      </c>
      <c r="S87" s="130">
        <v>3</v>
      </c>
      <c r="T87" s="130">
        <v>12</v>
      </c>
      <c r="U87" s="130">
        <v>5</v>
      </c>
      <c r="V87" s="130">
        <v>17</v>
      </c>
      <c r="W87" s="130">
        <v>1</v>
      </c>
      <c r="X87" s="130">
        <v>3</v>
      </c>
      <c r="Y87" s="130">
        <v>4</v>
      </c>
      <c r="Z87" s="130">
        <v>7</v>
      </c>
      <c r="AA87" s="130">
        <v>1</v>
      </c>
      <c r="AB87" s="130">
        <v>7</v>
      </c>
      <c r="AC87" s="130">
        <v>8</v>
      </c>
      <c r="AD87" s="130">
        <v>15</v>
      </c>
      <c r="AE87" s="130">
        <v>1</v>
      </c>
      <c r="AF87" s="130">
        <v>7</v>
      </c>
      <c r="AG87" s="130">
        <v>8</v>
      </c>
      <c r="AH87" s="130">
        <v>15</v>
      </c>
      <c r="AI87" s="130">
        <v>1</v>
      </c>
      <c r="AJ87" s="130">
        <v>6</v>
      </c>
      <c r="AK87" s="130">
        <v>7</v>
      </c>
      <c r="AL87" s="130">
        <v>13</v>
      </c>
      <c r="AM87" s="130">
        <v>1</v>
      </c>
      <c r="AN87" s="130">
        <v>11</v>
      </c>
      <c r="AO87" s="130">
        <v>7</v>
      </c>
      <c r="AP87" s="130">
        <v>18</v>
      </c>
      <c r="AQ87" s="130">
        <v>1</v>
      </c>
      <c r="AR87" s="130">
        <v>46</v>
      </c>
      <c r="AS87" s="130">
        <v>39</v>
      </c>
      <c r="AT87" s="130">
        <v>85</v>
      </c>
      <c r="AU87" s="130">
        <v>6</v>
      </c>
      <c r="AV87" s="130">
        <v>0</v>
      </c>
      <c r="AW87" s="130">
        <v>0</v>
      </c>
      <c r="AX87" s="130">
        <v>0</v>
      </c>
      <c r="AY87" s="130">
        <v>0</v>
      </c>
      <c r="AZ87" s="130">
        <v>0</v>
      </c>
      <c r="BA87" s="130">
        <v>0</v>
      </c>
      <c r="BB87" s="130">
        <v>0</v>
      </c>
      <c r="BC87" s="130">
        <v>0</v>
      </c>
      <c r="BD87" s="130">
        <v>0</v>
      </c>
      <c r="BE87" s="130">
        <v>0</v>
      </c>
      <c r="BF87" s="130">
        <v>0</v>
      </c>
      <c r="BG87" s="130">
        <v>0</v>
      </c>
      <c r="BH87" s="130">
        <v>0</v>
      </c>
      <c r="BI87" s="130">
        <v>0</v>
      </c>
      <c r="BJ87" s="130">
        <v>0</v>
      </c>
      <c r="BK87" s="130">
        <v>0</v>
      </c>
      <c r="BL87" s="130">
        <v>64</v>
      </c>
      <c r="BM87" s="130">
        <v>52</v>
      </c>
      <c r="BN87" s="130">
        <v>116</v>
      </c>
      <c r="BO87" s="130">
        <v>9</v>
      </c>
    </row>
    <row r="88" spans="1:67" ht="24" customHeight="1" x14ac:dyDescent="0.35">
      <c r="A88" s="130">
        <v>39</v>
      </c>
      <c r="B88" s="130">
        <v>62020080</v>
      </c>
      <c r="C88" s="123" t="s">
        <v>77</v>
      </c>
      <c r="D88" s="130">
        <v>10</v>
      </c>
      <c r="E88" s="130">
        <v>5</v>
      </c>
      <c r="F88" s="130">
        <v>15</v>
      </c>
      <c r="G88" s="130">
        <v>1</v>
      </c>
      <c r="H88" s="130">
        <v>5</v>
      </c>
      <c r="I88" s="130">
        <v>8</v>
      </c>
      <c r="J88" s="130">
        <v>13</v>
      </c>
      <c r="K88" s="130">
        <v>1</v>
      </c>
      <c r="L88" s="130">
        <v>17</v>
      </c>
      <c r="M88" s="130">
        <v>6</v>
      </c>
      <c r="N88" s="130">
        <v>23</v>
      </c>
      <c r="O88" s="130">
        <v>1</v>
      </c>
      <c r="P88" s="130">
        <v>32</v>
      </c>
      <c r="Q88" s="130">
        <v>19</v>
      </c>
      <c r="R88" s="130">
        <v>51</v>
      </c>
      <c r="S88" s="130">
        <v>3</v>
      </c>
      <c r="T88" s="130">
        <v>11</v>
      </c>
      <c r="U88" s="130">
        <v>6</v>
      </c>
      <c r="V88" s="130">
        <v>17</v>
      </c>
      <c r="W88" s="130">
        <v>1</v>
      </c>
      <c r="X88" s="130">
        <v>9</v>
      </c>
      <c r="Y88" s="130">
        <v>7</v>
      </c>
      <c r="Z88" s="130">
        <v>16</v>
      </c>
      <c r="AA88" s="130">
        <v>1</v>
      </c>
      <c r="AB88" s="130">
        <v>15</v>
      </c>
      <c r="AC88" s="130">
        <v>10</v>
      </c>
      <c r="AD88" s="130">
        <v>25</v>
      </c>
      <c r="AE88" s="130">
        <v>1</v>
      </c>
      <c r="AF88" s="130">
        <v>16</v>
      </c>
      <c r="AG88" s="130">
        <v>13</v>
      </c>
      <c r="AH88" s="130">
        <v>29</v>
      </c>
      <c r="AI88" s="130">
        <v>1</v>
      </c>
      <c r="AJ88" s="130">
        <v>6</v>
      </c>
      <c r="AK88" s="130">
        <v>6</v>
      </c>
      <c r="AL88" s="130">
        <v>12</v>
      </c>
      <c r="AM88" s="130">
        <v>1</v>
      </c>
      <c r="AN88" s="130">
        <v>13</v>
      </c>
      <c r="AO88" s="130">
        <v>12</v>
      </c>
      <c r="AP88" s="130">
        <v>25</v>
      </c>
      <c r="AQ88" s="130">
        <v>1</v>
      </c>
      <c r="AR88" s="130">
        <v>70</v>
      </c>
      <c r="AS88" s="130">
        <v>54</v>
      </c>
      <c r="AT88" s="130">
        <v>124</v>
      </c>
      <c r="AU88" s="130">
        <v>6</v>
      </c>
      <c r="AV88" s="130">
        <v>10</v>
      </c>
      <c r="AW88" s="130">
        <v>5</v>
      </c>
      <c r="AX88" s="130">
        <v>15</v>
      </c>
      <c r="AY88" s="130">
        <v>1</v>
      </c>
      <c r="AZ88" s="130">
        <v>10</v>
      </c>
      <c r="BA88" s="130">
        <v>11</v>
      </c>
      <c r="BB88" s="130">
        <v>21</v>
      </c>
      <c r="BC88" s="130">
        <v>1</v>
      </c>
      <c r="BD88" s="130">
        <v>10</v>
      </c>
      <c r="BE88" s="130">
        <v>14</v>
      </c>
      <c r="BF88" s="130">
        <v>24</v>
      </c>
      <c r="BG88" s="130">
        <v>1</v>
      </c>
      <c r="BH88" s="130">
        <v>30</v>
      </c>
      <c r="BI88" s="130">
        <v>30</v>
      </c>
      <c r="BJ88" s="130">
        <v>60</v>
      </c>
      <c r="BK88" s="130">
        <v>3</v>
      </c>
      <c r="BL88" s="130">
        <v>132</v>
      </c>
      <c r="BM88" s="130">
        <v>103</v>
      </c>
      <c r="BN88" s="130">
        <v>235</v>
      </c>
      <c r="BO88" s="130">
        <v>12</v>
      </c>
    </row>
    <row r="89" spans="1:67" ht="24" customHeight="1" x14ac:dyDescent="0.35">
      <c r="A89" s="130">
        <v>40</v>
      </c>
      <c r="B89" s="130">
        <v>62020082</v>
      </c>
      <c r="C89" s="123" t="s">
        <v>78</v>
      </c>
      <c r="D89" s="130">
        <v>0</v>
      </c>
      <c r="E89" s="130">
        <v>1</v>
      </c>
      <c r="F89" s="130">
        <v>1</v>
      </c>
      <c r="G89" s="130">
        <v>1</v>
      </c>
      <c r="H89" s="130">
        <v>4</v>
      </c>
      <c r="I89" s="130">
        <v>4</v>
      </c>
      <c r="J89" s="130">
        <v>8</v>
      </c>
      <c r="K89" s="130">
        <v>1</v>
      </c>
      <c r="L89" s="130">
        <v>4</v>
      </c>
      <c r="M89" s="130">
        <v>4</v>
      </c>
      <c r="N89" s="130">
        <v>8</v>
      </c>
      <c r="O89" s="130">
        <v>1</v>
      </c>
      <c r="P89" s="130">
        <v>8</v>
      </c>
      <c r="Q89" s="130">
        <v>9</v>
      </c>
      <c r="R89" s="130">
        <v>17</v>
      </c>
      <c r="S89" s="130">
        <v>3</v>
      </c>
      <c r="T89" s="130">
        <v>4</v>
      </c>
      <c r="U89" s="130">
        <v>4</v>
      </c>
      <c r="V89" s="130">
        <v>8</v>
      </c>
      <c r="W89" s="130">
        <v>1</v>
      </c>
      <c r="X89" s="130">
        <v>2</v>
      </c>
      <c r="Y89" s="130">
        <v>2</v>
      </c>
      <c r="Z89" s="130">
        <v>4</v>
      </c>
      <c r="AA89" s="130">
        <v>1</v>
      </c>
      <c r="AB89" s="130">
        <v>9</v>
      </c>
      <c r="AC89" s="130">
        <v>5</v>
      </c>
      <c r="AD89" s="130">
        <v>14</v>
      </c>
      <c r="AE89" s="130">
        <v>1</v>
      </c>
      <c r="AF89" s="130">
        <v>7</v>
      </c>
      <c r="AG89" s="130">
        <v>2</v>
      </c>
      <c r="AH89" s="130">
        <v>9</v>
      </c>
      <c r="AI89" s="130">
        <v>1</v>
      </c>
      <c r="AJ89" s="130">
        <v>10</v>
      </c>
      <c r="AK89" s="130">
        <v>14</v>
      </c>
      <c r="AL89" s="130">
        <v>24</v>
      </c>
      <c r="AM89" s="130">
        <v>1</v>
      </c>
      <c r="AN89" s="130">
        <v>6</v>
      </c>
      <c r="AO89" s="130">
        <v>8</v>
      </c>
      <c r="AP89" s="130">
        <v>14</v>
      </c>
      <c r="AQ89" s="130">
        <v>1</v>
      </c>
      <c r="AR89" s="130">
        <v>38</v>
      </c>
      <c r="AS89" s="130">
        <v>35</v>
      </c>
      <c r="AT89" s="130">
        <v>73</v>
      </c>
      <c r="AU89" s="130">
        <v>6</v>
      </c>
      <c r="AV89" s="130">
        <v>0</v>
      </c>
      <c r="AW89" s="130">
        <v>0</v>
      </c>
      <c r="AX89" s="130">
        <v>0</v>
      </c>
      <c r="AY89" s="130">
        <v>0</v>
      </c>
      <c r="AZ89" s="130">
        <v>0</v>
      </c>
      <c r="BA89" s="130">
        <v>0</v>
      </c>
      <c r="BB89" s="130">
        <v>0</v>
      </c>
      <c r="BC89" s="130">
        <v>0</v>
      </c>
      <c r="BD89" s="130">
        <v>0</v>
      </c>
      <c r="BE89" s="130">
        <v>0</v>
      </c>
      <c r="BF89" s="130">
        <v>0</v>
      </c>
      <c r="BG89" s="130">
        <v>0</v>
      </c>
      <c r="BH89" s="130">
        <v>0</v>
      </c>
      <c r="BI89" s="130">
        <v>0</v>
      </c>
      <c r="BJ89" s="130">
        <v>0</v>
      </c>
      <c r="BK89" s="130">
        <v>0</v>
      </c>
      <c r="BL89" s="130">
        <v>46</v>
      </c>
      <c r="BM89" s="130">
        <v>44</v>
      </c>
      <c r="BN89" s="130">
        <v>90</v>
      </c>
      <c r="BO89" s="130">
        <v>9</v>
      </c>
    </row>
    <row r="90" spans="1:67" ht="24" customHeight="1" x14ac:dyDescent="0.35">
      <c r="A90" s="130">
        <v>41</v>
      </c>
      <c r="B90" s="130">
        <v>62020083</v>
      </c>
      <c r="C90" s="123" t="s">
        <v>79</v>
      </c>
      <c r="D90" s="130">
        <v>7</v>
      </c>
      <c r="E90" s="130">
        <v>4</v>
      </c>
      <c r="F90" s="130">
        <v>11</v>
      </c>
      <c r="G90" s="130">
        <v>1</v>
      </c>
      <c r="H90" s="130">
        <v>3</v>
      </c>
      <c r="I90" s="130">
        <v>7</v>
      </c>
      <c r="J90" s="130">
        <v>10</v>
      </c>
      <c r="K90" s="130">
        <v>1</v>
      </c>
      <c r="L90" s="130">
        <v>12</v>
      </c>
      <c r="M90" s="130">
        <v>8</v>
      </c>
      <c r="N90" s="130">
        <v>20</v>
      </c>
      <c r="O90" s="130">
        <v>1</v>
      </c>
      <c r="P90" s="130">
        <v>22</v>
      </c>
      <c r="Q90" s="130">
        <v>19</v>
      </c>
      <c r="R90" s="130">
        <v>41</v>
      </c>
      <c r="S90" s="130">
        <v>3</v>
      </c>
      <c r="T90" s="130">
        <v>5</v>
      </c>
      <c r="U90" s="130">
        <v>6</v>
      </c>
      <c r="V90" s="130">
        <v>11</v>
      </c>
      <c r="W90" s="130">
        <v>1</v>
      </c>
      <c r="X90" s="130">
        <v>12</v>
      </c>
      <c r="Y90" s="130">
        <v>5</v>
      </c>
      <c r="Z90" s="130">
        <v>17</v>
      </c>
      <c r="AA90" s="130">
        <v>1</v>
      </c>
      <c r="AB90" s="130">
        <v>12</v>
      </c>
      <c r="AC90" s="130">
        <v>8</v>
      </c>
      <c r="AD90" s="130">
        <v>20</v>
      </c>
      <c r="AE90" s="130">
        <v>1</v>
      </c>
      <c r="AF90" s="130">
        <v>10</v>
      </c>
      <c r="AG90" s="130">
        <v>11</v>
      </c>
      <c r="AH90" s="130">
        <v>21</v>
      </c>
      <c r="AI90" s="130">
        <v>1</v>
      </c>
      <c r="AJ90" s="130">
        <v>10</v>
      </c>
      <c r="AK90" s="130">
        <v>10</v>
      </c>
      <c r="AL90" s="130">
        <v>20</v>
      </c>
      <c r="AM90" s="130">
        <v>1</v>
      </c>
      <c r="AN90" s="130">
        <v>10</v>
      </c>
      <c r="AO90" s="130">
        <v>13</v>
      </c>
      <c r="AP90" s="130">
        <v>23</v>
      </c>
      <c r="AQ90" s="130">
        <v>1</v>
      </c>
      <c r="AR90" s="130">
        <v>59</v>
      </c>
      <c r="AS90" s="130">
        <v>53</v>
      </c>
      <c r="AT90" s="130">
        <v>112</v>
      </c>
      <c r="AU90" s="130">
        <v>6</v>
      </c>
      <c r="AV90" s="130">
        <v>12</v>
      </c>
      <c r="AW90" s="130">
        <v>6</v>
      </c>
      <c r="AX90" s="130">
        <v>18</v>
      </c>
      <c r="AY90" s="130">
        <v>1</v>
      </c>
      <c r="AZ90" s="130">
        <v>6</v>
      </c>
      <c r="BA90" s="130">
        <v>11</v>
      </c>
      <c r="BB90" s="130">
        <v>17</v>
      </c>
      <c r="BC90" s="130">
        <v>1</v>
      </c>
      <c r="BD90" s="130">
        <v>13</v>
      </c>
      <c r="BE90" s="130">
        <v>12</v>
      </c>
      <c r="BF90" s="130">
        <v>25</v>
      </c>
      <c r="BG90" s="130">
        <v>1</v>
      </c>
      <c r="BH90" s="130">
        <v>31</v>
      </c>
      <c r="BI90" s="130">
        <v>29</v>
      </c>
      <c r="BJ90" s="130">
        <v>60</v>
      </c>
      <c r="BK90" s="130">
        <v>3</v>
      </c>
      <c r="BL90" s="130">
        <v>112</v>
      </c>
      <c r="BM90" s="130">
        <v>101</v>
      </c>
      <c r="BN90" s="130">
        <v>213</v>
      </c>
      <c r="BO90" s="130">
        <v>12</v>
      </c>
    </row>
    <row r="91" spans="1:67" ht="24" customHeight="1" x14ac:dyDescent="0.35">
      <c r="A91" s="130">
        <v>42</v>
      </c>
      <c r="B91" s="130">
        <v>62020085</v>
      </c>
      <c r="C91" s="123" t="s">
        <v>80</v>
      </c>
      <c r="D91" s="130">
        <v>2</v>
      </c>
      <c r="E91" s="130">
        <v>1</v>
      </c>
      <c r="F91" s="130">
        <v>3</v>
      </c>
      <c r="G91" s="130">
        <v>1</v>
      </c>
      <c r="H91" s="130">
        <v>3</v>
      </c>
      <c r="I91" s="130">
        <v>3</v>
      </c>
      <c r="J91" s="130">
        <v>6</v>
      </c>
      <c r="K91" s="130">
        <v>1</v>
      </c>
      <c r="L91" s="130">
        <v>2</v>
      </c>
      <c r="M91" s="130">
        <v>1</v>
      </c>
      <c r="N91" s="130">
        <v>3</v>
      </c>
      <c r="O91" s="130">
        <v>1</v>
      </c>
      <c r="P91" s="130">
        <v>7</v>
      </c>
      <c r="Q91" s="130">
        <v>5</v>
      </c>
      <c r="R91" s="130">
        <v>12</v>
      </c>
      <c r="S91" s="130">
        <v>3</v>
      </c>
      <c r="T91" s="130">
        <v>7</v>
      </c>
      <c r="U91" s="130">
        <v>3</v>
      </c>
      <c r="V91" s="130">
        <v>10</v>
      </c>
      <c r="W91" s="130">
        <v>1</v>
      </c>
      <c r="X91" s="130">
        <v>2</v>
      </c>
      <c r="Y91" s="130">
        <v>5</v>
      </c>
      <c r="Z91" s="130">
        <v>7</v>
      </c>
      <c r="AA91" s="130">
        <v>1</v>
      </c>
      <c r="AB91" s="130">
        <v>4</v>
      </c>
      <c r="AC91" s="130">
        <v>3</v>
      </c>
      <c r="AD91" s="130">
        <v>7</v>
      </c>
      <c r="AE91" s="130">
        <v>1</v>
      </c>
      <c r="AF91" s="130">
        <v>4</v>
      </c>
      <c r="AG91" s="130">
        <v>4</v>
      </c>
      <c r="AH91" s="130">
        <v>8</v>
      </c>
      <c r="AI91" s="130">
        <v>1</v>
      </c>
      <c r="AJ91" s="130">
        <v>2</v>
      </c>
      <c r="AK91" s="130">
        <v>1</v>
      </c>
      <c r="AL91" s="130">
        <v>3</v>
      </c>
      <c r="AM91" s="130">
        <v>1</v>
      </c>
      <c r="AN91" s="130">
        <v>10</v>
      </c>
      <c r="AO91" s="130">
        <v>6</v>
      </c>
      <c r="AP91" s="130">
        <v>16</v>
      </c>
      <c r="AQ91" s="130">
        <v>1</v>
      </c>
      <c r="AR91" s="130">
        <v>29</v>
      </c>
      <c r="AS91" s="130">
        <v>22</v>
      </c>
      <c r="AT91" s="130">
        <v>51</v>
      </c>
      <c r="AU91" s="130">
        <v>6</v>
      </c>
      <c r="AV91" s="130">
        <v>0</v>
      </c>
      <c r="AW91" s="130">
        <v>0</v>
      </c>
      <c r="AX91" s="130">
        <v>0</v>
      </c>
      <c r="AY91" s="130">
        <v>0</v>
      </c>
      <c r="AZ91" s="130">
        <v>0</v>
      </c>
      <c r="BA91" s="130">
        <v>0</v>
      </c>
      <c r="BB91" s="130">
        <v>0</v>
      </c>
      <c r="BC91" s="130">
        <v>0</v>
      </c>
      <c r="BD91" s="130">
        <v>0</v>
      </c>
      <c r="BE91" s="130">
        <v>0</v>
      </c>
      <c r="BF91" s="130">
        <v>0</v>
      </c>
      <c r="BG91" s="130">
        <v>0</v>
      </c>
      <c r="BH91" s="130">
        <v>0</v>
      </c>
      <c r="BI91" s="130">
        <v>0</v>
      </c>
      <c r="BJ91" s="130">
        <v>0</v>
      </c>
      <c r="BK91" s="130">
        <v>0</v>
      </c>
      <c r="BL91" s="130">
        <v>36</v>
      </c>
      <c r="BM91" s="130">
        <v>27</v>
      </c>
      <c r="BN91" s="130">
        <v>63</v>
      </c>
      <c r="BO91" s="130">
        <v>9</v>
      </c>
    </row>
    <row r="92" spans="1:67" ht="24" customHeight="1" x14ac:dyDescent="0.35">
      <c r="A92" s="130">
        <v>43</v>
      </c>
      <c r="B92" s="130">
        <v>62020086</v>
      </c>
      <c r="C92" s="123" t="s">
        <v>81</v>
      </c>
      <c r="D92" s="130">
        <v>0</v>
      </c>
      <c r="E92" s="130">
        <v>0</v>
      </c>
      <c r="F92" s="130">
        <v>0</v>
      </c>
      <c r="G92" s="130">
        <v>0</v>
      </c>
      <c r="H92" s="130">
        <v>5</v>
      </c>
      <c r="I92" s="130">
        <v>1</v>
      </c>
      <c r="J92" s="130">
        <v>6</v>
      </c>
      <c r="K92" s="130">
        <v>1</v>
      </c>
      <c r="L92" s="130">
        <v>4</v>
      </c>
      <c r="M92" s="130">
        <v>2</v>
      </c>
      <c r="N92" s="130">
        <v>6</v>
      </c>
      <c r="O92" s="130">
        <v>1</v>
      </c>
      <c r="P92" s="130">
        <v>9</v>
      </c>
      <c r="Q92" s="130">
        <v>3</v>
      </c>
      <c r="R92" s="130">
        <v>12</v>
      </c>
      <c r="S92" s="130">
        <v>2</v>
      </c>
      <c r="T92" s="130">
        <v>8</v>
      </c>
      <c r="U92" s="130">
        <v>0</v>
      </c>
      <c r="V92" s="130">
        <v>8</v>
      </c>
      <c r="W92" s="130">
        <v>1</v>
      </c>
      <c r="X92" s="130">
        <v>5</v>
      </c>
      <c r="Y92" s="130">
        <v>1</v>
      </c>
      <c r="Z92" s="130">
        <v>6</v>
      </c>
      <c r="AA92" s="130">
        <v>1</v>
      </c>
      <c r="AB92" s="130">
        <v>1</v>
      </c>
      <c r="AC92" s="130">
        <v>3</v>
      </c>
      <c r="AD92" s="130">
        <v>4</v>
      </c>
      <c r="AE92" s="130">
        <v>1</v>
      </c>
      <c r="AF92" s="130">
        <v>5</v>
      </c>
      <c r="AG92" s="130">
        <v>5</v>
      </c>
      <c r="AH92" s="130">
        <v>10</v>
      </c>
      <c r="AI92" s="130">
        <v>1</v>
      </c>
      <c r="AJ92" s="130">
        <v>5</v>
      </c>
      <c r="AK92" s="130">
        <v>2</v>
      </c>
      <c r="AL92" s="130">
        <v>7</v>
      </c>
      <c r="AM92" s="130">
        <v>1</v>
      </c>
      <c r="AN92" s="130">
        <v>0</v>
      </c>
      <c r="AO92" s="130">
        <v>4</v>
      </c>
      <c r="AP92" s="130">
        <v>4</v>
      </c>
      <c r="AQ92" s="130">
        <v>1</v>
      </c>
      <c r="AR92" s="130">
        <v>24</v>
      </c>
      <c r="AS92" s="130">
        <v>15</v>
      </c>
      <c r="AT92" s="130">
        <v>39</v>
      </c>
      <c r="AU92" s="130">
        <v>6</v>
      </c>
      <c r="AV92" s="130">
        <v>0</v>
      </c>
      <c r="AW92" s="130">
        <v>0</v>
      </c>
      <c r="AX92" s="130">
        <v>0</v>
      </c>
      <c r="AY92" s="130">
        <v>0</v>
      </c>
      <c r="AZ92" s="130">
        <v>0</v>
      </c>
      <c r="BA92" s="130">
        <v>0</v>
      </c>
      <c r="BB92" s="130">
        <v>0</v>
      </c>
      <c r="BC92" s="130">
        <v>0</v>
      </c>
      <c r="BD92" s="130">
        <v>0</v>
      </c>
      <c r="BE92" s="130">
        <v>0</v>
      </c>
      <c r="BF92" s="130">
        <v>0</v>
      </c>
      <c r="BG92" s="130">
        <v>0</v>
      </c>
      <c r="BH92" s="130">
        <v>0</v>
      </c>
      <c r="BI92" s="130">
        <v>0</v>
      </c>
      <c r="BJ92" s="130">
        <v>0</v>
      </c>
      <c r="BK92" s="130">
        <v>0</v>
      </c>
      <c r="BL92" s="130">
        <v>33</v>
      </c>
      <c r="BM92" s="130">
        <v>18</v>
      </c>
      <c r="BN92" s="130">
        <v>51</v>
      </c>
      <c r="BO92" s="130">
        <v>8</v>
      </c>
    </row>
    <row r="93" spans="1:67" ht="24" customHeight="1" x14ac:dyDescent="0.35">
      <c r="A93" s="130">
        <v>44</v>
      </c>
      <c r="B93" s="130">
        <v>62020088</v>
      </c>
      <c r="C93" s="123" t="s">
        <v>82</v>
      </c>
      <c r="D93" s="130">
        <v>0</v>
      </c>
      <c r="E93" s="130">
        <v>0</v>
      </c>
      <c r="F93" s="130">
        <v>0</v>
      </c>
      <c r="G93" s="130">
        <v>0</v>
      </c>
      <c r="H93" s="130">
        <v>1</v>
      </c>
      <c r="I93" s="130">
        <v>0</v>
      </c>
      <c r="J93" s="130">
        <v>1</v>
      </c>
      <c r="K93" s="130">
        <v>1</v>
      </c>
      <c r="L93" s="130">
        <v>0</v>
      </c>
      <c r="M93" s="130">
        <v>4</v>
      </c>
      <c r="N93" s="130">
        <v>4</v>
      </c>
      <c r="O93" s="130">
        <v>1</v>
      </c>
      <c r="P93" s="130">
        <v>1</v>
      </c>
      <c r="Q93" s="130">
        <v>4</v>
      </c>
      <c r="R93" s="130">
        <v>5</v>
      </c>
      <c r="S93" s="130">
        <v>2</v>
      </c>
      <c r="T93" s="130">
        <v>2</v>
      </c>
      <c r="U93" s="130">
        <v>3</v>
      </c>
      <c r="V93" s="130">
        <v>5</v>
      </c>
      <c r="W93" s="130">
        <v>1</v>
      </c>
      <c r="X93" s="130">
        <v>2</v>
      </c>
      <c r="Y93" s="130">
        <v>0</v>
      </c>
      <c r="Z93" s="130">
        <v>2</v>
      </c>
      <c r="AA93" s="130">
        <v>1</v>
      </c>
      <c r="AB93" s="130">
        <v>8</v>
      </c>
      <c r="AC93" s="130">
        <v>2</v>
      </c>
      <c r="AD93" s="130">
        <v>10</v>
      </c>
      <c r="AE93" s="130">
        <v>1</v>
      </c>
      <c r="AF93" s="130">
        <v>4</v>
      </c>
      <c r="AG93" s="130">
        <v>5</v>
      </c>
      <c r="AH93" s="130">
        <v>9</v>
      </c>
      <c r="AI93" s="130">
        <v>1</v>
      </c>
      <c r="AJ93" s="130">
        <v>3</v>
      </c>
      <c r="AK93" s="130">
        <v>3</v>
      </c>
      <c r="AL93" s="130">
        <v>6</v>
      </c>
      <c r="AM93" s="130">
        <v>1</v>
      </c>
      <c r="AN93" s="130">
        <v>4</v>
      </c>
      <c r="AO93" s="130">
        <v>5</v>
      </c>
      <c r="AP93" s="130">
        <v>9</v>
      </c>
      <c r="AQ93" s="130">
        <v>1</v>
      </c>
      <c r="AR93" s="130">
        <v>23</v>
      </c>
      <c r="AS93" s="130">
        <v>18</v>
      </c>
      <c r="AT93" s="130">
        <v>41</v>
      </c>
      <c r="AU93" s="130">
        <v>6</v>
      </c>
      <c r="AV93" s="130">
        <v>0</v>
      </c>
      <c r="AW93" s="130">
        <v>0</v>
      </c>
      <c r="AX93" s="130">
        <v>0</v>
      </c>
      <c r="AY93" s="130">
        <v>0</v>
      </c>
      <c r="AZ93" s="130">
        <v>0</v>
      </c>
      <c r="BA93" s="130">
        <v>0</v>
      </c>
      <c r="BB93" s="130">
        <v>0</v>
      </c>
      <c r="BC93" s="130">
        <v>0</v>
      </c>
      <c r="BD93" s="130">
        <v>0</v>
      </c>
      <c r="BE93" s="130">
        <v>0</v>
      </c>
      <c r="BF93" s="130">
        <v>0</v>
      </c>
      <c r="BG93" s="130">
        <v>0</v>
      </c>
      <c r="BH93" s="130">
        <v>0</v>
      </c>
      <c r="BI93" s="130">
        <v>0</v>
      </c>
      <c r="BJ93" s="130">
        <v>0</v>
      </c>
      <c r="BK93" s="130">
        <v>0</v>
      </c>
      <c r="BL93" s="130">
        <v>24</v>
      </c>
      <c r="BM93" s="130">
        <v>22</v>
      </c>
      <c r="BN93" s="130">
        <v>46</v>
      </c>
      <c r="BO93" s="130">
        <v>8</v>
      </c>
    </row>
    <row r="94" spans="1:67" ht="24" customHeight="1" x14ac:dyDescent="0.35">
      <c r="A94" s="130">
        <v>45</v>
      </c>
      <c r="B94" s="130">
        <v>62020089</v>
      </c>
      <c r="C94" s="123" t="s">
        <v>83</v>
      </c>
      <c r="D94" s="130">
        <v>0</v>
      </c>
      <c r="E94" s="130">
        <v>0</v>
      </c>
      <c r="F94" s="130">
        <v>0</v>
      </c>
      <c r="G94" s="130">
        <v>0</v>
      </c>
      <c r="H94" s="130">
        <v>5</v>
      </c>
      <c r="I94" s="130">
        <v>7</v>
      </c>
      <c r="J94" s="130">
        <v>12</v>
      </c>
      <c r="K94" s="130">
        <v>1</v>
      </c>
      <c r="L94" s="130">
        <v>6</v>
      </c>
      <c r="M94" s="130">
        <v>2</v>
      </c>
      <c r="N94" s="130">
        <v>8</v>
      </c>
      <c r="O94" s="130">
        <v>1</v>
      </c>
      <c r="P94" s="130">
        <v>11</v>
      </c>
      <c r="Q94" s="130">
        <v>9</v>
      </c>
      <c r="R94" s="130">
        <v>20</v>
      </c>
      <c r="S94" s="130">
        <v>2</v>
      </c>
      <c r="T94" s="130">
        <v>6</v>
      </c>
      <c r="U94" s="130">
        <v>9</v>
      </c>
      <c r="V94" s="130">
        <v>15</v>
      </c>
      <c r="W94" s="130">
        <v>1</v>
      </c>
      <c r="X94" s="130">
        <v>6</v>
      </c>
      <c r="Y94" s="130">
        <v>7</v>
      </c>
      <c r="Z94" s="130">
        <v>13</v>
      </c>
      <c r="AA94" s="130">
        <v>1</v>
      </c>
      <c r="AB94" s="130">
        <v>9</v>
      </c>
      <c r="AC94" s="130">
        <v>7</v>
      </c>
      <c r="AD94" s="130">
        <v>16</v>
      </c>
      <c r="AE94" s="130">
        <v>1</v>
      </c>
      <c r="AF94" s="130">
        <v>9</v>
      </c>
      <c r="AG94" s="130">
        <v>6</v>
      </c>
      <c r="AH94" s="130">
        <v>15</v>
      </c>
      <c r="AI94" s="130">
        <v>1</v>
      </c>
      <c r="AJ94" s="130">
        <v>10</v>
      </c>
      <c r="AK94" s="130">
        <v>7</v>
      </c>
      <c r="AL94" s="130">
        <v>17</v>
      </c>
      <c r="AM94" s="130">
        <v>1</v>
      </c>
      <c r="AN94" s="130">
        <v>6</v>
      </c>
      <c r="AO94" s="130">
        <v>13</v>
      </c>
      <c r="AP94" s="130">
        <v>19</v>
      </c>
      <c r="AQ94" s="130">
        <v>1</v>
      </c>
      <c r="AR94" s="130">
        <v>46</v>
      </c>
      <c r="AS94" s="130">
        <v>49</v>
      </c>
      <c r="AT94" s="130">
        <v>95</v>
      </c>
      <c r="AU94" s="130">
        <v>6</v>
      </c>
      <c r="AV94" s="130">
        <v>12</v>
      </c>
      <c r="AW94" s="130">
        <v>2</v>
      </c>
      <c r="AX94" s="130">
        <v>14</v>
      </c>
      <c r="AY94" s="130">
        <v>1</v>
      </c>
      <c r="AZ94" s="130">
        <v>13</v>
      </c>
      <c r="BA94" s="130">
        <v>5</v>
      </c>
      <c r="BB94" s="130">
        <v>18</v>
      </c>
      <c r="BC94" s="130">
        <v>1</v>
      </c>
      <c r="BD94" s="130">
        <v>9</v>
      </c>
      <c r="BE94" s="130">
        <v>8</v>
      </c>
      <c r="BF94" s="130">
        <v>17</v>
      </c>
      <c r="BG94" s="130">
        <v>1</v>
      </c>
      <c r="BH94" s="130">
        <v>34</v>
      </c>
      <c r="BI94" s="130">
        <v>15</v>
      </c>
      <c r="BJ94" s="130">
        <v>49</v>
      </c>
      <c r="BK94" s="130">
        <v>3</v>
      </c>
      <c r="BL94" s="130">
        <v>91</v>
      </c>
      <c r="BM94" s="130">
        <v>73</v>
      </c>
      <c r="BN94" s="130">
        <v>164</v>
      </c>
      <c r="BO94" s="130">
        <v>11</v>
      </c>
    </row>
    <row r="95" spans="1:67" ht="24" customHeight="1" x14ac:dyDescent="0.35">
      <c r="A95" s="130">
        <v>46</v>
      </c>
      <c r="B95" s="130">
        <v>62020090</v>
      </c>
      <c r="C95" s="123" t="s">
        <v>84</v>
      </c>
      <c r="D95" s="130">
        <v>5</v>
      </c>
      <c r="E95" s="130">
        <v>3</v>
      </c>
      <c r="F95" s="130">
        <v>8</v>
      </c>
      <c r="G95" s="130">
        <v>1</v>
      </c>
      <c r="H95" s="130">
        <v>4</v>
      </c>
      <c r="I95" s="130">
        <v>7</v>
      </c>
      <c r="J95" s="130">
        <v>11</v>
      </c>
      <c r="K95" s="130">
        <v>1</v>
      </c>
      <c r="L95" s="130">
        <v>7</v>
      </c>
      <c r="M95" s="130">
        <v>7</v>
      </c>
      <c r="N95" s="130">
        <v>14</v>
      </c>
      <c r="O95" s="130">
        <v>1</v>
      </c>
      <c r="P95" s="130">
        <v>16</v>
      </c>
      <c r="Q95" s="130">
        <v>17</v>
      </c>
      <c r="R95" s="130">
        <v>33</v>
      </c>
      <c r="S95" s="130">
        <v>3</v>
      </c>
      <c r="T95" s="130">
        <v>9</v>
      </c>
      <c r="U95" s="130">
        <v>6</v>
      </c>
      <c r="V95" s="130">
        <v>15</v>
      </c>
      <c r="W95" s="130">
        <v>1</v>
      </c>
      <c r="X95" s="130">
        <v>5</v>
      </c>
      <c r="Y95" s="130">
        <v>2</v>
      </c>
      <c r="Z95" s="130">
        <v>7</v>
      </c>
      <c r="AA95" s="130">
        <v>1</v>
      </c>
      <c r="AB95" s="130">
        <v>5</v>
      </c>
      <c r="AC95" s="130">
        <v>5</v>
      </c>
      <c r="AD95" s="130">
        <v>10</v>
      </c>
      <c r="AE95" s="130">
        <v>1</v>
      </c>
      <c r="AF95" s="130">
        <v>4</v>
      </c>
      <c r="AG95" s="130">
        <v>4</v>
      </c>
      <c r="AH95" s="130">
        <v>8</v>
      </c>
      <c r="AI95" s="130">
        <v>1</v>
      </c>
      <c r="AJ95" s="130">
        <v>2</v>
      </c>
      <c r="AK95" s="130">
        <v>4</v>
      </c>
      <c r="AL95" s="130">
        <v>6</v>
      </c>
      <c r="AM95" s="130">
        <v>1</v>
      </c>
      <c r="AN95" s="130">
        <v>5</v>
      </c>
      <c r="AO95" s="130">
        <v>5</v>
      </c>
      <c r="AP95" s="130">
        <v>10</v>
      </c>
      <c r="AQ95" s="130">
        <v>1</v>
      </c>
      <c r="AR95" s="130">
        <v>30</v>
      </c>
      <c r="AS95" s="130">
        <v>26</v>
      </c>
      <c r="AT95" s="130">
        <v>56</v>
      </c>
      <c r="AU95" s="130">
        <v>6</v>
      </c>
      <c r="AV95" s="130">
        <v>0</v>
      </c>
      <c r="AW95" s="130">
        <v>0</v>
      </c>
      <c r="AX95" s="130">
        <v>0</v>
      </c>
      <c r="AY95" s="130">
        <v>0</v>
      </c>
      <c r="AZ95" s="130">
        <v>0</v>
      </c>
      <c r="BA95" s="130">
        <v>0</v>
      </c>
      <c r="BB95" s="130">
        <v>0</v>
      </c>
      <c r="BC95" s="130">
        <v>0</v>
      </c>
      <c r="BD95" s="130">
        <v>0</v>
      </c>
      <c r="BE95" s="130">
        <v>0</v>
      </c>
      <c r="BF95" s="130">
        <v>0</v>
      </c>
      <c r="BG95" s="130">
        <v>0</v>
      </c>
      <c r="BH95" s="130">
        <v>0</v>
      </c>
      <c r="BI95" s="130">
        <v>0</v>
      </c>
      <c r="BJ95" s="130">
        <v>0</v>
      </c>
      <c r="BK95" s="130">
        <v>0</v>
      </c>
      <c r="BL95" s="130">
        <v>46</v>
      </c>
      <c r="BM95" s="130">
        <v>43</v>
      </c>
      <c r="BN95" s="130">
        <v>89</v>
      </c>
      <c r="BO95" s="130">
        <v>9</v>
      </c>
    </row>
    <row r="96" spans="1:67" ht="24" customHeight="1" x14ac:dyDescent="0.35">
      <c r="A96" s="130">
        <v>47</v>
      </c>
      <c r="B96" s="130">
        <v>62020091</v>
      </c>
      <c r="C96" s="123" t="s">
        <v>85</v>
      </c>
      <c r="D96" s="130">
        <v>2</v>
      </c>
      <c r="E96" s="130">
        <v>3</v>
      </c>
      <c r="F96" s="130">
        <v>5</v>
      </c>
      <c r="G96" s="130">
        <v>1</v>
      </c>
      <c r="H96" s="130">
        <v>2</v>
      </c>
      <c r="I96" s="130">
        <v>6</v>
      </c>
      <c r="J96" s="130">
        <v>8</v>
      </c>
      <c r="K96" s="130">
        <v>1</v>
      </c>
      <c r="L96" s="130">
        <v>1</v>
      </c>
      <c r="M96" s="130">
        <v>5</v>
      </c>
      <c r="N96" s="130">
        <v>6</v>
      </c>
      <c r="O96" s="130">
        <v>1</v>
      </c>
      <c r="P96" s="130">
        <v>5</v>
      </c>
      <c r="Q96" s="130">
        <v>14</v>
      </c>
      <c r="R96" s="130">
        <v>19</v>
      </c>
      <c r="S96" s="130">
        <v>3</v>
      </c>
      <c r="T96" s="130">
        <v>5</v>
      </c>
      <c r="U96" s="130">
        <v>4</v>
      </c>
      <c r="V96" s="130">
        <v>9</v>
      </c>
      <c r="W96" s="130">
        <v>1</v>
      </c>
      <c r="X96" s="130">
        <v>4</v>
      </c>
      <c r="Y96" s="130">
        <v>4</v>
      </c>
      <c r="Z96" s="130">
        <v>8</v>
      </c>
      <c r="AA96" s="130">
        <v>1</v>
      </c>
      <c r="AB96" s="130">
        <v>0</v>
      </c>
      <c r="AC96" s="130">
        <v>6</v>
      </c>
      <c r="AD96" s="130">
        <v>6</v>
      </c>
      <c r="AE96" s="130">
        <v>1</v>
      </c>
      <c r="AF96" s="130">
        <v>4</v>
      </c>
      <c r="AG96" s="130">
        <v>3</v>
      </c>
      <c r="AH96" s="130">
        <v>7</v>
      </c>
      <c r="AI96" s="130">
        <v>1</v>
      </c>
      <c r="AJ96" s="130">
        <v>2</v>
      </c>
      <c r="AK96" s="130">
        <v>4</v>
      </c>
      <c r="AL96" s="130">
        <v>6</v>
      </c>
      <c r="AM96" s="130">
        <v>1</v>
      </c>
      <c r="AN96" s="130">
        <v>6</v>
      </c>
      <c r="AO96" s="130">
        <v>6</v>
      </c>
      <c r="AP96" s="130">
        <v>12</v>
      </c>
      <c r="AQ96" s="130">
        <v>1</v>
      </c>
      <c r="AR96" s="130">
        <v>21</v>
      </c>
      <c r="AS96" s="130">
        <v>27</v>
      </c>
      <c r="AT96" s="130">
        <v>48</v>
      </c>
      <c r="AU96" s="130">
        <v>6</v>
      </c>
      <c r="AV96" s="130">
        <v>0</v>
      </c>
      <c r="AW96" s="130">
        <v>0</v>
      </c>
      <c r="AX96" s="130">
        <v>0</v>
      </c>
      <c r="AY96" s="130">
        <v>0</v>
      </c>
      <c r="AZ96" s="130">
        <v>0</v>
      </c>
      <c r="BA96" s="130">
        <v>0</v>
      </c>
      <c r="BB96" s="130">
        <v>0</v>
      </c>
      <c r="BC96" s="130">
        <v>0</v>
      </c>
      <c r="BD96" s="130">
        <v>0</v>
      </c>
      <c r="BE96" s="130">
        <v>0</v>
      </c>
      <c r="BF96" s="130">
        <v>0</v>
      </c>
      <c r="BG96" s="130">
        <v>0</v>
      </c>
      <c r="BH96" s="130">
        <v>0</v>
      </c>
      <c r="BI96" s="130">
        <v>0</v>
      </c>
      <c r="BJ96" s="130">
        <v>0</v>
      </c>
      <c r="BK96" s="130">
        <v>0</v>
      </c>
      <c r="BL96" s="130">
        <v>26</v>
      </c>
      <c r="BM96" s="130">
        <v>41</v>
      </c>
      <c r="BN96" s="130">
        <v>67</v>
      </c>
      <c r="BO96" s="130">
        <v>9</v>
      </c>
    </row>
    <row r="97" spans="1:67" ht="24" customHeight="1" x14ac:dyDescent="0.35">
      <c r="A97" s="130">
        <v>48</v>
      </c>
      <c r="B97" s="130">
        <v>62020095</v>
      </c>
      <c r="C97" s="123" t="s">
        <v>86</v>
      </c>
      <c r="D97" s="130">
        <v>0</v>
      </c>
      <c r="E97" s="130">
        <v>0</v>
      </c>
      <c r="F97" s="130">
        <v>0</v>
      </c>
      <c r="G97" s="130">
        <v>0</v>
      </c>
      <c r="H97" s="130">
        <v>2</v>
      </c>
      <c r="I97" s="130">
        <v>5</v>
      </c>
      <c r="J97" s="130">
        <v>7</v>
      </c>
      <c r="K97" s="130">
        <v>1</v>
      </c>
      <c r="L97" s="130">
        <v>3</v>
      </c>
      <c r="M97" s="130">
        <v>3</v>
      </c>
      <c r="N97" s="130">
        <v>6</v>
      </c>
      <c r="O97" s="130">
        <v>1</v>
      </c>
      <c r="P97" s="130">
        <v>5</v>
      </c>
      <c r="Q97" s="130">
        <v>8</v>
      </c>
      <c r="R97" s="130">
        <v>13</v>
      </c>
      <c r="S97" s="130">
        <v>2</v>
      </c>
      <c r="T97" s="130">
        <v>5</v>
      </c>
      <c r="U97" s="130">
        <v>6</v>
      </c>
      <c r="V97" s="130">
        <v>11</v>
      </c>
      <c r="W97" s="130">
        <v>1</v>
      </c>
      <c r="X97" s="130">
        <v>7</v>
      </c>
      <c r="Y97" s="130">
        <v>4</v>
      </c>
      <c r="Z97" s="130">
        <v>11</v>
      </c>
      <c r="AA97" s="130">
        <v>1</v>
      </c>
      <c r="AB97" s="130">
        <v>5</v>
      </c>
      <c r="AC97" s="130">
        <v>3</v>
      </c>
      <c r="AD97" s="130">
        <v>8</v>
      </c>
      <c r="AE97" s="130">
        <v>1</v>
      </c>
      <c r="AF97" s="130">
        <v>4</v>
      </c>
      <c r="AG97" s="130">
        <v>9</v>
      </c>
      <c r="AH97" s="130">
        <v>13</v>
      </c>
      <c r="AI97" s="130">
        <v>1</v>
      </c>
      <c r="AJ97" s="130">
        <v>5</v>
      </c>
      <c r="AK97" s="130">
        <v>2</v>
      </c>
      <c r="AL97" s="130">
        <v>7</v>
      </c>
      <c r="AM97" s="130">
        <v>1</v>
      </c>
      <c r="AN97" s="130">
        <v>7</v>
      </c>
      <c r="AO97" s="130">
        <v>8</v>
      </c>
      <c r="AP97" s="130">
        <v>15</v>
      </c>
      <c r="AQ97" s="130">
        <v>1</v>
      </c>
      <c r="AR97" s="130">
        <v>33</v>
      </c>
      <c r="AS97" s="130">
        <v>32</v>
      </c>
      <c r="AT97" s="130">
        <v>65</v>
      </c>
      <c r="AU97" s="130">
        <v>6</v>
      </c>
      <c r="AV97" s="130">
        <v>0</v>
      </c>
      <c r="AW97" s="130">
        <v>0</v>
      </c>
      <c r="AX97" s="130">
        <v>0</v>
      </c>
      <c r="AY97" s="130">
        <v>0</v>
      </c>
      <c r="AZ97" s="130">
        <v>0</v>
      </c>
      <c r="BA97" s="130">
        <v>0</v>
      </c>
      <c r="BB97" s="130">
        <v>0</v>
      </c>
      <c r="BC97" s="130">
        <v>0</v>
      </c>
      <c r="BD97" s="130">
        <v>0</v>
      </c>
      <c r="BE97" s="130">
        <v>0</v>
      </c>
      <c r="BF97" s="130">
        <v>0</v>
      </c>
      <c r="BG97" s="130">
        <v>0</v>
      </c>
      <c r="BH97" s="130">
        <v>0</v>
      </c>
      <c r="BI97" s="130">
        <v>0</v>
      </c>
      <c r="BJ97" s="130">
        <v>0</v>
      </c>
      <c r="BK97" s="130">
        <v>0</v>
      </c>
      <c r="BL97" s="130">
        <v>38</v>
      </c>
      <c r="BM97" s="130">
        <v>40</v>
      </c>
      <c r="BN97" s="130">
        <v>78</v>
      </c>
      <c r="BO97" s="130">
        <v>8</v>
      </c>
    </row>
    <row r="98" spans="1:67" ht="24" customHeight="1" x14ac:dyDescent="0.35">
      <c r="A98" s="130">
        <v>49</v>
      </c>
      <c r="B98" s="130">
        <v>62020096</v>
      </c>
      <c r="C98" s="123" t="s">
        <v>87</v>
      </c>
      <c r="D98" s="130">
        <v>4</v>
      </c>
      <c r="E98" s="130">
        <v>0</v>
      </c>
      <c r="F98" s="130">
        <v>4</v>
      </c>
      <c r="G98" s="130">
        <v>1</v>
      </c>
      <c r="H98" s="130">
        <v>6</v>
      </c>
      <c r="I98" s="130">
        <v>2</v>
      </c>
      <c r="J98" s="130">
        <v>8</v>
      </c>
      <c r="K98" s="130">
        <v>1</v>
      </c>
      <c r="L98" s="130">
        <v>4</v>
      </c>
      <c r="M98" s="130">
        <v>2</v>
      </c>
      <c r="N98" s="130">
        <v>6</v>
      </c>
      <c r="O98" s="130">
        <v>1</v>
      </c>
      <c r="P98" s="130">
        <v>14</v>
      </c>
      <c r="Q98" s="130">
        <v>4</v>
      </c>
      <c r="R98" s="130">
        <v>18</v>
      </c>
      <c r="S98" s="130">
        <v>3</v>
      </c>
      <c r="T98" s="130">
        <v>1</v>
      </c>
      <c r="U98" s="130">
        <v>3</v>
      </c>
      <c r="V98" s="130">
        <v>4</v>
      </c>
      <c r="W98" s="130">
        <v>1</v>
      </c>
      <c r="X98" s="130">
        <v>2</v>
      </c>
      <c r="Y98" s="130">
        <v>4</v>
      </c>
      <c r="Z98" s="130">
        <v>6</v>
      </c>
      <c r="AA98" s="130">
        <v>1</v>
      </c>
      <c r="AB98" s="130">
        <v>2</v>
      </c>
      <c r="AC98" s="130">
        <v>6</v>
      </c>
      <c r="AD98" s="130">
        <v>8</v>
      </c>
      <c r="AE98" s="130">
        <v>1</v>
      </c>
      <c r="AF98" s="130">
        <v>4</v>
      </c>
      <c r="AG98" s="130">
        <v>1</v>
      </c>
      <c r="AH98" s="130">
        <v>5</v>
      </c>
      <c r="AI98" s="130">
        <v>1</v>
      </c>
      <c r="AJ98" s="130">
        <v>6</v>
      </c>
      <c r="AK98" s="130">
        <v>4</v>
      </c>
      <c r="AL98" s="130">
        <v>10</v>
      </c>
      <c r="AM98" s="130">
        <v>1</v>
      </c>
      <c r="AN98" s="130">
        <v>5</v>
      </c>
      <c r="AO98" s="130">
        <v>1</v>
      </c>
      <c r="AP98" s="130">
        <v>6</v>
      </c>
      <c r="AQ98" s="130">
        <v>1</v>
      </c>
      <c r="AR98" s="130">
        <v>20</v>
      </c>
      <c r="AS98" s="130">
        <v>19</v>
      </c>
      <c r="AT98" s="130">
        <v>39</v>
      </c>
      <c r="AU98" s="130">
        <v>6</v>
      </c>
      <c r="AV98" s="130">
        <v>0</v>
      </c>
      <c r="AW98" s="130">
        <v>0</v>
      </c>
      <c r="AX98" s="130">
        <v>0</v>
      </c>
      <c r="AY98" s="130">
        <v>0</v>
      </c>
      <c r="AZ98" s="130">
        <v>0</v>
      </c>
      <c r="BA98" s="130">
        <v>0</v>
      </c>
      <c r="BB98" s="130">
        <v>0</v>
      </c>
      <c r="BC98" s="130">
        <v>0</v>
      </c>
      <c r="BD98" s="130">
        <v>0</v>
      </c>
      <c r="BE98" s="130">
        <v>0</v>
      </c>
      <c r="BF98" s="130">
        <v>0</v>
      </c>
      <c r="BG98" s="130">
        <v>0</v>
      </c>
      <c r="BH98" s="130">
        <v>0</v>
      </c>
      <c r="BI98" s="130">
        <v>0</v>
      </c>
      <c r="BJ98" s="130">
        <v>0</v>
      </c>
      <c r="BK98" s="130">
        <v>0</v>
      </c>
      <c r="BL98" s="130">
        <v>34</v>
      </c>
      <c r="BM98" s="130">
        <v>23</v>
      </c>
      <c r="BN98" s="130">
        <v>57</v>
      </c>
      <c r="BO98" s="130">
        <v>9</v>
      </c>
    </row>
    <row r="99" spans="1:67" ht="24" customHeight="1" x14ac:dyDescent="0.35">
      <c r="A99" s="130">
        <v>50</v>
      </c>
      <c r="B99" s="130">
        <v>62020097</v>
      </c>
      <c r="C99" s="123" t="s">
        <v>88</v>
      </c>
      <c r="D99" s="130">
        <v>7</v>
      </c>
      <c r="E99" s="130">
        <v>4</v>
      </c>
      <c r="F99" s="130">
        <v>11</v>
      </c>
      <c r="G99" s="130">
        <v>1</v>
      </c>
      <c r="H99" s="130">
        <v>7</v>
      </c>
      <c r="I99" s="130">
        <v>8</v>
      </c>
      <c r="J99" s="130">
        <v>15</v>
      </c>
      <c r="K99" s="130">
        <v>1</v>
      </c>
      <c r="L99" s="130">
        <v>9</v>
      </c>
      <c r="M99" s="130">
        <v>8</v>
      </c>
      <c r="N99" s="130">
        <v>17</v>
      </c>
      <c r="O99" s="130">
        <v>1</v>
      </c>
      <c r="P99" s="130">
        <v>23</v>
      </c>
      <c r="Q99" s="130">
        <v>20</v>
      </c>
      <c r="R99" s="130">
        <v>43</v>
      </c>
      <c r="S99" s="130">
        <v>3</v>
      </c>
      <c r="T99" s="130">
        <v>8</v>
      </c>
      <c r="U99" s="130">
        <v>7</v>
      </c>
      <c r="V99" s="130">
        <v>15</v>
      </c>
      <c r="W99" s="130">
        <v>1</v>
      </c>
      <c r="X99" s="130">
        <v>9</v>
      </c>
      <c r="Y99" s="130">
        <v>8</v>
      </c>
      <c r="Z99" s="130">
        <v>17</v>
      </c>
      <c r="AA99" s="130">
        <v>1</v>
      </c>
      <c r="AB99" s="130">
        <v>8</v>
      </c>
      <c r="AC99" s="130">
        <v>2</v>
      </c>
      <c r="AD99" s="130">
        <v>10</v>
      </c>
      <c r="AE99" s="130">
        <v>1</v>
      </c>
      <c r="AF99" s="130">
        <v>12</v>
      </c>
      <c r="AG99" s="130">
        <v>12</v>
      </c>
      <c r="AH99" s="130">
        <v>24</v>
      </c>
      <c r="AI99" s="130">
        <v>1</v>
      </c>
      <c r="AJ99" s="130">
        <v>10</v>
      </c>
      <c r="AK99" s="130">
        <v>19</v>
      </c>
      <c r="AL99" s="130">
        <v>29</v>
      </c>
      <c r="AM99" s="130">
        <v>1</v>
      </c>
      <c r="AN99" s="130">
        <v>12</v>
      </c>
      <c r="AO99" s="130">
        <v>11</v>
      </c>
      <c r="AP99" s="130">
        <v>23</v>
      </c>
      <c r="AQ99" s="130">
        <v>1</v>
      </c>
      <c r="AR99" s="130">
        <v>59</v>
      </c>
      <c r="AS99" s="130">
        <v>59</v>
      </c>
      <c r="AT99" s="130">
        <v>118</v>
      </c>
      <c r="AU99" s="130">
        <v>6</v>
      </c>
      <c r="AV99" s="130">
        <v>10</v>
      </c>
      <c r="AW99" s="130">
        <v>13</v>
      </c>
      <c r="AX99" s="130">
        <v>23</v>
      </c>
      <c r="AY99" s="130">
        <v>1</v>
      </c>
      <c r="AZ99" s="130">
        <v>9</v>
      </c>
      <c r="BA99" s="130">
        <v>3</v>
      </c>
      <c r="BB99" s="130">
        <v>12</v>
      </c>
      <c r="BC99" s="130">
        <v>1</v>
      </c>
      <c r="BD99" s="130">
        <v>11</v>
      </c>
      <c r="BE99" s="130">
        <v>15</v>
      </c>
      <c r="BF99" s="130">
        <v>26</v>
      </c>
      <c r="BG99" s="130">
        <v>1</v>
      </c>
      <c r="BH99" s="130">
        <v>30</v>
      </c>
      <c r="BI99" s="130">
        <v>31</v>
      </c>
      <c r="BJ99" s="130">
        <v>61</v>
      </c>
      <c r="BK99" s="130">
        <v>3</v>
      </c>
      <c r="BL99" s="130">
        <v>112</v>
      </c>
      <c r="BM99" s="130">
        <v>110</v>
      </c>
      <c r="BN99" s="130">
        <v>222</v>
      </c>
      <c r="BO99" s="130">
        <v>12</v>
      </c>
    </row>
    <row r="100" spans="1:67" ht="24" customHeight="1" x14ac:dyDescent="0.35">
      <c r="A100" s="130">
        <v>51</v>
      </c>
      <c r="B100" s="130">
        <v>62020098</v>
      </c>
      <c r="C100" s="123" t="s">
        <v>89</v>
      </c>
      <c r="D100" s="130">
        <v>0</v>
      </c>
      <c r="E100" s="130">
        <v>0</v>
      </c>
      <c r="F100" s="130">
        <v>0</v>
      </c>
      <c r="G100" s="130">
        <v>0</v>
      </c>
      <c r="H100" s="130">
        <v>1</v>
      </c>
      <c r="I100" s="130">
        <v>6</v>
      </c>
      <c r="J100" s="130">
        <v>7</v>
      </c>
      <c r="K100" s="130">
        <v>1</v>
      </c>
      <c r="L100" s="130">
        <v>7</v>
      </c>
      <c r="M100" s="130">
        <v>4</v>
      </c>
      <c r="N100" s="130">
        <v>11</v>
      </c>
      <c r="O100" s="130">
        <v>1</v>
      </c>
      <c r="P100" s="130">
        <v>8</v>
      </c>
      <c r="Q100" s="130">
        <v>10</v>
      </c>
      <c r="R100" s="130">
        <v>18</v>
      </c>
      <c r="S100" s="130">
        <v>2</v>
      </c>
      <c r="T100" s="130">
        <v>3</v>
      </c>
      <c r="U100" s="130">
        <v>8</v>
      </c>
      <c r="V100" s="130">
        <v>11</v>
      </c>
      <c r="W100" s="130">
        <v>1</v>
      </c>
      <c r="X100" s="130">
        <v>7</v>
      </c>
      <c r="Y100" s="130">
        <v>2</v>
      </c>
      <c r="Z100" s="130">
        <v>9</v>
      </c>
      <c r="AA100" s="130">
        <v>1</v>
      </c>
      <c r="AB100" s="130">
        <v>4</v>
      </c>
      <c r="AC100" s="130">
        <v>2</v>
      </c>
      <c r="AD100" s="130">
        <v>6</v>
      </c>
      <c r="AE100" s="130">
        <v>1</v>
      </c>
      <c r="AF100" s="130">
        <v>6</v>
      </c>
      <c r="AG100" s="130">
        <v>5</v>
      </c>
      <c r="AH100" s="130">
        <v>11</v>
      </c>
      <c r="AI100" s="130">
        <v>1</v>
      </c>
      <c r="AJ100" s="130">
        <v>9</v>
      </c>
      <c r="AK100" s="130">
        <v>8</v>
      </c>
      <c r="AL100" s="130">
        <v>17</v>
      </c>
      <c r="AM100" s="130">
        <v>1</v>
      </c>
      <c r="AN100" s="130">
        <v>2</v>
      </c>
      <c r="AO100" s="130">
        <v>5</v>
      </c>
      <c r="AP100" s="130">
        <v>7</v>
      </c>
      <c r="AQ100" s="130">
        <v>1</v>
      </c>
      <c r="AR100" s="130">
        <v>31</v>
      </c>
      <c r="AS100" s="130">
        <v>30</v>
      </c>
      <c r="AT100" s="130">
        <v>61</v>
      </c>
      <c r="AU100" s="130">
        <v>6</v>
      </c>
      <c r="AV100" s="130">
        <v>3</v>
      </c>
      <c r="AW100" s="130">
        <v>3</v>
      </c>
      <c r="AX100" s="130">
        <v>6</v>
      </c>
      <c r="AY100" s="130">
        <v>1</v>
      </c>
      <c r="AZ100" s="130">
        <v>4</v>
      </c>
      <c r="BA100" s="130">
        <v>2</v>
      </c>
      <c r="BB100" s="130">
        <v>6</v>
      </c>
      <c r="BC100" s="130">
        <v>1</v>
      </c>
      <c r="BD100" s="130">
        <v>1</v>
      </c>
      <c r="BE100" s="130">
        <v>2</v>
      </c>
      <c r="BF100" s="130">
        <v>3</v>
      </c>
      <c r="BG100" s="130">
        <v>1</v>
      </c>
      <c r="BH100" s="130">
        <v>8</v>
      </c>
      <c r="BI100" s="130">
        <v>7</v>
      </c>
      <c r="BJ100" s="130">
        <v>15</v>
      </c>
      <c r="BK100" s="130">
        <v>3</v>
      </c>
      <c r="BL100" s="130">
        <v>47</v>
      </c>
      <c r="BM100" s="130">
        <v>47</v>
      </c>
      <c r="BN100" s="130">
        <v>94</v>
      </c>
      <c r="BO100" s="130">
        <v>11</v>
      </c>
    </row>
    <row r="101" spans="1:67" ht="24" customHeight="1" x14ac:dyDescent="0.35">
      <c r="A101" s="130">
        <v>52</v>
      </c>
      <c r="B101" s="130">
        <v>62020100</v>
      </c>
      <c r="C101" s="123" t="s">
        <v>90</v>
      </c>
      <c r="D101" s="130">
        <v>0</v>
      </c>
      <c r="E101" s="130">
        <v>0</v>
      </c>
      <c r="F101" s="130">
        <v>0</v>
      </c>
      <c r="G101" s="130">
        <v>0</v>
      </c>
      <c r="H101" s="130">
        <v>1</v>
      </c>
      <c r="I101" s="130">
        <v>2</v>
      </c>
      <c r="J101" s="130">
        <v>3</v>
      </c>
      <c r="K101" s="130">
        <v>1</v>
      </c>
      <c r="L101" s="130">
        <v>4</v>
      </c>
      <c r="M101" s="130">
        <v>3</v>
      </c>
      <c r="N101" s="130">
        <v>7</v>
      </c>
      <c r="O101" s="130">
        <v>1</v>
      </c>
      <c r="P101" s="130">
        <v>5</v>
      </c>
      <c r="Q101" s="130">
        <v>5</v>
      </c>
      <c r="R101" s="130">
        <v>10</v>
      </c>
      <c r="S101" s="130">
        <v>2</v>
      </c>
      <c r="T101" s="130">
        <v>1</v>
      </c>
      <c r="U101" s="130">
        <v>1</v>
      </c>
      <c r="V101" s="130">
        <v>2</v>
      </c>
      <c r="W101" s="130">
        <v>1</v>
      </c>
      <c r="X101" s="130">
        <v>2</v>
      </c>
      <c r="Y101" s="130">
        <v>1</v>
      </c>
      <c r="Z101" s="130">
        <v>3</v>
      </c>
      <c r="AA101" s="130">
        <v>1</v>
      </c>
      <c r="AB101" s="130">
        <v>5</v>
      </c>
      <c r="AC101" s="130">
        <v>3</v>
      </c>
      <c r="AD101" s="130">
        <v>8</v>
      </c>
      <c r="AE101" s="130">
        <v>1</v>
      </c>
      <c r="AF101" s="130">
        <v>5</v>
      </c>
      <c r="AG101" s="130">
        <v>1</v>
      </c>
      <c r="AH101" s="130">
        <v>6</v>
      </c>
      <c r="AI101" s="130">
        <v>1</v>
      </c>
      <c r="AJ101" s="130">
        <v>1</v>
      </c>
      <c r="AK101" s="130">
        <v>7</v>
      </c>
      <c r="AL101" s="130">
        <v>8</v>
      </c>
      <c r="AM101" s="130">
        <v>1</v>
      </c>
      <c r="AN101" s="130">
        <v>4</v>
      </c>
      <c r="AO101" s="130">
        <v>2</v>
      </c>
      <c r="AP101" s="130">
        <v>6</v>
      </c>
      <c r="AQ101" s="130">
        <v>1</v>
      </c>
      <c r="AR101" s="130">
        <v>18</v>
      </c>
      <c r="AS101" s="130">
        <v>15</v>
      </c>
      <c r="AT101" s="130">
        <v>33</v>
      </c>
      <c r="AU101" s="130">
        <v>6</v>
      </c>
      <c r="AV101" s="130">
        <v>0</v>
      </c>
      <c r="AW101" s="130">
        <v>0</v>
      </c>
      <c r="AX101" s="130">
        <v>0</v>
      </c>
      <c r="AY101" s="130">
        <v>0</v>
      </c>
      <c r="AZ101" s="130">
        <v>0</v>
      </c>
      <c r="BA101" s="130">
        <v>0</v>
      </c>
      <c r="BB101" s="130">
        <v>0</v>
      </c>
      <c r="BC101" s="130">
        <v>0</v>
      </c>
      <c r="BD101" s="130">
        <v>0</v>
      </c>
      <c r="BE101" s="130">
        <v>0</v>
      </c>
      <c r="BF101" s="130">
        <v>0</v>
      </c>
      <c r="BG101" s="130">
        <v>0</v>
      </c>
      <c r="BH101" s="130">
        <v>0</v>
      </c>
      <c r="BI101" s="130">
        <v>0</v>
      </c>
      <c r="BJ101" s="130">
        <v>0</v>
      </c>
      <c r="BK101" s="130">
        <v>0</v>
      </c>
      <c r="BL101" s="130">
        <v>23</v>
      </c>
      <c r="BM101" s="130">
        <v>20</v>
      </c>
      <c r="BN101" s="130">
        <v>43</v>
      </c>
      <c r="BO101" s="130">
        <v>8</v>
      </c>
    </row>
    <row r="102" spans="1:67" ht="24" customHeight="1" x14ac:dyDescent="0.35">
      <c r="A102" s="130">
        <v>53</v>
      </c>
      <c r="B102" s="130">
        <v>62020101</v>
      </c>
      <c r="C102" s="123" t="s">
        <v>91</v>
      </c>
      <c r="D102" s="130">
        <v>10</v>
      </c>
      <c r="E102" s="130">
        <v>7</v>
      </c>
      <c r="F102" s="130">
        <v>17</v>
      </c>
      <c r="G102" s="130">
        <v>1</v>
      </c>
      <c r="H102" s="130">
        <v>7</v>
      </c>
      <c r="I102" s="130">
        <v>11</v>
      </c>
      <c r="J102" s="130">
        <v>18</v>
      </c>
      <c r="K102" s="130">
        <v>1</v>
      </c>
      <c r="L102" s="130">
        <v>9</v>
      </c>
      <c r="M102" s="130">
        <v>6</v>
      </c>
      <c r="N102" s="130">
        <v>15</v>
      </c>
      <c r="O102" s="130">
        <v>1</v>
      </c>
      <c r="P102" s="130">
        <v>26</v>
      </c>
      <c r="Q102" s="130">
        <v>24</v>
      </c>
      <c r="R102" s="130">
        <v>50</v>
      </c>
      <c r="S102" s="130">
        <v>3</v>
      </c>
      <c r="T102" s="130">
        <v>6</v>
      </c>
      <c r="U102" s="130">
        <v>8</v>
      </c>
      <c r="V102" s="130">
        <v>14</v>
      </c>
      <c r="W102" s="130">
        <v>1</v>
      </c>
      <c r="X102" s="130">
        <v>10</v>
      </c>
      <c r="Y102" s="130">
        <v>9</v>
      </c>
      <c r="Z102" s="130">
        <v>19</v>
      </c>
      <c r="AA102" s="130">
        <v>1</v>
      </c>
      <c r="AB102" s="130">
        <v>12</v>
      </c>
      <c r="AC102" s="130">
        <v>11</v>
      </c>
      <c r="AD102" s="130">
        <v>23</v>
      </c>
      <c r="AE102" s="130">
        <v>1</v>
      </c>
      <c r="AF102" s="130">
        <v>15</v>
      </c>
      <c r="AG102" s="130">
        <v>5</v>
      </c>
      <c r="AH102" s="130">
        <v>20</v>
      </c>
      <c r="AI102" s="130">
        <v>1</v>
      </c>
      <c r="AJ102" s="130">
        <v>14</v>
      </c>
      <c r="AK102" s="130">
        <v>8</v>
      </c>
      <c r="AL102" s="130">
        <v>22</v>
      </c>
      <c r="AM102" s="130">
        <v>1</v>
      </c>
      <c r="AN102" s="130">
        <v>11</v>
      </c>
      <c r="AO102" s="130">
        <v>5</v>
      </c>
      <c r="AP102" s="130">
        <v>16</v>
      </c>
      <c r="AQ102" s="130">
        <v>1</v>
      </c>
      <c r="AR102" s="130">
        <v>68</v>
      </c>
      <c r="AS102" s="130">
        <v>46</v>
      </c>
      <c r="AT102" s="130">
        <v>114</v>
      </c>
      <c r="AU102" s="130">
        <v>6</v>
      </c>
      <c r="AV102" s="130">
        <v>0</v>
      </c>
      <c r="AW102" s="130">
        <v>0</v>
      </c>
      <c r="AX102" s="130">
        <v>0</v>
      </c>
      <c r="AY102" s="130">
        <v>0</v>
      </c>
      <c r="AZ102" s="130">
        <v>0</v>
      </c>
      <c r="BA102" s="130">
        <v>0</v>
      </c>
      <c r="BB102" s="130">
        <v>0</v>
      </c>
      <c r="BC102" s="130">
        <v>0</v>
      </c>
      <c r="BD102" s="130">
        <v>0</v>
      </c>
      <c r="BE102" s="130">
        <v>0</v>
      </c>
      <c r="BF102" s="130">
        <v>0</v>
      </c>
      <c r="BG102" s="130">
        <v>0</v>
      </c>
      <c r="BH102" s="130">
        <v>0</v>
      </c>
      <c r="BI102" s="130">
        <v>0</v>
      </c>
      <c r="BJ102" s="130">
        <v>0</v>
      </c>
      <c r="BK102" s="130">
        <v>0</v>
      </c>
      <c r="BL102" s="130">
        <v>94</v>
      </c>
      <c r="BM102" s="130">
        <v>70</v>
      </c>
      <c r="BN102" s="130">
        <v>164</v>
      </c>
      <c r="BO102" s="130">
        <v>9</v>
      </c>
    </row>
    <row r="103" spans="1:67" s="125" customFormat="1" x14ac:dyDescent="0.35">
      <c r="A103" s="499" t="s">
        <v>311</v>
      </c>
      <c r="B103" s="499" t="s">
        <v>0</v>
      </c>
      <c r="C103" s="499" t="s">
        <v>1</v>
      </c>
      <c r="D103" s="501" t="s">
        <v>313</v>
      </c>
      <c r="E103" s="501"/>
      <c r="F103" s="501"/>
      <c r="G103" s="501"/>
      <c r="H103" s="501" t="s">
        <v>333</v>
      </c>
      <c r="I103" s="501"/>
      <c r="J103" s="501"/>
      <c r="K103" s="501"/>
      <c r="L103" s="501" t="s">
        <v>334</v>
      </c>
      <c r="M103" s="501"/>
      <c r="N103" s="501"/>
      <c r="O103" s="501"/>
      <c r="P103" s="502" t="s">
        <v>335</v>
      </c>
      <c r="Q103" s="502"/>
      <c r="R103" s="502"/>
      <c r="S103" s="502"/>
      <c r="T103" s="501" t="s">
        <v>316</v>
      </c>
      <c r="U103" s="501"/>
      <c r="V103" s="501"/>
      <c r="W103" s="501"/>
      <c r="X103" s="501" t="s">
        <v>317</v>
      </c>
      <c r="Y103" s="501"/>
      <c r="Z103" s="501"/>
      <c r="AA103" s="501"/>
      <c r="AB103" s="501" t="s">
        <v>336</v>
      </c>
      <c r="AC103" s="501"/>
      <c r="AD103" s="501"/>
      <c r="AE103" s="501"/>
      <c r="AF103" s="501" t="s">
        <v>337</v>
      </c>
      <c r="AG103" s="501"/>
      <c r="AH103" s="501"/>
      <c r="AI103" s="501"/>
      <c r="AJ103" s="501" t="s">
        <v>338</v>
      </c>
      <c r="AK103" s="501"/>
      <c r="AL103" s="501"/>
      <c r="AM103" s="501"/>
      <c r="AN103" s="501" t="s">
        <v>339</v>
      </c>
      <c r="AO103" s="501"/>
      <c r="AP103" s="501"/>
      <c r="AQ103" s="501"/>
      <c r="AR103" s="503" t="s">
        <v>322</v>
      </c>
      <c r="AS103" s="503"/>
      <c r="AT103" s="503"/>
      <c r="AU103" s="503"/>
      <c r="AV103" s="501" t="s">
        <v>340</v>
      </c>
      <c r="AW103" s="501"/>
      <c r="AX103" s="501"/>
      <c r="AY103" s="501"/>
      <c r="AZ103" s="501" t="s">
        <v>341</v>
      </c>
      <c r="BA103" s="501"/>
      <c r="BB103" s="501"/>
      <c r="BC103" s="501"/>
      <c r="BD103" s="501" t="s">
        <v>342</v>
      </c>
      <c r="BE103" s="501"/>
      <c r="BF103" s="501"/>
      <c r="BG103" s="501"/>
      <c r="BH103" s="503" t="s">
        <v>776</v>
      </c>
      <c r="BI103" s="503"/>
      <c r="BJ103" s="503"/>
      <c r="BK103" s="503"/>
      <c r="BL103" s="504" t="s">
        <v>344</v>
      </c>
      <c r="BM103" s="504"/>
      <c r="BN103" s="504"/>
      <c r="BO103" s="504"/>
    </row>
    <row r="104" spans="1:67" s="125" customFormat="1" x14ac:dyDescent="0.35">
      <c r="A104" s="499"/>
      <c r="B104" s="499"/>
      <c r="C104" s="499"/>
      <c r="D104" s="373" t="s">
        <v>345</v>
      </c>
      <c r="E104" s="373" t="s">
        <v>346</v>
      </c>
      <c r="F104" s="373" t="s">
        <v>187</v>
      </c>
      <c r="G104" s="373" t="s">
        <v>312</v>
      </c>
      <c r="H104" s="373" t="s">
        <v>345</v>
      </c>
      <c r="I104" s="373" t="s">
        <v>346</v>
      </c>
      <c r="J104" s="373" t="s">
        <v>187</v>
      </c>
      <c r="K104" s="373" t="s">
        <v>312</v>
      </c>
      <c r="L104" s="373" t="s">
        <v>345</v>
      </c>
      <c r="M104" s="373" t="s">
        <v>346</v>
      </c>
      <c r="N104" s="373" t="s">
        <v>187</v>
      </c>
      <c r="O104" s="373" t="s">
        <v>312</v>
      </c>
      <c r="P104" s="374" t="s">
        <v>345</v>
      </c>
      <c r="Q104" s="374" t="s">
        <v>346</v>
      </c>
      <c r="R104" s="374" t="s">
        <v>187</v>
      </c>
      <c r="S104" s="374" t="s">
        <v>312</v>
      </c>
      <c r="T104" s="373" t="s">
        <v>345</v>
      </c>
      <c r="U104" s="373" t="s">
        <v>346</v>
      </c>
      <c r="V104" s="373" t="s">
        <v>187</v>
      </c>
      <c r="W104" s="373" t="s">
        <v>312</v>
      </c>
      <c r="X104" s="373" t="s">
        <v>345</v>
      </c>
      <c r="Y104" s="373" t="s">
        <v>346</v>
      </c>
      <c r="Z104" s="373" t="s">
        <v>187</v>
      </c>
      <c r="AA104" s="373" t="s">
        <v>312</v>
      </c>
      <c r="AB104" s="373" t="s">
        <v>345</v>
      </c>
      <c r="AC104" s="373" t="s">
        <v>346</v>
      </c>
      <c r="AD104" s="373" t="s">
        <v>187</v>
      </c>
      <c r="AE104" s="373" t="s">
        <v>312</v>
      </c>
      <c r="AF104" s="373" t="s">
        <v>345</v>
      </c>
      <c r="AG104" s="373" t="s">
        <v>346</v>
      </c>
      <c r="AH104" s="373" t="s">
        <v>187</v>
      </c>
      <c r="AI104" s="373" t="s">
        <v>312</v>
      </c>
      <c r="AJ104" s="373" t="s">
        <v>345</v>
      </c>
      <c r="AK104" s="373" t="s">
        <v>346</v>
      </c>
      <c r="AL104" s="373" t="s">
        <v>187</v>
      </c>
      <c r="AM104" s="373" t="s">
        <v>312</v>
      </c>
      <c r="AN104" s="373" t="s">
        <v>345</v>
      </c>
      <c r="AO104" s="373" t="s">
        <v>346</v>
      </c>
      <c r="AP104" s="373" t="s">
        <v>187</v>
      </c>
      <c r="AQ104" s="373" t="s">
        <v>312</v>
      </c>
      <c r="AR104" s="375" t="s">
        <v>345</v>
      </c>
      <c r="AS104" s="375" t="s">
        <v>346</v>
      </c>
      <c r="AT104" s="375" t="s">
        <v>187</v>
      </c>
      <c r="AU104" s="375" t="s">
        <v>312</v>
      </c>
      <c r="AV104" s="373" t="s">
        <v>345</v>
      </c>
      <c r="AW104" s="373" t="s">
        <v>346</v>
      </c>
      <c r="AX104" s="373" t="s">
        <v>187</v>
      </c>
      <c r="AY104" s="373" t="s">
        <v>312</v>
      </c>
      <c r="AZ104" s="373" t="s">
        <v>345</v>
      </c>
      <c r="BA104" s="373" t="s">
        <v>346</v>
      </c>
      <c r="BB104" s="373" t="s">
        <v>187</v>
      </c>
      <c r="BC104" s="373" t="s">
        <v>312</v>
      </c>
      <c r="BD104" s="373" t="s">
        <v>345</v>
      </c>
      <c r="BE104" s="373" t="s">
        <v>346</v>
      </c>
      <c r="BF104" s="373" t="s">
        <v>187</v>
      </c>
      <c r="BG104" s="373" t="s">
        <v>312</v>
      </c>
      <c r="BH104" s="375" t="s">
        <v>345</v>
      </c>
      <c r="BI104" s="375" t="s">
        <v>346</v>
      </c>
      <c r="BJ104" s="375" t="s">
        <v>187</v>
      </c>
      <c r="BK104" s="375" t="s">
        <v>312</v>
      </c>
      <c r="BL104" s="376" t="s">
        <v>195</v>
      </c>
      <c r="BM104" s="376" t="s">
        <v>196</v>
      </c>
      <c r="BN104" s="376" t="s">
        <v>187</v>
      </c>
      <c r="BO104" s="376" t="s">
        <v>330</v>
      </c>
    </row>
    <row r="105" spans="1:67" ht="24" customHeight="1" x14ac:dyDescent="0.35">
      <c r="A105" s="130">
        <v>54</v>
      </c>
      <c r="B105" s="130">
        <v>62020102</v>
      </c>
      <c r="C105" s="123" t="s">
        <v>92</v>
      </c>
      <c r="D105" s="130">
        <v>0</v>
      </c>
      <c r="E105" s="130">
        <v>0</v>
      </c>
      <c r="F105" s="130">
        <v>0</v>
      </c>
      <c r="G105" s="130">
        <v>0</v>
      </c>
      <c r="H105" s="130">
        <v>1</v>
      </c>
      <c r="I105" s="130">
        <v>3</v>
      </c>
      <c r="J105" s="130">
        <v>4</v>
      </c>
      <c r="K105" s="130">
        <v>1</v>
      </c>
      <c r="L105" s="130">
        <v>2</v>
      </c>
      <c r="M105" s="130">
        <v>3</v>
      </c>
      <c r="N105" s="130">
        <v>5</v>
      </c>
      <c r="O105" s="130">
        <v>1</v>
      </c>
      <c r="P105" s="130">
        <v>3</v>
      </c>
      <c r="Q105" s="130">
        <v>6</v>
      </c>
      <c r="R105" s="130">
        <v>9</v>
      </c>
      <c r="S105" s="130">
        <v>2</v>
      </c>
      <c r="T105" s="130">
        <v>7</v>
      </c>
      <c r="U105" s="130">
        <v>6</v>
      </c>
      <c r="V105" s="130">
        <v>13</v>
      </c>
      <c r="W105" s="130">
        <v>1</v>
      </c>
      <c r="X105" s="130">
        <v>6</v>
      </c>
      <c r="Y105" s="130">
        <v>5</v>
      </c>
      <c r="Z105" s="130">
        <v>11</v>
      </c>
      <c r="AA105" s="130">
        <v>1</v>
      </c>
      <c r="AB105" s="130">
        <v>11</v>
      </c>
      <c r="AC105" s="130">
        <v>3</v>
      </c>
      <c r="AD105" s="130">
        <v>14</v>
      </c>
      <c r="AE105" s="130">
        <v>1</v>
      </c>
      <c r="AF105" s="130">
        <v>5</v>
      </c>
      <c r="AG105" s="130">
        <v>13</v>
      </c>
      <c r="AH105" s="130">
        <v>18</v>
      </c>
      <c r="AI105" s="130">
        <v>1</v>
      </c>
      <c r="AJ105" s="130">
        <v>9</v>
      </c>
      <c r="AK105" s="130">
        <v>11</v>
      </c>
      <c r="AL105" s="130">
        <v>20</v>
      </c>
      <c r="AM105" s="130">
        <v>1</v>
      </c>
      <c r="AN105" s="130">
        <v>12</v>
      </c>
      <c r="AO105" s="130">
        <v>8</v>
      </c>
      <c r="AP105" s="130">
        <v>20</v>
      </c>
      <c r="AQ105" s="130">
        <v>1</v>
      </c>
      <c r="AR105" s="130">
        <v>50</v>
      </c>
      <c r="AS105" s="130">
        <v>46</v>
      </c>
      <c r="AT105" s="130">
        <v>96</v>
      </c>
      <c r="AU105" s="130">
        <v>6</v>
      </c>
      <c r="AV105" s="130">
        <v>0</v>
      </c>
      <c r="AW105" s="130">
        <v>0</v>
      </c>
      <c r="AX105" s="130">
        <v>0</v>
      </c>
      <c r="AY105" s="130">
        <v>0</v>
      </c>
      <c r="AZ105" s="130">
        <v>0</v>
      </c>
      <c r="BA105" s="130">
        <v>0</v>
      </c>
      <c r="BB105" s="130">
        <v>0</v>
      </c>
      <c r="BC105" s="130">
        <v>0</v>
      </c>
      <c r="BD105" s="130">
        <v>0</v>
      </c>
      <c r="BE105" s="130">
        <v>0</v>
      </c>
      <c r="BF105" s="130">
        <v>0</v>
      </c>
      <c r="BG105" s="130">
        <v>0</v>
      </c>
      <c r="BH105" s="130">
        <v>0</v>
      </c>
      <c r="BI105" s="130">
        <v>0</v>
      </c>
      <c r="BJ105" s="130">
        <v>0</v>
      </c>
      <c r="BK105" s="130">
        <v>0</v>
      </c>
      <c r="BL105" s="130">
        <v>53</v>
      </c>
      <c r="BM105" s="130">
        <v>52</v>
      </c>
      <c r="BN105" s="130">
        <v>105</v>
      </c>
      <c r="BO105" s="130">
        <v>8</v>
      </c>
    </row>
    <row r="106" spans="1:67" ht="24" customHeight="1" x14ac:dyDescent="0.35">
      <c r="A106" s="130">
        <v>55</v>
      </c>
      <c r="B106" s="130">
        <v>62020103</v>
      </c>
      <c r="C106" s="123" t="s">
        <v>93</v>
      </c>
      <c r="D106" s="130">
        <v>3</v>
      </c>
      <c r="E106" s="130">
        <v>1</v>
      </c>
      <c r="F106" s="130">
        <v>4</v>
      </c>
      <c r="G106" s="130">
        <v>1</v>
      </c>
      <c r="H106" s="130">
        <v>1</v>
      </c>
      <c r="I106" s="130">
        <v>4</v>
      </c>
      <c r="J106" s="130">
        <v>5</v>
      </c>
      <c r="K106" s="130">
        <v>1</v>
      </c>
      <c r="L106" s="130">
        <v>7</v>
      </c>
      <c r="M106" s="130">
        <v>3</v>
      </c>
      <c r="N106" s="130">
        <v>10</v>
      </c>
      <c r="O106" s="130">
        <v>1</v>
      </c>
      <c r="P106" s="130">
        <v>11</v>
      </c>
      <c r="Q106" s="130">
        <v>8</v>
      </c>
      <c r="R106" s="130">
        <v>19</v>
      </c>
      <c r="S106" s="130">
        <v>3</v>
      </c>
      <c r="T106" s="130">
        <v>3</v>
      </c>
      <c r="U106" s="130">
        <v>3</v>
      </c>
      <c r="V106" s="130">
        <v>6</v>
      </c>
      <c r="W106" s="130">
        <v>1</v>
      </c>
      <c r="X106" s="130">
        <v>3</v>
      </c>
      <c r="Y106" s="130">
        <v>6</v>
      </c>
      <c r="Z106" s="130">
        <v>9</v>
      </c>
      <c r="AA106" s="130">
        <v>1</v>
      </c>
      <c r="AB106" s="130">
        <v>4</v>
      </c>
      <c r="AC106" s="130">
        <v>1</v>
      </c>
      <c r="AD106" s="130">
        <v>5</v>
      </c>
      <c r="AE106" s="130">
        <v>1</v>
      </c>
      <c r="AF106" s="130">
        <v>1</v>
      </c>
      <c r="AG106" s="130">
        <v>3</v>
      </c>
      <c r="AH106" s="130">
        <v>4</v>
      </c>
      <c r="AI106" s="130">
        <v>1</v>
      </c>
      <c r="AJ106" s="130">
        <v>5</v>
      </c>
      <c r="AK106" s="130">
        <v>5</v>
      </c>
      <c r="AL106" s="130">
        <v>10</v>
      </c>
      <c r="AM106" s="130">
        <v>1</v>
      </c>
      <c r="AN106" s="130">
        <v>5</v>
      </c>
      <c r="AO106" s="130">
        <v>1</v>
      </c>
      <c r="AP106" s="130">
        <v>6</v>
      </c>
      <c r="AQ106" s="130">
        <v>1</v>
      </c>
      <c r="AR106" s="130">
        <v>21</v>
      </c>
      <c r="AS106" s="130">
        <v>19</v>
      </c>
      <c r="AT106" s="130">
        <v>40</v>
      </c>
      <c r="AU106" s="130">
        <v>6</v>
      </c>
      <c r="AV106" s="130">
        <v>0</v>
      </c>
      <c r="AW106" s="130">
        <v>0</v>
      </c>
      <c r="AX106" s="130">
        <v>0</v>
      </c>
      <c r="AY106" s="130">
        <v>0</v>
      </c>
      <c r="AZ106" s="130">
        <v>0</v>
      </c>
      <c r="BA106" s="130">
        <v>0</v>
      </c>
      <c r="BB106" s="130">
        <v>0</v>
      </c>
      <c r="BC106" s="130">
        <v>0</v>
      </c>
      <c r="BD106" s="130">
        <v>0</v>
      </c>
      <c r="BE106" s="130">
        <v>0</v>
      </c>
      <c r="BF106" s="130">
        <v>0</v>
      </c>
      <c r="BG106" s="130">
        <v>0</v>
      </c>
      <c r="BH106" s="130">
        <v>0</v>
      </c>
      <c r="BI106" s="130">
        <v>0</v>
      </c>
      <c r="BJ106" s="130">
        <v>0</v>
      </c>
      <c r="BK106" s="130">
        <v>0</v>
      </c>
      <c r="BL106" s="130">
        <v>32</v>
      </c>
      <c r="BM106" s="130">
        <v>27</v>
      </c>
      <c r="BN106" s="130">
        <v>59</v>
      </c>
      <c r="BO106" s="130">
        <v>9</v>
      </c>
    </row>
    <row r="107" spans="1:67" ht="24" customHeight="1" x14ac:dyDescent="0.35">
      <c r="A107" s="130">
        <v>56</v>
      </c>
      <c r="B107" s="130">
        <v>62020104</v>
      </c>
      <c r="C107" s="123" t="s">
        <v>94</v>
      </c>
      <c r="D107" s="130">
        <v>3</v>
      </c>
      <c r="E107" s="130">
        <v>3</v>
      </c>
      <c r="F107" s="130">
        <v>6</v>
      </c>
      <c r="G107" s="130">
        <v>1</v>
      </c>
      <c r="H107" s="130">
        <v>0</v>
      </c>
      <c r="I107" s="130">
        <v>0</v>
      </c>
      <c r="J107" s="130">
        <v>0</v>
      </c>
      <c r="K107" s="130">
        <v>0</v>
      </c>
      <c r="L107" s="130">
        <v>0</v>
      </c>
      <c r="M107" s="130">
        <v>0</v>
      </c>
      <c r="N107" s="130">
        <v>0</v>
      </c>
      <c r="O107" s="130">
        <v>0</v>
      </c>
      <c r="P107" s="130">
        <v>3</v>
      </c>
      <c r="Q107" s="130">
        <v>3</v>
      </c>
      <c r="R107" s="130">
        <v>6</v>
      </c>
      <c r="S107" s="130">
        <v>1</v>
      </c>
      <c r="T107" s="130">
        <v>1</v>
      </c>
      <c r="U107" s="130">
        <v>0</v>
      </c>
      <c r="V107" s="130">
        <v>1</v>
      </c>
      <c r="W107" s="130">
        <v>1</v>
      </c>
      <c r="X107" s="130">
        <v>2</v>
      </c>
      <c r="Y107" s="130">
        <v>0</v>
      </c>
      <c r="Z107" s="130">
        <v>2</v>
      </c>
      <c r="AA107" s="130">
        <v>1</v>
      </c>
      <c r="AB107" s="130">
        <v>1</v>
      </c>
      <c r="AC107" s="130">
        <v>0</v>
      </c>
      <c r="AD107" s="130">
        <v>1</v>
      </c>
      <c r="AE107" s="130">
        <v>1</v>
      </c>
      <c r="AF107" s="130">
        <v>0</v>
      </c>
      <c r="AG107" s="130">
        <v>0</v>
      </c>
      <c r="AH107" s="130">
        <v>0</v>
      </c>
      <c r="AI107" s="130">
        <v>0</v>
      </c>
      <c r="AJ107" s="130">
        <v>1</v>
      </c>
      <c r="AK107" s="130">
        <v>0</v>
      </c>
      <c r="AL107" s="130">
        <v>1</v>
      </c>
      <c r="AM107" s="130">
        <v>1</v>
      </c>
      <c r="AN107" s="130">
        <v>0</v>
      </c>
      <c r="AO107" s="130">
        <v>0</v>
      </c>
      <c r="AP107" s="130">
        <v>0</v>
      </c>
      <c r="AQ107" s="130">
        <v>0</v>
      </c>
      <c r="AR107" s="130">
        <v>5</v>
      </c>
      <c r="AS107" s="130">
        <v>0</v>
      </c>
      <c r="AT107" s="130">
        <v>5</v>
      </c>
      <c r="AU107" s="130">
        <v>4</v>
      </c>
      <c r="AV107" s="130">
        <v>0</v>
      </c>
      <c r="AW107" s="130">
        <v>0</v>
      </c>
      <c r="AX107" s="130">
        <v>0</v>
      </c>
      <c r="AY107" s="130">
        <v>0</v>
      </c>
      <c r="AZ107" s="130">
        <v>0</v>
      </c>
      <c r="BA107" s="130">
        <v>0</v>
      </c>
      <c r="BB107" s="130">
        <v>0</v>
      </c>
      <c r="BC107" s="130">
        <v>0</v>
      </c>
      <c r="BD107" s="130">
        <v>0</v>
      </c>
      <c r="BE107" s="130">
        <v>0</v>
      </c>
      <c r="BF107" s="130">
        <v>0</v>
      </c>
      <c r="BG107" s="130">
        <v>0</v>
      </c>
      <c r="BH107" s="130">
        <v>0</v>
      </c>
      <c r="BI107" s="130">
        <v>0</v>
      </c>
      <c r="BJ107" s="130">
        <v>0</v>
      </c>
      <c r="BK107" s="130">
        <v>0</v>
      </c>
      <c r="BL107" s="130">
        <v>8</v>
      </c>
      <c r="BM107" s="130">
        <v>3</v>
      </c>
      <c r="BN107" s="130">
        <v>11</v>
      </c>
      <c r="BO107" s="130">
        <v>5</v>
      </c>
    </row>
    <row r="108" spans="1:67" ht="24" customHeight="1" x14ac:dyDescent="0.35">
      <c r="A108" s="130">
        <v>57</v>
      </c>
      <c r="B108" s="130">
        <v>62020105</v>
      </c>
      <c r="C108" s="123" t="s">
        <v>95</v>
      </c>
      <c r="D108" s="130">
        <v>0</v>
      </c>
      <c r="E108" s="130">
        <v>0</v>
      </c>
      <c r="F108" s="130">
        <v>0</v>
      </c>
      <c r="G108" s="130">
        <v>0</v>
      </c>
      <c r="H108" s="130">
        <v>5</v>
      </c>
      <c r="I108" s="130">
        <v>5</v>
      </c>
      <c r="J108" s="130">
        <v>10</v>
      </c>
      <c r="K108" s="130">
        <v>1</v>
      </c>
      <c r="L108" s="130">
        <v>8</v>
      </c>
      <c r="M108" s="130">
        <v>8</v>
      </c>
      <c r="N108" s="130">
        <v>16</v>
      </c>
      <c r="O108" s="130">
        <v>1</v>
      </c>
      <c r="P108" s="130">
        <v>13</v>
      </c>
      <c r="Q108" s="130">
        <v>13</v>
      </c>
      <c r="R108" s="130">
        <v>26</v>
      </c>
      <c r="S108" s="130">
        <v>2</v>
      </c>
      <c r="T108" s="130">
        <v>5</v>
      </c>
      <c r="U108" s="130">
        <v>5</v>
      </c>
      <c r="V108" s="130">
        <v>10</v>
      </c>
      <c r="W108" s="130">
        <v>1</v>
      </c>
      <c r="X108" s="130">
        <v>8</v>
      </c>
      <c r="Y108" s="130">
        <v>6</v>
      </c>
      <c r="Z108" s="130">
        <v>14</v>
      </c>
      <c r="AA108" s="130">
        <v>1</v>
      </c>
      <c r="AB108" s="130">
        <v>7</v>
      </c>
      <c r="AC108" s="130">
        <v>4</v>
      </c>
      <c r="AD108" s="130">
        <v>11</v>
      </c>
      <c r="AE108" s="130">
        <v>1</v>
      </c>
      <c r="AF108" s="130">
        <v>9</v>
      </c>
      <c r="AG108" s="130">
        <v>4</v>
      </c>
      <c r="AH108" s="130">
        <v>13</v>
      </c>
      <c r="AI108" s="130">
        <v>1</v>
      </c>
      <c r="AJ108" s="130">
        <v>4</v>
      </c>
      <c r="AK108" s="130">
        <v>11</v>
      </c>
      <c r="AL108" s="130">
        <v>15</v>
      </c>
      <c r="AM108" s="130">
        <v>1</v>
      </c>
      <c r="AN108" s="130">
        <v>7</v>
      </c>
      <c r="AO108" s="130">
        <v>6</v>
      </c>
      <c r="AP108" s="130">
        <v>13</v>
      </c>
      <c r="AQ108" s="130">
        <v>1</v>
      </c>
      <c r="AR108" s="130">
        <v>40</v>
      </c>
      <c r="AS108" s="130">
        <v>36</v>
      </c>
      <c r="AT108" s="130">
        <v>76</v>
      </c>
      <c r="AU108" s="130">
        <v>6</v>
      </c>
      <c r="AV108" s="130">
        <v>0</v>
      </c>
      <c r="AW108" s="130">
        <v>0</v>
      </c>
      <c r="AX108" s="130">
        <v>0</v>
      </c>
      <c r="AY108" s="130">
        <v>0</v>
      </c>
      <c r="AZ108" s="130">
        <v>0</v>
      </c>
      <c r="BA108" s="130">
        <v>0</v>
      </c>
      <c r="BB108" s="130">
        <v>0</v>
      </c>
      <c r="BC108" s="130">
        <v>0</v>
      </c>
      <c r="BD108" s="130">
        <v>0</v>
      </c>
      <c r="BE108" s="130">
        <v>0</v>
      </c>
      <c r="BF108" s="130">
        <v>0</v>
      </c>
      <c r="BG108" s="130">
        <v>0</v>
      </c>
      <c r="BH108" s="130">
        <v>0</v>
      </c>
      <c r="BI108" s="130">
        <v>0</v>
      </c>
      <c r="BJ108" s="130">
        <v>0</v>
      </c>
      <c r="BK108" s="130">
        <v>0</v>
      </c>
      <c r="BL108" s="130">
        <v>53</v>
      </c>
      <c r="BM108" s="130">
        <v>49</v>
      </c>
      <c r="BN108" s="130">
        <v>102</v>
      </c>
      <c r="BO108" s="130">
        <v>8</v>
      </c>
    </row>
    <row r="109" spans="1:67" ht="24" customHeight="1" x14ac:dyDescent="0.35">
      <c r="A109" s="510" t="s">
        <v>348</v>
      </c>
      <c r="B109" s="511"/>
      <c r="C109" s="512"/>
      <c r="D109" s="131">
        <f t="shared" ref="D109:AI109" si="1">SUM(D46:D108)</f>
        <v>151</v>
      </c>
      <c r="E109" s="131">
        <f t="shared" si="1"/>
        <v>120</v>
      </c>
      <c r="F109" s="131">
        <f t="shared" si="1"/>
        <v>271</v>
      </c>
      <c r="G109" s="131">
        <f t="shared" si="1"/>
        <v>35</v>
      </c>
      <c r="H109" s="131">
        <f t="shared" si="1"/>
        <v>243</v>
      </c>
      <c r="I109" s="131">
        <f t="shared" si="1"/>
        <v>245</v>
      </c>
      <c r="J109" s="131">
        <f t="shared" si="1"/>
        <v>488</v>
      </c>
      <c r="K109" s="131">
        <f t="shared" si="1"/>
        <v>56</v>
      </c>
      <c r="L109" s="131">
        <f t="shared" si="1"/>
        <v>275</v>
      </c>
      <c r="M109" s="131">
        <f t="shared" si="1"/>
        <v>230</v>
      </c>
      <c r="N109" s="131">
        <f t="shared" si="1"/>
        <v>505</v>
      </c>
      <c r="O109" s="131">
        <f t="shared" si="1"/>
        <v>56</v>
      </c>
      <c r="P109" s="132">
        <f t="shared" si="1"/>
        <v>669</v>
      </c>
      <c r="Q109" s="132">
        <f t="shared" si="1"/>
        <v>595</v>
      </c>
      <c r="R109" s="132">
        <f t="shared" si="1"/>
        <v>1264</v>
      </c>
      <c r="S109" s="132">
        <f t="shared" si="1"/>
        <v>147</v>
      </c>
      <c r="T109" s="131">
        <f t="shared" si="1"/>
        <v>287</v>
      </c>
      <c r="U109" s="131">
        <f t="shared" si="1"/>
        <v>265</v>
      </c>
      <c r="V109" s="131">
        <f t="shared" si="1"/>
        <v>552</v>
      </c>
      <c r="W109" s="131">
        <f t="shared" si="1"/>
        <v>57</v>
      </c>
      <c r="X109" s="131">
        <f t="shared" si="1"/>
        <v>282</v>
      </c>
      <c r="Y109" s="131">
        <f t="shared" si="1"/>
        <v>265</v>
      </c>
      <c r="Z109" s="131">
        <f t="shared" si="1"/>
        <v>547</v>
      </c>
      <c r="AA109" s="131">
        <f t="shared" si="1"/>
        <v>57</v>
      </c>
      <c r="AB109" s="131">
        <f t="shared" si="1"/>
        <v>355</v>
      </c>
      <c r="AC109" s="131">
        <f t="shared" si="1"/>
        <v>290</v>
      </c>
      <c r="AD109" s="131">
        <f t="shared" si="1"/>
        <v>645</v>
      </c>
      <c r="AE109" s="131">
        <f t="shared" si="1"/>
        <v>57</v>
      </c>
      <c r="AF109" s="131">
        <f t="shared" si="1"/>
        <v>362</v>
      </c>
      <c r="AG109" s="131">
        <f t="shared" si="1"/>
        <v>327</v>
      </c>
      <c r="AH109" s="131">
        <f t="shared" si="1"/>
        <v>689</v>
      </c>
      <c r="AI109" s="131">
        <f t="shared" si="1"/>
        <v>56</v>
      </c>
      <c r="AJ109" s="131">
        <f t="shared" ref="AJ109:BO109" si="2">SUM(AJ46:AJ108)</f>
        <v>344</v>
      </c>
      <c r="AK109" s="131">
        <f t="shared" si="2"/>
        <v>362</v>
      </c>
      <c r="AL109" s="131">
        <f t="shared" si="2"/>
        <v>706</v>
      </c>
      <c r="AM109" s="131">
        <f t="shared" si="2"/>
        <v>57</v>
      </c>
      <c r="AN109" s="131">
        <f t="shared" si="2"/>
        <v>386</v>
      </c>
      <c r="AO109" s="131">
        <f t="shared" si="2"/>
        <v>361</v>
      </c>
      <c r="AP109" s="131">
        <f t="shared" si="2"/>
        <v>747</v>
      </c>
      <c r="AQ109" s="131">
        <f t="shared" si="2"/>
        <v>56</v>
      </c>
      <c r="AR109" s="132">
        <f t="shared" si="2"/>
        <v>2016</v>
      </c>
      <c r="AS109" s="132">
        <f t="shared" si="2"/>
        <v>1870</v>
      </c>
      <c r="AT109" s="132">
        <f t="shared" si="2"/>
        <v>3886</v>
      </c>
      <c r="AU109" s="132">
        <f t="shared" si="2"/>
        <v>340</v>
      </c>
      <c r="AV109" s="131">
        <f t="shared" si="2"/>
        <v>129</v>
      </c>
      <c r="AW109" s="131">
        <f t="shared" si="2"/>
        <v>98</v>
      </c>
      <c r="AX109" s="131">
        <f t="shared" si="2"/>
        <v>227</v>
      </c>
      <c r="AY109" s="131">
        <f t="shared" si="2"/>
        <v>12</v>
      </c>
      <c r="AZ109" s="131">
        <f t="shared" si="2"/>
        <v>128</v>
      </c>
      <c r="BA109" s="131">
        <f t="shared" si="2"/>
        <v>91</v>
      </c>
      <c r="BB109" s="131">
        <f t="shared" si="2"/>
        <v>219</v>
      </c>
      <c r="BC109" s="131">
        <f t="shared" si="2"/>
        <v>12</v>
      </c>
      <c r="BD109" s="131">
        <f t="shared" si="2"/>
        <v>146</v>
      </c>
      <c r="BE109" s="131">
        <f t="shared" si="2"/>
        <v>124</v>
      </c>
      <c r="BF109" s="131">
        <f t="shared" si="2"/>
        <v>270</v>
      </c>
      <c r="BG109" s="131">
        <f t="shared" si="2"/>
        <v>14</v>
      </c>
      <c r="BH109" s="132">
        <f t="shared" si="2"/>
        <v>403</v>
      </c>
      <c r="BI109" s="132">
        <f t="shared" si="2"/>
        <v>313</v>
      </c>
      <c r="BJ109" s="132">
        <f t="shared" si="2"/>
        <v>716</v>
      </c>
      <c r="BK109" s="132">
        <f>SUM(BK46:BK108)</f>
        <v>38</v>
      </c>
      <c r="BL109" s="131">
        <f t="shared" si="2"/>
        <v>3088</v>
      </c>
      <c r="BM109" s="131">
        <f t="shared" si="2"/>
        <v>2778</v>
      </c>
      <c r="BN109" s="131">
        <f t="shared" si="2"/>
        <v>5866</v>
      </c>
      <c r="BO109" s="131">
        <f t="shared" si="2"/>
        <v>525</v>
      </c>
    </row>
    <row r="110" spans="1:67" ht="13.5" customHeight="1" x14ac:dyDescent="0.35">
      <c r="A110" s="138"/>
      <c r="B110" s="138"/>
      <c r="C110" s="13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35"/>
      <c r="AG110" s="135"/>
      <c r="AH110" s="135"/>
      <c r="AI110" s="135"/>
      <c r="AJ110" s="135"/>
      <c r="AK110" s="135"/>
      <c r="AL110" s="135"/>
      <c r="AM110" s="135"/>
      <c r="AN110" s="135"/>
      <c r="AO110" s="135"/>
      <c r="AP110" s="135"/>
      <c r="AQ110" s="135"/>
      <c r="AR110" s="135"/>
      <c r="AS110" s="135"/>
      <c r="AT110" s="135"/>
      <c r="AU110" s="135"/>
      <c r="AV110" s="135"/>
      <c r="AW110" s="135"/>
      <c r="AX110" s="135"/>
      <c r="AY110" s="135"/>
      <c r="AZ110" s="135"/>
      <c r="BA110" s="135"/>
      <c r="BB110" s="135"/>
      <c r="BC110" s="135"/>
      <c r="BD110" s="135"/>
      <c r="BE110" s="135"/>
      <c r="BF110" s="135"/>
      <c r="BG110" s="135"/>
      <c r="BH110" s="135"/>
      <c r="BI110" s="135"/>
      <c r="BJ110" s="135"/>
      <c r="BK110" s="135"/>
      <c r="BL110" s="135"/>
      <c r="BM110" s="135"/>
      <c r="BN110" s="135"/>
      <c r="BO110" s="135"/>
    </row>
    <row r="111" spans="1:67" x14ac:dyDescent="0.35">
      <c r="A111" s="513" t="s">
        <v>756</v>
      </c>
      <c r="B111" s="509"/>
      <c r="C111" s="509"/>
      <c r="D111" s="509"/>
      <c r="E111" s="509"/>
      <c r="F111" s="509"/>
      <c r="G111" s="509"/>
      <c r="H111" s="509"/>
      <c r="I111" s="509"/>
      <c r="J111" s="509"/>
      <c r="K111" s="509"/>
      <c r="L111" s="509"/>
      <c r="M111" s="509"/>
      <c r="N111" s="509"/>
      <c r="O111" s="509"/>
      <c r="P111" s="509"/>
      <c r="Q111" s="509"/>
      <c r="R111" s="509"/>
      <c r="S111" s="509"/>
      <c r="T111" s="509"/>
      <c r="U111" s="509"/>
      <c r="V111" s="509"/>
      <c r="W111" s="509"/>
      <c r="X111" s="509"/>
      <c r="Y111" s="509"/>
      <c r="Z111" s="509"/>
      <c r="AA111" s="509"/>
      <c r="AB111" s="509"/>
      <c r="AC111" s="509"/>
      <c r="AD111" s="509"/>
      <c r="AE111" s="509"/>
      <c r="AF111" s="509"/>
      <c r="AG111" s="509"/>
      <c r="AH111" s="509"/>
      <c r="AI111" s="509"/>
      <c r="AJ111" s="509"/>
      <c r="AK111" s="509"/>
      <c r="AL111" s="509"/>
      <c r="AM111" s="509"/>
      <c r="AN111" s="509"/>
      <c r="AO111" s="509"/>
      <c r="AP111" s="509"/>
      <c r="AQ111" s="509"/>
      <c r="AR111" s="509"/>
      <c r="AS111" s="509"/>
      <c r="AT111" s="509"/>
      <c r="AU111" s="509"/>
      <c r="AV111" s="509"/>
      <c r="AW111" s="509"/>
      <c r="AX111" s="509"/>
      <c r="AY111" s="509"/>
      <c r="AZ111" s="509"/>
      <c r="BA111" s="509"/>
      <c r="BB111" s="509"/>
      <c r="BC111" s="509"/>
      <c r="BD111" s="509"/>
      <c r="BE111" s="509"/>
      <c r="BF111" s="509"/>
      <c r="BG111" s="509"/>
      <c r="BH111" s="509"/>
      <c r="BI111" s="509"/>
      <c r="BJ111" s="509"/>
      <c r="BK111" s="509"/>
      <c r="BL111" s="509"/>
      <c r="BM111" s="509"/>
      <c r="BN111" s="509"/>
      <c r="BO111" s="514"/>
    </row>
    <row r="112" spans="1:67" s="125" customFormat="1" x14ac:dyDescent="0.35">
      <c r="A112" s="499" t="s">
        <v>311</v>
      </c>
      <c r="B112" s="499" t="s">
        <v>0</v>
      </c>
      <c r="C112" s="499" t="s">
        <v>1</v>
      </c>
      <c r="D112" s="501" t="s">
        <v>313</v>
      </c>
      <c r="E112" s="501"/>
      <c r="F112" s="501"/>
      <c r="G112" s="501"/>
      <c r="H112" s="501" t="s">
        <v>333</v>
      </c>
      <c r="I112" s="501"/>
      <c r="J112" s="501"/>
      <c r="K112" s="501"/>
      <c r="L112" s="501" t="s">
        <v>334</v>
      </c>
      <c r="M112" s="501"/>
      <c r="N112" s="501"/>
      <c r="O112" s="501"/>
      <c r="P112" s="502" t="s">
        <v>335</v>
      </c>
      <c r="Q112" s="502"/>
      <c r="R112" s="502"/>
      <c r="S112" s="502"/>
      <c r="T112" s="501" t="s">
        <v>316</v>
      </c>
      <c r="U112" s="501"/>
      <c r="V112" s="501"/>
      <c r="W112" s="501"/>
      <c r="X112" s="501" t="s">
        <v>317</v>
      </c>
      <c r="Y112" s="501"/>
      <c r="Z112" s="501"/>
      <c r="AA112" s="501"/>
      <c r="AB112" s="501" t="s">
        <v>336</v>
      </c>
      <c r="AC112" s="501"/>
      <c r="AD112" s="501"/>
      <c r="AE112" s="501"/>
      <c r="AF112" s="501" t="s">
        <v>337</v>
      </c>
      <c r="AG112" s="501"/>
      <c r="AH112" s="501"/>
      <c r="AI112" s="501"/>
      <c r="AJ112" s="501" t="s">
        <v>338</v>
      </c>
      <c r="AK112" s="501"/>
      <c r="AL112" s="501"/>
      <c r="AM112" s="501"/>
      <c r="AN112" s="501" t="s">
        <v>339</v>
      </c>
      <c r="AO112" s="501"/>
      <c r="AP112" s="501"/>
      <c r="AQ112" s="501"/>
      <c r="AR112" s="503" t="s">
        <v>322</v>
      </c>
      <c r="AS112" s="503"/>
      <c r="AT112" s="503"/>
      <c r="AU112" s="503"/>
      <c r="AV112" s="501" t="s">
        <v>340</v>
      </c>
      <c r="AW112" s="501"/>
      <c r="AX112" s="501"/>
      <c r="AY112" s="501"/>
      <c r="AZ112" s="501" t="s">
        <v>341</v>
      </c>
      <c r="BA112" s="501"/>
      <c r="BB112" s="501"/>
      <c r="BC112" s="501"/>
      <c r="BD112" s="501" t="s">
        <v>342</v>
      </c>
      <c r="BE112" s="501"/>
      <c r="BF112" s="501"/>
      <c r="BG112" s="501"/>
      <c r="BH112" s="503" t="s">
        <v>343</v>
      </c>
      <c r="BI112" s="503"/>
      <c r="BJ112" s="503"/>
      <c r="BK112" s="503"/>
      <c r="BL112" s="504" t="s">
        <v>344</v>
      </c>
      <c r="BM112" s="504"/>
      <c r="BN112" s="504"/>
      <c r="BO112" s="504"/>
    </row>
    <row r="113" spans="1:67" s="125" customFormat="1" x14ac:dyDescent="0.35">
      <c r="A113" s="499"/>
      <c r="B113" s="499"/>
      <c r="C113" s="499"/>
      <c r="D113" s="126" t="s">
        <v>345</v>
      </c>
      <c r="E113" s="126" t="s">
        <v>346</v>
      </c>
      <c r="F113" s="126" t="s">
        <v>187</v>
      </c>
      <c r="G113" s="126" t="s">
        <v>312</v>
      </c>
      <c r="H113" s="126" t="s">
        <v>345</v>
      </c>
      <c r="I113" s="126" t="s">
        <v>346</v>
      </c>
      <c r="J113" s="126" t="s">
        <v>187</v>
      </c>
      <c r="K113" s="126" t="s">
        <v>312</v>
      </c>
      <c r="L113" s="126" t="s">
        <v>345</v>
      </c>
      <c r="M113" s="126" t="s">
        <v>346</v>
      </c>
      <c r="N113" s="126" t="s">
        <v>187</v>
      </c>
      <c r="O113" s="126" t="s">
        <v>312</v>
      </c>
      <c r="P113" s="127" t="s">
        <v>345</v>
      </c>
      <c r="Q113" s="127" t="s">
        <v>346</v>
      </c>
      <c r="R113" s="127" t="s">
        <v>187</v>
      </c>
      <c r="S113" s="127" t="s">
        <v>312</v>
      </c>
      <c r="T113" s="126" t="s">
        <v>345</v>
      </c>
      <c r="U113" s="126" t="s">
        <v>346</v>
      </c>
      <c r="V113" s="126" t="s">
        <v>187</v>
      </c>
      <c r="W113" s="126" t="s">
        <v>312</v>
      </c>
      <c r="X113" s="126" t="s">
        <v>345</v>
      </c>
      <c r="Y113" s="126" t="s">
        <v>346</v>
      </c>
      <c r="Z113" s="126" t="s">
        <v>187</v>
      </c>
      <c r="AA113" s="126" t="s">
        <v>312</v>
      </c>
      <c r="AB113" s="126" t="s">
        <v>345</v>
      </c>
      <c r="AC113" s="126" t="s">
        <v>346</v>
      </c>
      <c r="AD113" s="126" t="s">
        <v>187</v>
      </c>
      <c r="AE113" s="126" t="s">
        <v>312</v>
      </c>
      <c r="AF113" s="126" t="s">
        <v>345</v>
      </c>
      <c r="AG113" s="126" t="s">
        <v>346</v>
      </c>
      <c r="AH113" s="126" t="s">
        <v>187</v>
      </c>
      <c r="AI113" s="126" t="s">
        <v>312</v>
      </c>
      <c r="AJ113" s="126" t="s">
        <v>345</v>
      </c>
      <c r="AK113" s="126" t="s">
        <v>346</v>
      </c>
      <c r="AL113" s="126" t="s">
        <v>187</v>
      </c>
      <c r="AM113" s="126" t="s">
        <v>312</v>
      </c>
      <c r="AN113" s="126" t="s">
        <v>345</v>
      </c>
      <c r="AO113" s="126" t="s">
        <v>346</v>
      </c>
      <c r="AP113" s="126" t="s">
        <v>187</v>
      </c>
      <c r="AQ113" s="126" t="s">
        <v>312</v>
      </c>
      <c r="AR113" s="128" t="s">
        <v>345</v>
      </c>
      <c r="AS113" s="128" t="s">
        <v>346</v>
      </c>
      <c r="AT113" s="128" t="s">
        <v>187</v>
      </c>
      <c r="AU113" s="128" t="s">
        <v>312</v>
      </c>
      <c r="AV113" s="126" t="s">
        <v>345</v>
      </c>
      <c r="AW113" s="126" t="s">
        <v>346</v>
      </c>
      <c r="AX113" s="126" t="s">
        <v>187</v>
      </c>
      <c r="AY113" s="126" t="s">
        <v>312</v>
      </c>
      <c r="AZ113" s="126" t="s">
        <v>345</v>
      </c>
      <c r="BA113" s="126" t="s">
        <v>346</v>
      </c>
      <c r="BB113" s="126" t="s">
        <v>187</v>
      </c>
      <c r="BC113" s="126" t="s">
        <v>312</v>
      </c>
      <c r="BD113" s="126" t="s">
        <v>345</v>
      </c>
      <c r="BE113" s="126" t="s">
        <v>346</v>
      </c>
      <c r="BF113" s="126" t="s">
        <v>187</v>
      </c>
      <c r="BG113" s="126" t="s">
        <v>312</v>
      </c>
      <c r="BH113" s="128" t="s">
        <v>345</v>
      </c>
      <c r="BI113" s="128" t="s">
        <v>346</v>
      </c>
      <c r="BJ113" s="128" t="s">
        <v>187</v>
      </c>
      <c r="BK113" s="128" t="s">
        <v>312</v>
      </c>
      <c r="BL113" s="129" t="s">
        <v>195</v>
      </c>
      <c r="BM113" s="129" t="s">
        <v>196</v>
      </c>
      <c r="BN113" s="129" t="s">
        <v>187</v>
      </c>
      <c r="BO113" s="129" t="s">
        <v>330</v>
      </c>
    </row>
    <row r="114" spans="1:67" x14ac:dyDescent="0.35">
      <c r="A114" s="130">
        <v>1</v>
      </c>
      <c r="B114" s="130">
        <v>62020106</v>
      </c>
      <c r="C114" s="123" t="s">
        <v>96</v>
      </c>
      <c r="D114" s="130">
        <v>0</v>
      </c>
      <c r="E114" s="130">
        <v>0</v>
      </c>
      <c r="F114" s="130">
        <v>0</v>
      </c>
      <c r="G114" s="130">
        <v>0</v>
      </c>
      <c r="H114" s="130">
        <v>8</v>
      </c>
      <c r="I114" s="130">
        <v>12</v>
      </c>
      <c r="J114" s="130">
        <v>20</v>
      </c>
      <c r="K114" s="130">
        <v>1</v>
      </c>
      <c r="L114" s="130">
        <v>8</v>
      </c>
      <c r="M114" s="130">
        <v>7</v>
      </c>
      <c r="N114" s="130">
        <v>15</v>
      </c>
      <c r="O114" s="130">
        <v>1</v>
      </c>
      <c r="P114" s="130">
        <v>16</v>
      </c>
      <c r="Q114" s="130">
        <v>19</v>
      </c>
      <c r="R114" s="130">
        <v>35</v>
      </c>
      <c r="S114" s="130">
        <v>2</v>
      </c>
      <c r="T114" s="130">
        <v>7</v>
      </c>
      <c r="U114" s="130">
        <v>8</v>
      </c>
      <c r="V114" s="130">
        <v>15</v>
      </c>
      <c r="W114" s="130">
        <v>1</v>
      </c>
      <c r="X114" s="130">
        <v>6</v>
      </c>
      <c r="Y114" s="130">
        <v>9</v>
      </c>
      <c r="Z114" s="130">
        <v>15</v>
      </c>
      <c r="AA114" s="130">
        <v>1</v>
      </c>
      <c r="AB114" s="130">
        <v>10</v>
      </c>
      <c r="AC114" s="130">
        <v>10</v>
      </c>
      <c r="AD114" s="130">
        <v>20</v>
      </c>
      <c r="AE114" s="130">
        <v>1</v>
      </c>
      <c r="AF114" s="130">
        <v>17</v>
      </c>
      <c r="AG114" s="130">
        <v>10</v>
      </c>
      <c r="AH114" s="130">
        <v>27</v>
      </c>
      <c r="AI114" s="130">
        <v>1</v>
      </c>
      <c r="AJ114" s="130">
        <v>12</v>
      </c>
      <c r="AK114" s="130">
        <v>11</v>
      </c>
      <c r="AL114" s="130">
        <v>23</v>
      </c>
      <c r="AM114" s="130">
        <v>1</v>
      </c>
      <c r="AN114" s="130">
        <v>14</v>
      </c>
      <c r="AO114" s="130">
        <v>19</v>
      </c>
      <c r="AP114" s="130">
        <v>33</v>
      </c>
      <c r="AQ114" s="130">
        <v>1</v>
      </c>
      <c r="AR114" s="130">
        <v>66</v>
      </c>
      <c r="AS114" s="130">
        <v>67</v>
      </c>
      <c r="AT114" s="130">
        <v>133</v>
      </c>
      <c r="AU114" s="130">
        <v>6</v>
      </c>
      <c r="AV114" s="130">
        <v>18</v>
      </c>
      <c r="AW114" s="130">
        <v>10</v>
      </c>
      <c r="AX114" s="130">
        <v>28</v>
      </c>
      <c r="AY114" s="130">
        <v>1</v>
      </c>
      <c r="AZ114" s="130">
        <v>14</v>
      </c>
      <c r="BA114" s="130">
        <v>19</v>
      </c>
      <c r="BB114" s="130">
        <v>33</v>
      </c>
      <c r="BC114" s="130">
        <v>1</v>
      </c>
      <c r="BD114" s="130">
        <v>25</v>
      </c>
      <c r="BE114" s="130">
        <v>6</v>
      </c>
      <c r="BF114" s="130">
        <v>31</v>
      </c>
      <c r="BG114" s="130">
        <v>1</v>
      </c>
      <c r="BH114" s="130">
        <v>57</v>
      </c>
      <c r="BI114" s="130">
        <v>35</v>
      </c>
      <c r="BJ114" s="130">
        <v>92</v>
      </c>
      <c r="BK114" s="130">
        <v>3</v>
      </c>
      <c r="BL114" s="130">
        <v>139</v>
      </c>
      <c r="BM114" s="130">
        <v>121</v>
      </c>
      <c r="BN114" s="130">
        <v>260</v>
      </c>
      <c r="BO114" s="130">
        <v>11</v>
      </c>
    </row>
    <row r="115" spans="1:67" x14ac:dyDescent="0.35">
      <c r="A115" s="130">
        <v>2</v>
      </c>
      <c r="B115" s="130">
        <v>62020107</v>
      </c>
      <c r="C115" s="123" t="s">
        <v>97</v>
      </c>
      <c r="D115" s="130">
        <v>3</v>
      </c>
      <c r="E115" s="130">
        <v>3</v>
      </c>
      <c r="F115" s="130">
        <v>6</v>
      </c>
      <c r="G115" s="130">
        <v>1</v>
      </c>
      <c r="H115" s="130">
        <v>3</v>
      </c>
      <c r="I115" s="130">
        <v>7</v>
      </c>
      <c r="J115" s="130">
        <v>10</v>
      </c>
      <c r="K115" s="130">
        <v>1</v>
      </c>
      <c r="L115" s="130">
        <v>0</v>
      </c>
      <c r="M115" s="130">
        <v>0</v>
      </c>
      <c r="N115" s="130">
        <v>0</v>
      </c>
      <c r="O115" s="130">
        <v>0</v>
      </c>
      <c r="P115" s="130">
        <v>6</v>
      </c>
      <c r="Q115" s="130">
        <v>10</v>
      </c>
      <c r="R115" s="130">
        <v>16</v>
      </c>
      <c r="S115" s="130">
        <v>2</v>
      </c>
      <c r="T115" s="130">
        <v>6</v>
      </c>
      <c r="U115" s="130">
        <v>4</v>
      </c>
      <c r="V115" s="130">
        <v>10</v>
      </c>
      <c r="W115" s="130">
        <v>1</v>
      </c>
      <c r="X115" s="130">
        <v>5</v>
      </c>
      <c r="Y115" s="130">
        <v>3</v>
      </c>
      <c r="Z115" s="130">
        <v>8</v>
      </c>
      <c r="AA115" s="130">
        <v>1</v>
      </c>
      <c r="AB115" s="130">
        <v>6</v>
      </c>
      <c r="AC115" s="130">
        <v>3</v>
      </c>
      <c r="AD115" s="130">
        <v>9</v>
      </c>
      <c r="AE115" s="130">
        <v>1</v>
      </c>
      <c r="AF115" s="130">
        <v>1</v>
      </c>
      <c r="AG115" s="130">
        <v>5</v>
      </c>
      <c r="AH115" s="130">
        <v>6</v>
      </c>
      <c r="AI115" s="130">
        <v>1</v>
      </c>
      <c r="AJ115" s="130">
        <v>5</v>
      </c>
      <c r="AK115" s="130">
        <v>4</v>
      </c>
      <c r="AL115" s="130">
        <v>9</v>
      </c>
      <c r="AM115" s="130">
        <v>1</v>
      </c>
      <c r="AN115" s="130">
        <v>6</v>
      </c>
      <c r="AO115" s="130">
        <v>7</v>
      </c>
      <c r="AP115" s="130">
        <v>13</v>
      </c>
      <c r="AQ115" s="130">
        <v>1</v>
      </c>
      <c r="AR115" s="130">
        <v>29</v>
      </c>
      <c r="AS115" s="130">
        <v>26</v>
      </c>
      <c r="AT115" s="130">
        <v>55</v>
      </c>
      <c r="AU115" s="130">
        <v>6</v>
      </c>
      <c r="AV115" s="130">
        <v>0</v>
      </c>
      <c r="AW115" s="130">
        <v>0</v>
      </c>
      <c r="AX115" s="130">
        <v>0</v>
      </c>
      <c r="AY115" s="130">
        <v>0</v>
      </c>
      <c r="AZ115" s="130">
        <v>0</v>
      </c>
      <c r="BA115" s="130">
        <v>0</v>
      </c>
      <c r="BB115" s="130">
        <v>0</v>
      </c>
      <c r="BC115" s="130">
        <v>0</v>
      </c>
      <c r="BD115" s="130">
        <v>0</v>
      </c>
      <c r="BE115" s="130">
        <v>0</v>
      </c>
      <c r="BF115" s="130">
        <v>0</v>
      </c>
      <c r="BG115" s="130">
        <v>0</v>
      </c>
      <c r="BH115" s="130">
        <v>0</v>
      </c>
      <c r="BI115" s="130">
        <v>0</v>
      </c>
      <c r="BJ115" s="130">
        <v>0</v>
      </c>
      <c r="BK115" s="130">
        <v>0</v>
      </c>
      <c r="BL115" s="130">
        <v>35</v>
      </c>
      <c r="BM115" s="130">
        <v>36</v>
      </c>
      <c r="BN115" s="130">
        <v>71</v>
      </c>
      <c r="BO115" s="130">
        <v>8</v>
      </c>
    </row>
    <row r="116" spans="1:67" x14ac:dyDescent="0.35">
      <c r="A116" s="130">
        <v>3</v>
      </c>
      <c r="B116" s="130">
        <v>62020108</v>
      </c>
      <c r="C116" s="123" t="s">
        <v>98</v>
      </c>
      <c r="D116" s="130">
        <v>0</v>
      </c>
      <c r="E116" s="130">
        <v>0</v>
      </c>
      <c r="F116" s="130">
        <v>0</v>
      </c>
      <c r="G116" s="130">
        <v>0</v>
      </c>
      <c r="H116" s="130">
        <v>3</v>
      </c>
      <c r="I116" s="130">
        <v>5</v>
      </c>
      <c r="J116" s="130">
        <v>8</v>
      </c>
      <c r="K116" s="130">
        <v>1</v>
      </c>
      <c r="L116" s="130">
        <v>9</v>
      </c>
      <c r="M116" s="130">
        <v>4</v>
      </c>
      <c r="N116" s="130">
        <v>13</v>
      </c>
      <c r="O116" s="130">
        <v>1</v>
      </c>
      <c r="P116" s="130">
        <v>12</v>
      </c>
      <c r="Q116" s="130">
        <v>9</v>
      </c>
      <c r="R116" s="130">
        <v>21</v>
      </c>
      <c r="S116" s="130">
        <v>2</v>
      </c>
      <c r="T116" s="130">
        <v>5</v>
      </c>
      <c r="U116" s="130">
        <v>9</v>
      </c>
      <c r="V116" s="130">
        <v>14</v>
      </c>
      <c r="W116" s="130">
        <v>1</v>
      </c>
      <c r="X116" s="130">
        <v>8</v>
      </c>
      <c r="Y116" s="130">
        <v>3</v>
      </c>
      <c r="Z116" s="130">
        <v>11</v>
      </c>
      <c r="AA116" s="130">
        <v>1</v>
      </c>
      <c r="AB116" s="130">
        <v>8</v>
      </c>
      <c r="AC116" s="130">
        <v>14</v>
      </c>
      <c r="AD116" s="130">
        <v>22</v>
      </c>
      <c r="AE116" s="130">
        <v>1</v>
      </c>
      <c r="AF116" s="130">
        <v>5</v>
      </c>
      <c r="AG116" s="130">
        <v>10</v>
      </c>
      <c r="AH116" s="130">
        <v>15</v>
      </c>
      <c r="AI116" s="130">
        <v>1</v>
      </c>
      <c r="AJ116" s="130">
        <v>7</v>
      </c>
      <c r="AK116" s="130">
        <v>7</v>
      </c>
      <c r="AL116" s="130">
        <v>14</v>
      </c>
      <c r="AM116" s="130">
        <v>1</v>
      </c>
      <c r="AN116" s="130">
        <v>5</v>
      </c>
      <c r="AO116" s="130">
        <v>8</v>
      </c>
      <c r="AP116" s="130">
        <v>13</v>
      </c>
      <c r="AQ116" s="130">
        <v>1</v>
      </c>
      <c r="AR116" s="130">
        <v>38</v>
      </c>
      <c r="AS116" s="130">
        <v>51</v>
      </c>
      <c r="AT116" s="130">
        <v>89</v>
      </c>
      <c r="AU116" s="130">
        <v>6</v>
      </c>
      <c r="AV116" s="130">
        <v>0</v>
      </c>
      <c r="AW116" s="130">
        <v>0</v>
      </c>
      <c r="AX116" s="130">
        <v>0</v>
      </c>
      <c r="AY116" s="130">
        <v>0</v>
      </c>
      <c r="AZ116" s="130">
        <v>0</v>
      </c>
      <c r="BA116" s="130">
        <v>0</v>
      </c>
      <c r="BB116" s="130">
        <v>0</v>
      </c>
      <c r="BC116" s="130">
        <v>0</v>
      </c>
      <c r="BD116" s="130">
        <v>0</v>
      </c>
      <c r="BE116" s="130">
        <v>0</v>
      </c>
      <c r="BF116" s="130">
        <v>0</v>
      </c>
      <c r="BG116" s="130">
        <v>0</v>
      </c>
      <c r="BH116" s="130">
        <v>0</v>
      </c>
      <c r="BI116" s="130">
        <v>0</v>
      </c>
      <c r="BJ116" s="130">
        <v>0</v>
      </c>
      <c r="BK116" s="130">
        <v>0</v>
      </c>
      <c r="BL116" s="130">
        <v>50</v>
      </c>
      <c r="BM116" s="130">
        <v>60</v>
      </c>
      <c r="BN116" s="130">
        <v>110</v>
      </c>
      <c r="BO116" s="130">
        <v>8</v>
      </c>
    </row>
    <row r="117" spans="1:67" x14ac:dyDescent="0.35">
      <c r="A117" s="130">
        <v>4</v>
      </c>
      <c r="B117" s="130">
        <v>62020110</v>
      </c>
      <c r="C117" s="123" t="s">
        <v>99</v>
      </c>
      <c r="D117" s="130">
        <v>0</v>
      </c>
      <c r="E117" s="130">
        <v>0</v>
      </c>
      <c r="F117" s="130">
        <v>0</v>
      </c>
      <c r="G117" s="130">
        <v>0</v>
      </c>
      <c r="H117" s="130">
        <v>3</v>
      </c>
      <c r="I117" s="130">
        <v>3</v>
      </c>
      <c r="J117" s="130">
        <v>6</v>
      </c>
      <c r="K117" s="130">
        <v>1</v>
      </c>
      <c r="L117" s="130">
        <v>0</v>
      </c>
      <c r="M117" s="130">
        <v>5</v>
      </c>
      <c r="N117" s="130">
        <v>5</v>
      </c>
      <c r="O117" s="130">
        <v>1</v>
      </c>
      <c r="P117" s="130">
        <v>3</v>
      </c>
      <c r="Q117" s="130">
        <v>8</v>
      </c>
      <c r="R117" s="130">
        <v>11</v>
      </c>
      <c r="S117" s="130">
        <v>2</v>
      </c>
      <c r="T117" s="130">
        <v>6</v>
      </c>
      <c r="U117" s="130">
        <v>3</v>
      </c>
      <c r="V117" s="130">
        <v>9</v>
      </c>
      <c r="W117" s="130">
        <v>1</v>
      </c>
      <c r="X117" s="130">
        <v>4</v>
      </c>
      <c r="Y117" s="130">
        <v>7</v>
      </c>
      <c r="Z117" s="130">
        <v>11</v>
      </c>
      <c r="AA117" s="130">
        <v>1</v>
      </c>
      <c r="AB117" s="130">
        <v>4</v>
      </c>
      <c r="AC117" s="130">
        <v>2</v>
      </c>
      <c r="AD117" s="130">
        <v>6</v>
      </c>
      <c r="AE117" s="130">
        <v>1</v>
      </c>
      <c r="AF117" s="130">
        <v>2</v>
      </c>
      <c r="AG117" s="130">
        <v>3</v>
      </c>
      <c r="AH117" s="130">
        <v>5</v>
      </c>
      <c r="AI117" s="130">
        <v>1</v>
      </c>
      <c r="AJ117" s="130">
        <v>8</v>
      </c>
      <c r="AK117" s="130">
        <v>6</v>
      </c>
      <c r="AL117" s="130">
        <v>14</v>
      </c>
      <c r="AM117" s="130">
        <v>1</v>
      </c>
      <c r="AN117" s="130">
        <v>3</v>
      </c>
      <c r="AO117" s="130">
        <v>2</v>
      </c>
      <c r="AP117" s="130">
        <v>5</v>
      </c>
      <c r="AQ117" s="130">
        <v>1</v>
      </c>
      <c r="AR117" s="130">
        <v>27</v>
      </c>
      <c r="AS117" s="130">
        <v>23</v>
      </c>
      <c r="AT117" s="130">
        <v>50</v>
      </c>
      <c r="AU117" s="130">
        <v>6</v>
      </c>
      <c r="AV117" s="130">
        <v>0</v>
      </c>
      <c r="AW117" s="130">
        <v>0</v>
      </c>
      <c r="AX117" s="130">
        <v>0</v>
      </c>
      <c r="AY117" s="130">
        <v>0</v>
      </c>
      <c r="AZ117" s="130">
        <v>0</v>
      </c>
      <c r="BA117" s="130">
        <v>0</v>
      </c>
      <c r="BB117" s="130">
        <v>0</v>
      </c>
      <c r="BC117" s="130">
        <v>0</v>
      </c>
      <c r="BD117" s="130">
        <v>0</v>
      </c>
      <c r="BE117" s="130">
        <v>0</v>
      </c>
      <c r="BF117" s="130">
        <v>0</v>
      </c>
      <c r="BG117" s="130">
        <v>0</v>
      </c>
      <c r="BH117" s="130">
        <v>0</v>
      </c>
      <c r="BI117" s="130">
        <v>0</v>
      </c>
      <c r="BJ117" s="130">
        <v>0</v>
      </c>
      <c r="BK117" s="130">
        <v>0</v>
      </c>
      <c r="BL117" s="130">
        <v>30</v>
      </c>
      <c r="BM117" s="130">
        <v>31</v>
      </c>
      <c r="BN117" s="130">
        <v>61</v>
      </c>
      <c r="BO117" s="130">
        <v>8</v>
      </c>
    </row>
    <row r="118" spans="1:67" x14ac:dyDescent="0.35">
      <c r="A118" s="130">
        <v>5</v>
      </c>
      <c r="B118" s="130">
        <v>62020111</v>
      </c>
      <c r="C118" s="123" t="s">
        <v>100</v>
      </c>
      <c r="D118" s="130">
        <v>0</v>
      </c>
      <c r="E118" s="130">
        <v>0</v>
      </c>
      <c r="F118" s="130">
        <v>0</v>
      </c>
      <c r="G118" s="130">
        <v>0</v>
      </c>
      <c r="H118" s="130">
        <v>3</v>
      </c>
      <c r="I118" s="130">
        <v>4</v>
      </c>
      <c r="J118" s="130">
        <v>7</v>
      </c>
      <c r="K118" s="130">
        <v>1</v>
      </c>
      <c r="L118" s="130">
        <v>7</v>
      </c>
      <c r="M118" s="130">
        <v>4</v>
      </c>
      <c r="N118" s="130">
        <v>11</v>
      </c>
      <c r="O118" s="130">
        <v>1</v>
      </c>
      <c r="P118" s="130">
        <v>10</v>
      </c>
      <c r="Q118" s="130">
        <v>8</v>
      </c>
      <c r="R118" s="130">
        <v>18</v>
      </c>
      <c r="S118" s="130">
        <v>2</v>
      </c>
      <c r="T118" s="130">
        <v>2</v>
      </c>
      <c r="U118" s="130">
        <v>0</v>
      </c>
      <c r="V118" s="130">
        <v>2</v>
      </c>
      <c r="W118" s="130">
        <v>1</v>
      </c>
      <c r="X118" s="130">
        <v>5</v>
      </c>
      <c r="Y118" s="130">
        <v>3</v>
      </c>
      <c r="Z118" s="130">
        <v>8</v>
      </c>
      <c r="AA118" s="130">
        <v>1</v>
      </c>
      <c r="AB118" s="130">
        <v>7</v>
      </c>
      <c r="AC118" s="130">
        <v>1</v>
      </c>
      <c r="AD118" s="130">
        <v>8</v>
      </c>
      <c r="AE118" s="130">
        <v>1</v>
      </c>
      <c r="AF118" s="130">
        <v>3</v>
      </c>
      <c r="AG118" s="130">
        <v>3</v>
      </c>
      <c r="AH118" s="130">
        <v>6</v>
      </c>
      <c r="AI118" s="130">
        <v>1</v>
      </c>
      <c r="AJ118" s="130">
        <v>5</v>
      </c>
      <c r="AK118" s="130">
        <v>6</v>
      </c>
      <c r="AL118" s="130">
        <v>11</v>
      </c>
      <c r="AM118" s="130">
        <v>1</v>
      </c>
      <c r="AN118" s="130">
        <v>4</v>
      </c>
      <c r="AO118" s="130">
        <v>5</v>
      </c>
      <c r="AP118" s="130">
        <v>9</v>
      </c>
      <c r="AQ118" s="130">
        <v>1</v>
      </c>
      <c r="AR118" s="130">
        <v>26</v>
      </c>
      <c r="AS118" s="130">
        <v>18</v>
      </c>
      <c r="AT118" s="130">
        <v>44</v>
      </c>
      <c r="AU118" s="130">
        <v>6</v>
      </c>
      <c r="AV118" s="130">
        <v>0</v>
      </c>
      <c r="AW118" s="130">
        <v>0</v>
      </c>
      <c r="AX118" s="130">
        <v>0</v>
      </c>
      <c r="AY118" s="130">
        <v>0</v>
      </c>
      <c r="AZ118" s="130">
        <v>0</v>
      </c>
      <c r="BA118" s="130">
        <v>0</v>
      </c>
      <c r="BB118" s="130">
        <v>0</v>
      </c>
      <c r="BC118" s="130">
        <v>0</v>
      </c>
      <c r="BD118" s="130">
        <v>0</v>
      </c>
      <c r="BE118" s="130">
        <v>0</v>
      </c>
      <c r="BF118" s="130">
        <v>0</v>
      </c>
      <c r="BG118" s="130">
        <v>0</v>
      </c>
      <c r="BH118" s="130">
        <v>0</v>
      </c>
      <c r="BI118" s="130">
        <v>0</v>
      </c>
      <c r="BJ118" s="130">
        <v>0</v>
      </c>
      <c r="BK118" s="130">
        <v>0</v>
      </c>
      <c r="BL118" s="130">
        <v>36</v>
      </c>
      <c r="BM118" s="130">
        <v>26</v>
      </c>
      <c r="BN118" s="130">
        <v>62</v>
      </c>
      <c r="BO118" s="130">
        <v>8</v>
      </c>
    </row>
    <row r="119" spans="1:67" x14ac:dyDescent="0.35">
      <c r="A119" s="130">
        <v>6</v>
      </c>
      <c r="B119" s="130">
        <v>62020112</v>
      </c>
      <c r="C119" s="123" t="s">
        <v>101</v>
      </c>
      <c r="D119" s="130">
        <v>0</v>
      </c>
      <c r="E119" s="130">
        <v>0</v>
      </c>
      <c r="F119" s="130">
        <v>0</v>
      </c>
      <c r="G119" s="130">
        <v>0</v>
      </c>
      <c r="H119" s="130">
        <v>1</v>
      </c>
      <c r="I119" s="130">
        <v>4</v>
      </c>
      <c r="J119" s="130">
        <v>5</v>
      </c>
      <c r="K119" s="130">
        <v>1</v>
      </c>
      <c r="L119" s="130">
        <v>4</v>
      </c>
      <c r="M119" s="130">
        <v>2</v>
      </c>
      <c r="N119" s="130">
        <v>6</v>
      </c>
      <c r="O119" s="130">
        <v>1</v>
      </c>
      <c r="P119" s="130">
        <v>5</v>
      </c>
      <c r="Q119" s="130">
        <v>6</v>
      </c>
      <c r="R119" s="130">
        <v>11</v>
      </c>
      <c r="S119" s="130">
        <v>2</v>
      </c>
      <c r="T119" s="130">
        <v>2</v>
      </c>
      <c r="U119" s="130">
        <v>3</v>
      </c>
      <c r="V119" s="130">
        <v>5</v>
      </c>
      <c r="W119" s="130">
        <v>1</v>
      </c>
      <c r="X119" s="130">
        <v>6</v>
      </c>
      <c r="Y119" s="130">
        <v>2</v>
      </c>
      <c r="Z119" s="130">
        <v>8</v>
      </c>
      <c r="AA119" s="130">
        <v>1</v>
      </c>
      <c r="AB119" s="130">
        <v>2</v>
      </c>
      <c r="AC119" s="130">
        <v>5</v>
      </c>
      <c r="AD119" s="130">
        <v>7</v>
      </c>
      <c r="AE119" s="130">
        <v>1</v>
      </c>
      <c r="AF119" s="130">
        <v>2</v>
      </c>
      <c r="AG119" s="130">
        <v>5</v>
      </c>
      <c r="AH119" s="130">
        <v>7</v>
      </c>
      <c r="AI119" s="130">
        <v>1</v>
      </c>
      <c r="AJ119" s="130">
        <v>6</v>
      </c>
      <c r="AK119" s="130">
        <v>1</v>
      </c>
      <c r="AL119" s="130">
        <v>7</v>
      </c>
      <c r="AM119" s="130">
        <v>1</v>
      </c>
      <c r="AN119" s="130">
        <v>4</v>
      </c>
      <c r="AO119" s="130">
        <v>4</v>
      </c>
      <c r="AP119" s="130">
        <v>8</v>
      </c>
      <c r="AQ119" s="130">
        <v>1</v>
      </c>
      <c r="AR119" s="130">
        <v>22</v>
      </c>
      <c r="AS119" s="130">
        <v>20</v>
      </c>
      <c r="AT119" s="130">
        <v>42</v>
      </c>
      <c r="AU119" s="130">
        <v>6</v>
      </c>
      <c r="AV119" s="130">
        <v>5</v>
      </c>
      <c r="AW119" s="130">
        <v>3</v>
      </c>
      <c r="AX119" s="130">
        <v>8</v>
      </c>
      <c r="AY119" s="130">
        <v>1</v>
      </c>
      <c r="AZ119" s="130">
        <v>2</v>
      </c>
      <c r="BA119" s="130">
        <v>1</v>
      </c>
      <c r="BB119" s="130">
        <v>3</v>
      </c>
      <c r="BC119" s="130">
        <v>1</v>
      </c>
      <c r="BD119" s="130">
        <v>5</v>
      </c>
      <c r="BE119" s="130">
        <v>3</v>
      </c>
      <c r="BF119" s="130">
        <v>8</v>
      </c>
      <c r="BG119" s="130">
        <v>1</v>
      </c>
      <c r="BH119" s="130">
        <v>12</v>
      </c>
      <c r="BI119" s="130">
        <v>7</v>
      </c>
      <c r="BJ119" s="130">
        <v>19</v>
      </c>
      <c r="BK119" s="130">
        <v>3</v>
      </c>
      <c r="BL119" s="130">
        <v>39</v>
      </c>
      <c r="BM119" s="130">
        <v>33</v>
      </c>
      <c r="BN119" s="130">
        <v>72</v>
      </c>
      <c r="BO119" s="130">
        <v>11</v>
      </c>
    </row>
    <row r="120" spans="1:67" x14ac:dyDescent="0.35">
      <c r="A120" s="130">
        <v>7</v>
      </c>
      <c r="B120" s="130">
        <v>62020113</v>
      </c>
      <c r="C120" s="123" t="s">
        <v>102</v>
      </c>
      <c r="D120" s="130">
        <v>3</v>
      </c>
      <c r="E120" s="130">
        <v>4</v>
      </c>
      <c r="F120" s="130">
        <v>7</v>
      </c>
      <c r="G120" s="130">
        <v>1</v>
      </c>
      <c r="H120" s="130">
        <v>5</v>
      </c>
      <c r="I120" s="130">
        <v>2</v>
      </c>
      <c r="J120" s="130">
        <v>7</v>
      </c>
      <c r="K120" s="130">
        <v>1</v>
      </c>
      <c r="L120" s="130">
        <v>5</v>
      </c>
      <c r="M120" s="130">
        <v>5</v>
      </c>
      <c r="N120" s="130">
        <v>10</v>
      </c>
      <c r="O120" s="130">
        <v>1</v>
      </c>
      <c r="P120" s="130">
        <v>13</v>
      </c>
      <c r="Q120" s="130">
        <v>11</v>
      </c>
      <c r="R120" s="130">
        <v>24</v>
      </c>
      <c r="S120" s="130">
        <v>3</v>
      </c>
      <c r="T120" s="130">
        <v>8</v>
      </c>
      <c r="U120" s="130">
        <v>4</v>
      </c>
      <c r="V120" s="130">
        <v>12</v>
      </c>
      <c r="W120" s="130">
        <v>1</v>
      </c>
      <c r="X120" s="130">
        <v>4</v>
      </c>
      <c r="Y120" s="130">
        <v>4</v>
      </c>
      <c r="Z120" s="130">
        <v>8</v>
      </c>
      <c r="AA120" s="130">
        <v>1</v>
      </c>
      <c r="AB120" s="130">
        <v>1</v>
      </c>
      <c r="AC120" s="130">
        <v>7</v>
      </c>
      <c r="AD120" s="130">
        <v>8</v>
      </c>
      <c r="AE120" s="130">
        <v>1</v>
      </c>
      <c r="AF120" s="130">
        <v>3</v>
      </c>
      <c r="AG120" s="130">
        <v>4</v>
      </c>
      <c r="AH120" s="130">
        <v>7</v>
      </c>
      <c r="AI120" s="130">
        <v>1</v>
      </c>
      <c r="AJ120" s="130">
        <v>6</v>
      </c>
      <c r="AK120" s="130">
        <v>5</v>
      </c>
      <c r="AL120" s="130">
        <v>11</v>
      </c>
      <c r="AM120" s="130">
        <v>1</v>
      </c>
      <c r="AN120" s="130">
        <v>4</v>
      </c>
      <c r="AO120" s="130">
        <v>3</v>
      </c>
      <c r="AP120" s="130">
        <v>7</v>
      </c>
      <c r="AQ120" s="130">
        <v>1</v>
      </c>
      <c r="AR120" s="130">
        <v>26</v>
      </c>
      <c r="AS120" s="130">
        <v>27</v>
      </c>
      <c r="AT120" s="130">
        <v>53</v>
      </c>
      <c r="AU120" s="130">
        <v>6</v>
      </c>
      <c r="AV120" s="130">
        <v>0</v>
      </c>
      <c r="AW120" s="130">
        <v>0</v>
      </c>
      <c r="AX120" s="130">
        <v>0</v>
      </c>
      <c r="AY120" s="130">
        <v>0</v>
      </c>
      <c r="AZ120" s="130">
        <v>0</v>
      </c>
      <c r="BA120" s="130">
        <v>0</v>
      </c>
      <c r="BB120" s="130">
        <v>0</v>
      </c>
      <c r="BC120" s="130">
        <v>0</v>
      </c>
      <c r="BD120" s="130">
        <v>0</v>
      </c>
      <c r="BE120" s="130">
        <v>0</v>
      </c>
      <c r="BF120" s="130">
        <v>0</v>
      </c>
      <c r="BG120" s="130">
        <v>0</v>
      </c>
      <c r="BH120" s="130">
        <v>0</v>
      </c>
      <c r="BI120" s="130">
        <v>0</v>
      </c>
      <c r="BJ120" s="130">
        <v>0</v>
      </c>
      <c r="BK120" s="130">
        <v>0</v>
      </c>
      <c r="BL120" s="130">
        <v>39</v>
      </c>
      <c r="BM120" s="130">
        <v>38</v>
      </c>
      <c r="BN120" s="130">
        <v>77</v>
      </c>
      <c r="BO120" s="130">
        <v>9</v>
      </c>
    </row>
    <row r="121" spans="1:67" x14ac:dyDescent="0.35">
      <c r="A121" s="130">
        <v>8</v>
      </c>
      <c r="B121" s="130">
        <v>62020114</v>
      </c>
      <c r="C121" s="123" t="s">
        <v>103</v>
      </c>
      <c r="D121" s="130">
        <v>0</v>
      </c>
      <c r="E121" s="130">
        <v>0</v>
      </c>
      <c r="F121" s="130">
        <v>0</v>
      </c>
      <c r="G121" s="130">
        <v>0</v>
      </c>
      <c r="H121" s="130">
        <v>7</v>
      </c>
      <c r="I121" s="130">
        <v>5</v>
      </c>
      <c r="J121" s="130">
        <v>12</v>
      </c>
      <c r="K121" s="130">
        <v>1</v>
      </c>
      <c r="L121" s="130">
        <v>8</v>
      </c>
      <c r="M121" s="130">
        <v>4</v>
      </c>
      <c r="N121" s="130">
        <v>12</v>
      </c>
      <c r="O121" s="130">
        <v>1</v>
      </c>
      <c r="P121" s="130">
        <v>15</v>
      </c>
      <c r="Q121" s="130">
        <v>9</v>
      </c>
      <c r="R121" s="130">
        <v>24</v>
      </c>
      <c r="S121" s="130">
        <v>2</v>
      </c>
      <c r="T121" s="130">
        <v>12</v>
      </c>
      <c r="U121" s="130">
        <v>4</v>
      </c>
      <c r="V121" s="130">
        <v>16</v>
      </c>
      <c r="W121" s="130">
        <v>1</v>
      </c>
      <c r="X121" s="130">
        <v>10</v>
      </c>
      <c r="Y121" s="130">
        <v>5</v>
      </c>
      <c r="Z121" s="130">
        <v>15</v>
      </c>
      <c r="AA121" s="130">
        <v>1</v>
      </c>
      <c r="AB121" s="130">
        <v>5</v>
      </c>
      <c r="AC121" s="130">
        <v>8</v>
      </c>
      <c r="AD121" s="130">
        <v>13</v>
      </c>
      <c r="AE121" s="130">
        <v>1</v>
      </c>
      <c r="AF121" s="130">
        <v>11</v>
      </c>
      <c r="AG121" s="130">
        <v>10</v>
      </c>
      <c r="AH121" s="130">
        <v>21</v>
      </c>
      <c r="AI121" s="130">
        <v>1</v>
      </c>
      <c r="AJ121" s="130">
        <v>13</v>
      </c>
      <c r="AK121" s="130">
        <v>14</v>
      </c>
      <c r="AL121" s="130">
        <v>27</v>
      </c>
      <c r="AM121" s="130">
        <v>1</v>
      </c>
      <c r="AN121" s="130">
        <v>14</v>
      </c>
      <c r="AO121" s="130">
        <v>12</v>
      </c>
      <c r="AP121" s="130">
        <v>26</v>
      </c>
      <c r="AQ121" s="130">
        <v>1</v>
      </c>
      <c r="AR121" s="130">
        <v>65</v>
      </c>
      <c r="AS121" s="130">
        <v>53</v>
      </c>
      <c r="AT121" s="130">
        <v>118</v>
      </c>
      <c r="AU121" s="130">
        <v>6</v>
      </c>
      <c r="AV121" s="130">
        <v>10</v>
      </c>
      <c r="AW121" s="130">
        <v>6</v>
      </c>
      <c r="AX121" s="130">
        <v>16</v>
      </c>
      <c r="AY121" s="130">
        <v>1</v>
      </c>
      <c r="AZ121" s="130">
        <v>14</v>
      </c>
      <c r="BA121" s="130">
        <v>7</v>
      </c>
      <c r="BB121" s="130">
        <v>21</v>
      </c>
      <c r="BC121" s="130">
        <v>1</v>
      </c>
      <c r="BD121" s="130">
        <v>7</v>
      </c>
      <c r="BE121" s="130">
        <v>10</v>
      </c>
      <c r="BF121" s="130">
        <v>17</v>
      </c>
      <c r="BG121" s="130">
        <v>1</v>
      </c>
      <c r="BH121" s="130">
        <v>31</v>
      </c>
      <c r="BI121" s="130">
        <v>23</v>
      </c>
      <c r="BJ121" s="130">
        <v>54</v>
      </c>
      <c r="BK121" s="130">
        <v>3</v>
      </c>
      <c r="BL121" s="130">
        <v>111</v>
      </c>
      <c r="BM121" s="130">
        <v>85</v>
      </c>
      <c r="BN121" s="130">
        <v>196</v>
      </c>
      <c r="BO121" s="130">
        <v>11</v>
      </c>
    </row>
    <row r="122" spans="1:67" x14ac:dyDescent="0.35">
      <c r="A122" s="130">
        <v>9</v>
      </c>
      <c r="B122" s="130">
        <v>62020115</v>
      </c>
      <c r="C122" s="123" t="s">
        <v>104</v>
      </c>
      <c r="D122" s="130">
        <v>3</v>
      </c>
      <c r="E122" s="130">
        <v>1</v>
      </c>
      <c r="F122" s="130">
        <v>4</v>
      </c>
      <c r="G122" s="130">
        <v>1</v>
      </c>
      <c r="H122" s="130">
        <v>3</v>
      </c>
      <c r="I122" s="130">
        <v>6</v>
      </c>
      <c r="J122" s="130">
        <v>9</v>
      </c>
      <c r="K122" s="130">
        <v>1</v>
      </c>
      <c r="L122" s="130">
        <v>9</v>
      </c>
      <c r="M122" s="130">
        <v>4</v>
      </c>
      <c r="N122" s="130">
        <v>13</v>
      </c>
      <c r="O122" s="130">
        <v>1</v>
      </c>
      <c r="P122" s="130">
        <v>15</v>
      </c>
      <c r="Q122" s="130">
        <v>11</v>
      </c>
      <c r="R122" s="130">
        <v>26</v>
      </c>
      <c r="S122" s="130">
        <v>3</v>
      </c>
      <c r="T122" s="130">
        <v>3</v>
      </c>
      <c r="U122" s="130">
        <v>2</v>
      </c>
      <c r="V122" s="130">
        <v>5</v>
      </c>
      <c r="W122" s="130">
        <v>1</v>
      </c>
      <c r="X122" s="130">
        <v>5</v>
      </c>
      <c r="Y122" s="130">
        <v>6</v>
      </c>
      <c r="Z122" s="130">
        <v>11</v>
      </c>
      <c r="AA122" s="130">
        <v>1</v>
      </c>
      <c r="AB122" s="130">
        <v>13</v>
      </c>
      <c r="AC122" s="130">
        <v>4</v>
      </c>
      <c r="AD122" s="130">
        <v>17</v>
      </c>
      <c r="AE122" s="130">
        <v>1</v>
      </c>
      <c r="AF122" s="130">
        <v>4</v>
      </c>
      <c r="AG122" s="130">
        <v>7</v>
      </c>
      <c r="AH122" s="130">
        <v>11</v>
      </c>
      <c r="AI122" s="130">
        <v>1</v>
      </c>
      <c r="AJ122" s="130">
        <v>4</v>
      </c>
      <c r="AK122" s="130">
        <v>4</v>
      </c>
      <c r="AL122" s="130">
        <v>8</v>
      </c>
      <c r="AM122" s="130">
        <v>1</v>
      </c>
      <c r="AN122" s="130">
        <v>5</v>
      </c>
      <c r="AO122" s="130">
        <v>5</v>
      </c>
      <c r="AP122" s="130">
        <v>10</v>
      </c>
      <c r="AQ122" s="130">
        <v>1</v>
      </c>
      <c r="AR122" s="130">
        <v>34</v>
      </c>
      <c r="AS122" s="130">
        <v>28</v>
      </c>
      <c r="AT122" s="130">
        <v>62</v>
      </c>
      <c r="AU122" s="130">
        <v>6</v>
      </c>
      <c r="AV122" s="130">
        <v>0</v>
      </c>
      <c r="AW122" s="130">
        <v>0</v>
      </c>
      <c r="AX122" s="130">
        <v>0</v>
      </c>
      <c r="AY122" s="130">
        <v>0</v>
      </c>
      <c r="AZ122" s="130">
        <v>0</v>
      </c>
      <c r="BA122" s="130">
        <v>0</v>
      </c>
      <c r="BB122" s="130">
        <v>0</v>
      </c>
      <c r="BC122" s="130">
        <v>0</v>
      </c>
      <c r="BD122" s="130">
        <v>0</v>
      </c>
      <c r="BE122" s="130">
        <v>0</v>
      </c>
      <c r="BF122" s="130">
        <v>0</v>
      </c>
      <c r="BG122" s="130">
        <v>0</v>
      </c>
      <c r="BH122" s="130">
        <v>0</v>
      </c>
      <c r="BI122" s="130">
        <v>0</v>
      </c>
      <c r="BJ122" s="130">
        <v>0</v>
      </c>
      <c r="BK122" s="130">
        <v>0</v>
      </c>
      <c r="BL122" s="130">
        <v>49</v>
      </c>
      <c r="BM122" s="130">
        <v>39</v>
      </c>
      <c r="BN122" s="130">
        <v>88</v>
      </c>
      <c r="BO122" s="130">
        <v>9</v>
      </c>
    </row>
    <row r="123" spans="1:67" x14ac:dyDescent="0.35">
      <c r="A123" s="130">
        <v>10</v>
      </c>
      <c r="B123" s="130">
        <v>62020116</v>
      </c>
      <c r="C123" s="123" t="s">
        <v>105</v>
      </c>
      <c r="D123" s="130">
        <v>0</v>
      </c>
      <c r="E123" s="130">
        <v>0</v>
      </c>
      <c r="F123" s="130">
        <v>0</v>
      </c>
      <c r="G123" s="130">
        <v>0</v>
      </c>
      <c r="H123" s="130">
        <v>4</v>
      </c>
      <c r="I123" s="130">
        <v>0</v>
      </c>
      <c r="J123" s="130">
        <v>4</v>
      </c>
      <c r="K123" s="130">
        <v>1</v>
      </c>
      <c r="L123" s="130">
        <v>1</v>
      </c>
      <c r="M123" s="130">
        <v>0</v>
      </c>
      <c r="N123" s="130">
        <v>1</v>
      </c>
      <c r="O123" s="130">
        <v>1</v>
      </c>
      <c r="P123" s="130">
        <v>5</v>
      </c>
      <c r="Q123" s="130">
        <v>0</v>
      </c>
      <c r="R123" s="130">
        <v>5</v>
      </c>
      <c r="S123" s="130">
        <v>2</v>
      </c>
      <c r="T123" s="130">
        <v>0</v>
      </c>
      <c r="U123" s="130">
        <v>2</v>
      </c>
      <c r="V123" s="130">
        <v>2</v>
      </c>
      <c r="W123" s="130">
        <v>1</v>
      </c>
      <c r="X123" s="130">
        <v>3</v>
      </c>
      <c r="Y123" s="130">
        <v>1</v>
      </c>
      <c r="Z123" s="130">
        <v>4</v>
      </c>
      <c r="AA123" s="130">
        <v>1</v>
      </c>
      <c r="AB123" s="130">
        <v>1</v>
      </c>
      <c r="AC123" s="130">
        <v>0</v>
      </c>
      <c r="AD123" s="130">
        <v>1</v>
      </c>
      <c r="AE123" s="130">
        <v>1</v>
      </c>
      <c r="AF123" s="130">
        <v>6</v>
      </c>
      <c r="AG123" s="130">
        <v>3</v>
      </c>
      <c r="AH123" s="130">
        <v>9</v>
      </c>
      <c r="AI123" s="130">
        <v>1</v>
      </c>
      <c r="AJ123" s="130">
        <v>3</v>
      </c>
      <c r="AK123" s="130">
        <v>3</v>
      </c>
      <c r="AL123" s="130">
        <v>6</v>
      </c>
      <c r="AM123" s="130">
        <v>1</v>
      </c>
      <c r="AN123" s="130">
        <v>7</v>
      </c>
      <c r="AO123" s="130">
        <v>4</v>
      </c>
      <c r="AP123" s="130">
        <v>11</v>
      </c>
      <c r="AQ123" s="130">
        <v>1</v>
      </c>
      <c r="AR123" s="130">
        <v>20</v>
      </c>
      <c r="AS123" s="130">
        <v>13</v>
      </c>
      <c r="AT123" s="130">
        <v>33</v>
      </c>
      <c r="AU123" s="130">
        <v>6</v>
      </c>
      <c r="AV123" s="130">
        <v>0</v>
      </c>
      <c r="AW123" s="130">
        <v>0</v>
      </c>
      <c r="AX123" s="130">
        <v>0</v>
      </c>
      <c r="AY123" s="130">
        <v>0</v>
      </c>
      <c r="AZ123" s="130">
        <v>0</v>
      </c>
      <c r="BA123" s="130">
        <v>0</v>
      </c>
      <c r="BB123" s="130">
        <v>0</v>
      </c>
      <c r="BC123" s="130">
        <v>0</v>
      </c>
      <c r="BD123" s="130">
        <v>0</v>
      </c>
      <c r="BE123" s="130">
        <v>0</v>
      </c>
      <c r="BF123" s="130">
        <v>0</v>
      </c>
      <c r="BG123" s="130">
        <v>0</v>
      </c>
      <c r="BH123" s="130">
        <v>0</v>
      </c>
      <c r="BI123" s="130">
        <v>0</v>
      </c>
      <c r="BJ123" s="130">
        <v>0</v>
      </c>
      <c r="BK123" s="130">
        <v>0</v>
      </c>
      <c r="BL123" s="130">
        <v>25</v>
      </c>
      <c r="BM123" s="130">
        <v>13</v>
      </c>
      <c r="BN123" s="130">
        <v>38</v>
      </c>
      <c r="BO123" s="130">
        <v>8</v>
      </c>
    </row>
    <row r="124" spans="1:67" x14ac:dyDescent="0.35">
      <c r="A124" s="130">
        <v>11</v>
      </c>
      <c r="B124" s="130">
        <v>62020117</v>
      </c>
      <c r="C124" s="123" t="s">
        <v>106</v>
      </c>
      <c r="D124" s="130">
        <v>4</v>
      </c>
      <c r="E124" s="130">
        <v>2</v>
      </c>
      <c r="F124" s="130">
        <v>6</v>
      </c>
      <c r="G124" s="130">
        <v>1</v>
      </c>
      <c r="H124" s="130">
        <v>1</v>
      </c>
      <c r="I124" s="130">
        <v>3</v>
      </c>
      <c r="J124" s="130">
        <v>4</v>
      </c>
      <c r="K124" s="130">
        <v>1</v>
      </c>
      <c r="L124" s="130">
        <v>4</v>
      </c>
      <c r="M124" s="130">
        <v>4</v>
      </c>
      <c r="N124" s="130">
        <v>8</v>
      </c>
      <c r="O124" s="130">
        <v>1</v>
      </c>
      <c r="P124" s="130">
        <v>9</v>
      </c>
      <c r="Q124" s="130">
        <v>9</v>
      </c>
      <c r="R124" s="130">
        <v>18</v>
      </c>
      <c r="S124" s="130">
        <v>3</v>
      </c>
      <c r="T124" s="130">
        <v>3</v>
      </c>
      <c r="U124" s="130">
        <v>4</v>
      </c>
      <c r="V124" s="130">
        <v>7</v>
      </c>
      <c r="W124" s="130">
        <v>1</v>
      </c>
      <c r="X124" s="130">
        <v>3</v>
      </c>
      <c r="Y124" s="130">
        <v>4</v>
      </c>
      <c r="Z124" s="130">
        <v>7</v>
      </c>
      <c r="AA124" s="130">
        <v>1</v>
      </c>
      <c r="AB124" s="130">
        <v>2</v>
      </c>
      <c r="AC124" s="130">
        <v>3</v>
      </c>
      <c r="AD124" s="130">
        <v>5</v>
      </c>
      <c r="AE124" s="130">
        <v>1</v>
      </c>
      <c r="AF124" s="130">
        <v>1</v>
      </c>
      <c r="AG124" s="130">
        <v>6</v>
      </c>
      <c r="AH124" s="130">
        <v>7</v>
      </c>
      <c r="AI124" s="130">
        <v>1</v>
      </c>
      <c r="AJ124" s="130">
        <v>3</v>
      </c>
      <c r="AK124" s="130">
        <v>3</v>
      </c>
      <c r="AL124" s="130">
        <v>6</v>
      </c>
      <c r="AM124" s="130">
        <v>1</v>
      </c>
      <c r="AN124" s="130">
        <v>2</v>
      </c>
      <c r="AO124" s="130">
        <v>4</v>
      </c>
      <c r="AP124" s="130">
        <v>6</v>
      </c>
      <c r="AQ124" s="130">
        <v>1</v>
      </c>
      <c r="AR124" s="130">
        <v>14</v>
      </c>
      <c r="AS124" s="130">
        <v>24</v>
      </c>
      <c r="AT124" s="130">
        <v>38</v>
      </c>
      <c r="AU124" s="130">
        <v>6</v>
      </c>
      <c r="AV124" s="130">
        <v>0</v>
      </c>
      <c r="AW124" s="130">
        <v>0</v>
      </c>
      <c r="AX124" s="130">
        <v>0</v>
      </c>
      <c r="AY124" s="130">
        <v>0</v>
      </c>
      <c r="AZ124" s="130">
        <v>0</v>
      </c>
      <c r="BA124" s="130">
        <v>0</v>
      </c>
      <c r="BB124" s="130">
        <v>0</v>
      </c>
      <c r="BC124" s="130">
        <v>0</v>
      </c>
      <c r="BD124" s="130">
        <v>0</v>
      </c>
      <c r="BE124" s="130">
        <v>0</v>
      </c>
      <c r="BF124" s="130">
        <v>0</v>
      </c>
      <c r="BG124" s="130">
        <v>0</v>
      </c>
      <c r="BH124" s="130">
        <v>0</v>
      </c>
      <c r="BI124" s="130">
        <v>0</v>
      </c>
      <c r="BJ124" s="130">
        <v>0</v>
      </c>
      <c r="BK124" s="130">
        <v>0</v>
      </c>
      <c r="BL124" s="130">
        <v>23</v>
      </c>
      <c r="BM124" s="130">
        <v>33</v>
      </c>
      <c r="BN124" s="130">
        <v>56</v>
      </c>
      <c r="BO124" s="130">
        <v>9</v>
      </c>
    </row>
    <row r="125" spans="1:67" x14ac:dyDescent="0.35">
      <c r="A125" s="130">
        <v>12</v>
      </c>
      <c r="B125" s="130">
        <v>62020118</v>
      </c>
      <c r="C125" s="123" t="s">
        <v>107</v>
      </c>
      <c r="D125" s="130">
        <v>0</v>
      </c>
      <c r="E125" s="130">
        <v>0</v>
      </c>
      <c r="F125" s="130">
        <v>0</v>
      </c>
      <c r="G125" s="130">
        <v>0</v>
      </c>
      <c r="H125" s="130">
        <v>18</v>
      </c>
      <c r="I125" s="130">
        <v>14</v>
      </c>
      <c r="J125" s="130">
        <v>32</v>
      </c>
      <c r="K125" s="130">
        <v>1</v>
      </c>
      <c r="L125" s="130">
        <v>9</v>
      </c>
      <c r="M125" s="130">
        <v>11</v>
      </c>
      <c r="N125" s="130">
        <v>20</v>
      </c>
      <c r="O125" s="130">
        <v>1</v>
      </c>
      <c r="P125" s="130">
        <v>27</v>
      </c>
      <c r="Q125" s="130">
        <v>25</v>
      </c>
      <c r="R125" s="130">
        <v>52</v>
      </c>
      <c r="S125" s="130">
        <v>2</v>
      </c>
      <c r="T125" s="130">
        <v>11</v>
      </c>
      <c r="U125" s="130">
        <v>14</v>
      </c>
      <c r="V125" s="130">
        <v>25</v>
      </c>
      <c r="W125" s="130">
        <v>1</v>
      </c>
      <c r="X125" s="130">
        <v>9</v>
      </c>
      <c r="Y125" s="130">
        <v>11</v>
      </c>
      <c r="Z125" s="130">
        <v>20</v>
      </c>
      <c r="AA125" s="130">
        <v>1</v>
      </c>
      <c r="AB125" s="130">
        <v>14</v>
      </c>
      <c r="AC125" s="130">
        <v>11</v>
      </c>
      <c r="AD125" s="130">
        <v>25</v>
      </c>
      <c r="AE125" s="130">
        <v>1</v>
      </c>
      <c r="AF125" s="130">
        <v>16</v>
      </c>
      <c r="AG125" s="130">
        <v>12</v>
      </c>
      <c r="AH125" s="130">
        <v>28</v>
      </c>
      <c r="AI125" s="130">
        <v>1</v>
      </c>
      <c r="AJ125" s="130">
        <v>17</v>
      </c>
      <c r="AK125" s="130">
        <v>13</v>
      </c>
      <c r="AL125" s="130">
        <v>30</v>
      </c>
      <c r="AM125" s="130">
        <v>1</v>
      </c>
      <c r="AN125" s="130">
        <v>14</v>
      </c>
      <c r="AO125" s="130">
        <v>14</v>
      </c>
      <c r="AP125" s="130">
        <v>28</v>
      </c>
      <c r="AQ125" s="130">
        <v>1</v>
      </c>
      <c r="AR125" s="130">
        <v>81</v>
      </c>
      <c r="AS125" s="130">
        <v>75</v>
      </c>
      <c r="AT125" s="130">
        <v>156</v>
      </c>
      <c r="AU125" s="130">
        <v>6</v>
      </c>
      <c r="AV125" s="130">
        <v>15</v>
      </c>
      <c r="AW125" s="130">
        <v>6</v>
      </c>
      <c r="AX125" s="130">
        <v>21</v>
      </c>
      <c r="AY125" s="130">
        <v>1</v>
      </c>
      <c r="AZ125" s="130">
        <v>13</v>
      </c>
      <c r="BA125" s="130">
        <v>12</v>
      </c>
      <c r="BB125" s="130">
        <v>25</v>
      </c>
      <c r="BC125" s="130">
        <v>1</v>
      </c>
      <c r="BD125" s="130">
        <v>14</v>
      </c>
      <c r="BE125" s="130">
        <v>8</v>
      </c>
      <c r="BF125" s="130">
        <v>22</v>
      </c>
      <c r="BG125" s="130">
        <v>1</v>
      </c>
      <c r="BH125" s="130">
        <v>42</v>
      </c>
      <c r="BI125" s="130">
        <v>26</v>
      </c>
      <c r="BJ125" s="130">
        <v>68</v>
      </c>
      <c r="BK125" s="130">
        <v>3</v>
      </c>
      <c r="BL125" s="130">
        <v>150</v>
      </c>
      <c r="BM125" s="130">
        <v>126</v>
      </c>
      <c r="BN125" s="130">
        <v>276</v>
      </c>
      <c r="BO125" s="130">
        <v>11</v>
      </c>
    </row>
    <row r="126" spans="1:67" x14ac:dyDescent="0.35">
      <c r="A126" s="130">
        <v>13</v>
      </c>
      <c r="B126" s="130">
        <v>62020119</v>
      </c>
      <c r="C126" s="123" t="s">
        <v>108</v>
      </c>
      <c r="D126" s="130">
        <v>0</v>
      </c>
      <c r="E126" s="130">
        <v>0</v>
      </c>
      <c r="F126" s="130">
        <v>0</v>
      </c>
      <c r="G126" s="130">
        <v>0</v>
      </c>
      <c r="H126" s="130">
        <v>0</v>
      </c>
      <c r="I126" s="130">
        <v>2</v>
      </c>
      <c r="J126" s="130">
        <v>2</v>
      </c>
      <c r="K126" s="130">
        <v>1</v>
      </c>
      <c r="L126" s="130">
        <v>2</v>
      </c>
      <c r="M126" s="130">
        <v>2</v>
      </c>
      <c r="N126" s="130">
        <v>4</v>
      </c>
      <c r="O126" s="130">
        <v>1</v>
      </c>
      <c r="P126" s="130">
        <v>2</v>
      </c>
      <c r="Q126" s="130">
        <v>4</v>
      </c>
      <c r="R126" s="130">
        <v>6</v>
      </c>
      <c r="S126" s="130">
        <v>2</v>
      </c>
      <c r="T126" s="130">
        <v>3</v>
      </c>
      <c r="U126" s="130">
        <v>1</v>
      </c>
      <c r="V126" s="130">
        <v>4</v>
      </c>
      <c r="W126" s="130">
        <v>1</v>
      </c>
      <c r="X126" s="130">
        <v>3</v>
      </c>
      <c r="Y126" s="130">
        <v>1</v>
      </c>
      <c r="Z126" s="130">
        <v>4</v>
      </c>
      <c r="AA126" s="130">
        <v>1</v>
      </c>
      <c r="AB126" s="130">
        <v>3</v>
      </c>
      <c r="AC126" s="130">
        <v>3</v>
      </c>
      <c r="AD126" s="130">
        <v>6</v>
      </c>
      <c r="AE126" s="130">
        <v>1</v>
      </c>
      <c r="AF126" s="130">
        <v>3</v>
      </c>
      <c r="AG126" s="130">
        <v>2</v>
      </c>
      <c r="AH126" s="130">
        <v>5</v>
      </c>
      <c r="AI126" s="130">
        <v>1</v>
      </c>
      <c r="AJ126" s="130">
        <v>1</v>
      </c>
      <c r="AK126" s="130">
        <v>7</v>
      </c>
      <c r="AL126" s="130">
        <v>8</v>
      </c>
      <c r="AM126" s="130">
        <v>1</v>
      </c>
      <c r="AN126" s="130">
        <v>1</v>
      </c>
      <c r="AO126" s="130">
        <v>4</v>
      </c>
      <c r="AP126" s="130">
        <v>5</v>
      </c>
      <c r="AQ126" s="130">
        <v>1</v>
      </c>
      <c r="AR126" s="130">
        <v>14</v>
      </c>
      <c r="AS126" s="130">
        <v>18</v>
      </c>
      <c r="AT126" s="130">
        <v>32</v>
      </c>
      <c r="AU126" s="130">
        <v>6</v>
      </c>
      <c r="AV126" s="130">
        <v>0</v>
      </c>
      <c r="AW126" s="130">
        <v>0</v>
      </c>
      <c r="AX126" s="130">
        <v>0</v>
      </c>
      <c r="AY126" s="130">
        <v>0</v>
      </c>
      <c r="AZ126" s="130">
        <v>0</v>
      </c>
      <c r="BA126" s="130">
        <v>0</v>
      </c>
      <c r="BB126" s="130">
        <v>0</v>
      </c>
      <c r="BC126" s="130">
        <v>0</v>
      </c>
      <c r="BD126" s="130">
        <v>0</v>
      </c>
      <c r="BE126" s="130">
        <v>0</v>
      </c>
      <c r="BF126" s="130">
        <v>0</v>
      </c>
      <c r="BG126" s="130">
        <v>0</v>
      </c>
      <c r="BH126" s="130">
        <v>0</v>
      </c>
      <c r="BI126" s="130">
        <v>0</v>
      </c>
      <c r="BJ126" s="130">
        <v>0</v>
      </c>
      <c r="BK126" s="130">
        <v>0</v>
      </c>
      <c r="BL126" s="130">
        <v>16</v>
      </c>
      <c r="BM126" s="130">
        <v>22</v>
      </c>
      <c r="BN126" s="130">
        <v>38</v>
      </c>
      <c r="BO126" s="130">
        <v>8</v>
      </c>
    </row>
    <row r="127" spans="1:67" x14ac:dyDescent="0.35">
      <c r="A127" s="130">
        <v>14</v>
      </c>
      <c r="B127" s="130">
        <v>62020120</v>
      </c>
      <c r="C127" s="123" t="s">
        <v>109</v>
      </c>
      <c r="D127" s="130">
        <v>0</v>
      </c>
      <c r="E127" s="130">
        <v>0</v>
      </c>
      <c r="F127" s="130">
        <v>0</v>
      </c>
      <c r="G127" s="130">
        <v>0</v>
      </c>
      <c r="H127" s="130">
        <v>3</v>
      </c>
      <c r="I127" s="130">
        <v>2</v>
      </c>
      <c r="J127" s="130">
        <v>5</v>
      </c>
      <c r="K127" s="130">
        <v>1</v>
      </c>
      <c r="L127" s="130">
        <v>3</v>
      </c>
      <c r="M127" s="130">
        <v>6</v>
      </c>
      <c r="N127" s="130">
        <v>9</v>
      </c>
      <c r="O127" s="130">
        <v>1</v>
      </c>
      <c r="P127" s="130">
        <v>6</v>
      </c>
      <c r="Q127" s="130">
        <v>8</v>
      </c>
      <c r="R127" s="130">
        <v>14</v>
      </c>
      <c r="S127" s="130">
        <v>2</v>
      </c>
      <c r="T127" s="130">
        <v>4</v>
      </c>
      <c r="U127" s="130">
        <v>3</v>
      </c>
      <c r="V127" s="130">
        <v>7</v>
      </c>
      <c r="W127" s="130">
        <v>1</v>
      </c>
      <c r="X127" s="130">
        <v>2</v>
      </c>
      <c r="Y127" s="130">
        <v>3</v>
      </c>
      <c r="Z127" s="130">
        <v>5</v>
      </c>
      <c r="AA127" s="130">
        <v>1</v>
      </c>
      <c r="AB127" s="130">
        <v>3</v>
      </c>
      <c r="AC127" s="130">
        <v>2</v>
      </c>
      <c r="AD127" s="130">
        <v>5</v>
      </c>
      <c r="AE127" s="130">
        <v>1</v>
      </c>
      <c r="AF127" s="130">
        <v>3</v>
      </c>
      <c r="AG127" s="130">
        <v>3</v>
      </c>
      <c r="AH127" s="130">
        <v>6</v>
      </c>
      <c r="AI127" s="130">
        <v>1</v>
      </c>
      <c r="AJ127" s="130">
        <v>3</v>
      </c>
      <c r="AK127" s="130">
        <v>8</v>
      </c>
      <c r="AL127" s="130">
        <v>11</v>
      </c>
      <c r="AM127" s="130">
        <v>1</v>
      </c>
      <c r="AN127" s="130">
        <v>4</v>
      </c>
      <c r="AO127" s="130">
        <v>4</v>
      </c>
      <c r="AP127" s="130">
        <v>8</v>
      </c>
      <c r="AQ127" s="130">
        <v>1</v>
      </c>
      <c r="AR127" s="130">
        <v>19</v>
      </c>
      <c r="AS127" s="130">
        <v>23</v>
      </c>
      <c r="AT127" s="130">
        <v>42</v>
      </c>
      <c r="AU127" s="130">
        <v>6</v>
      </c>
      <c r="AV127" s="130">
        <v>0</v>
      </c>
      <c r="AW127" s="130">
        <v>0</v>
      </c>
      <c r="AX127" s="130">
        <v>0</v>
      </c>
      <c r="AY127" s="130">
        <v>0</v>
      </c>
      <c r="AZ127" s="130">
        <v>0</v>
      </c>
      <c r="BA127" s="130">
        <v>0</v>
      </c>
      <c r="BB127" s="130">
        <v>0</v>
      </c>
      <c r="BC127" s="130">
        <v>0</v>
      </c>
      <c r="BD127" s="130">
        <v>0</v>
      </c>
      <c r="BE127" s="130">
        <v>0</v>
      </c>
      <c r="BF127" s="130">
        <v>0</v>
      </c>
      <c r="BG127" s="130">
        <v>0</v>
      </c>
      <c r="BH127" s="130">
        <v>0</v>
      </c>
      <c r="BI127" s="130">
        <v>0</v>
      </c>
      <c r="BJ127" s="130">
        <v>0</v>
      </c>
      <c r="BK127" s="130">
        <v>0</v>
      </c>
      <c r="BL127" s="130">
        <v>25</v>
      </c>
      <c r="BM127" s="130">
        <v>31</v>
      </c>
      <c r="BN127" s="130">
        <v>56</v>
      </c>
      <c r="BO127" s="130">
        <v>8</v>
      </c>
    </row>
    <row r="128" spans="1:67" x14ac:dyDescent="0.35">
      <c r="A128" s="130">
        <v>15</v>
      </c>
      <c r="B128" s="130">
        <v>62020121</v>
      </c>
      <c r="C128" s="123" t="s">
        <v>110</v>
      </c>
      <c r="D128" s="130">
        <v>1</v>
      </c>
      <c r="E128" s="130">
        <v>3</v>
      </c>
      <c r="F128" s="130">
        <v>4</v>
      </c>
      <c r="G128" s="130">
        <v>1</v>
      </c>
      <c r="H128" s="130">
        <v>9</v>
      </c>
      <c r="I128" s="130">
        <v>1</v>
      </c>
      <c r="J128" s="130">
        <v>10</v>
      </c>
      <c r="K128" s="130">
        <v>1</v>
      </c>
      <c r="L128" s="130">
        <v>7</v>
      </c>
      <c r="M128" s="130">
        <v>4</v>
      </c>
      <c r="N128" s="130">
        <v>11</v>
      </c>
      <c r="O128" s="130">
        <v>1</v>
      </c>
      <c r="P128" s="130">
        <v>17</v>
      </c>
      <c r="Q128" s="130">
        <v>8</v>
      </c>
      <c r="R128" s="130">
        <v>25</v>
      </c>
      <c r="S128" s="130">
        <v>3</v>
      </c>
      <c r="T128" s="130">
        <v>13</v>
      </c>
      <c r="U128" s="130">
        <v>11</v>
      </c>
      <c r="V128" s="130">
        <v>24</v>
      </c>
      <c r="W128" s="130">
        <v>1</v>
      </c>
      <c r="X128" s="130">
        <v>11</v>
      </c>
      <c r="Y128" s="130">
        <v>18</v>
      </c>
      <c r="Z128" s="130">
        <v>29</v>
      </c>
      <c r="AA128" s="130">
        <v>1</v>
      </c>
      <c r="AB128" s="130">
        <v>7</v>
      </c>
      <c r="AC128" s="130">
        <v>10</v>
      </c>
      <c r="AD128" s="130">
        <v>17</v>
      </c>
      <c r="AE128" s="130">
        <v>1</v>
      </c>
      <c r="AF128" s="130">
        <v>18</v>
      </c>
      <c r="AG128" s="130">
        <v>7</v>
      </c>
      <c r="AH128" s="130">
        <v>25</v>
      </c>
      <c r="AI128" s="130">
        <v>1</v>
      </c>
      <c r="AJ128" s="130">
        <v>10</v>
      </c>
      <c r="AK128" s="130">
        <v>17</v>
      </c>
      <c r="AL128" s="130">
        <v>27</v>
      </c>
      <c r="AM128" s="130">
        <v>1</v>
      </c>
      <c r="AN128" s="130">
        <v>13</v>
      </c>
      <c r="AO128" s="130">
        <v>16</v>
      </c>
      <c r="AP128" s="130">
        <v>29</v>
      </c>
      <c r="AQ128" s="130">
        <v>1</v>
      </c>
      <c r="AR128" s="130">
        <v>72</v>
      </c>
      <c r="AS128" s="130">
        <v>79</v>
      </c>
      <c r="AT128" s="130">
        <v>151</v>
      </c>
      <c r="AU128" s="130">
        <v>6</v>
      </c>
      <c r="AV128" s="130">
        <v>18</v>
      </c>
      <c r="AW128" s="130">
        <v>7</v>
      </c>
      <c r="AX128" s="130">
        <v>25</v>
      </c>
      <c r="AY128" s="130">
        <v>1</v>
      </c>
      <c r="AZ128" s="130">
        <v>26</v>
      </c>
      <c r="BA128" s="130">
        <v>17</v>
      </c>
      <c r="BB128" s="130">
        <v>43</v>
      </c>
      <c r="BC128" s="130">
        <v>1</v>
      </c>
      <c r="BD128" s="130">
        <v>18</v>
      </c>
      <c r="BE128" s="130">
        <v>11</v>
      </c>
      <c r="BF128" s="130">
        <v>29</v>
      </c>
      <c r="BG128" s="130">
        <v>1</v>
      </c>
      <c r="BH128" s="130">
        <v>62</v>
      </c>
      <c r="BI128" s="130">
        <v>35</v>
      </c>
      <c r="BJ128" s="130">
        <v>97</v>
      </c>
      <c r="BK128" s="130">
        <v>3</v>
      </c>
      <c r="BL128" s="130">
        <v>151</v>
      </c>
      <c r="BM128" s="130">
        <v>122</v>
      </c>
      <c r="BN128" s="130">
        <v>273</v>
      </c>
      <c r="BO128" s="130">
        <v>12</v>
      </c>
    </row>
    <row r="129" spans="1:67" x14ac:dyDescent="0.35">
      <c r="A129" s="130">
        <v>16</v>
      </c>
      <c r="B129" s="130">
        <v>62020122</v>
      </c>
      <c r="C129" s="123" t="s">
        <v>111</v>
      </c>
      <c r="D129" s="130">
        <v>0</v>
      </c>
      <c r="E129" s="130">
        <v>0</v>
      </c>
      <c r="F129" s="130">
        <v>0</v>
      </c>
      <c r="G129" s="130">
        <v>0</v>
      </c>
      <c r="H129" s="130">
        <v>9</v>
      </c>
      <c r="I129" s="130">
        <v>9</v>
      </c>
      <c r="J129" s="130">
        <v>18</v>
      </c>
      <c r="K129" s="130">
        <v>1</v>
      </c>
      <c r="L129" s="130">
        <v>3</v>
      </c>
      <c r="M129" s="130">
        <v>3</v>
      </c>
      <c r="N129" s="130">
        <v>6</v>
      </c>
      <c r="O129" s="130">
        <v>1</v>
      </c>
      <c r="P129" s="130">
        <v>12</v>
      </c>
      <c r="Q129" s="130">
        <v>12</v>
      </c>
      <c r="R129" s="130">
        <v>24</v>
      </c>
      <c r="S129" s="130">
        <v>2</v>
      </c>
      <c r="T129" s="130">
        <v>9</v>
      </c>
      <c r="U129" s="130">
        <v>10</v>
      </c>
      <c r="V129" s="130">
        <v>19</v>
      </c>
      <c r="W129" s="130">
        <v>1</v>
      </c>
      <c r="X129" s="130">
        <v>9</v>
      </c>
      <c r="Y129" s="130">
        <v>7</v>
      </c>
      <c r="Z129" s="130">
        <v>16</v>
      </c>
      <c r="AA129" s="130">
        <v>1</v>
      </c>
      <c r="AB129" s="130">
        <v>9</v>
      </c>
      <c r="AC129" s="130">
        <v>9</v>
      </c>
      <c r="AD129" s="130">
        <v>18</v>
      </c>
      <c r="AE129" s="130">
        <v>1</v>
      </c>
      <c r="AF129" s="130">
        <v>7</v>
      </c>
      <c r="AG129" s="130">
        <v>10</v>
      </c>
      <c r="AH129" s="130">
        <v>17</v>
      </c>
      <c r="AI129" s="130">
        <v>1</v>
      </c>
      <c r="AJ129" s="130">
        <v>11</v>
      </c>
      <c r="AK129" s="130">
        <v>5</v>
      </c>
      <c r="AL129" s="130">
        <v>16</v>
      </c>
      <c r="AM129" s="130">
        <v>1</v>
      </c>
      <c r="AN129" s="130">
        <v>9</v>
      </c>
      <c r="AO129" s="130">
        <v>8</v>
      </c>
      <c r="AP129" s="130">
        <v>17</v>
      </c>
      <c r="AQ129" s="130">
        <v>1</v>
      </c>
      <c r="AR129" s="130">
        <v>54</v>
      </c>
      <c r="AS129" s="130">
        <v>49</v>
      </c>
      <c r="AT129" s="130">
        <v>103</v>
      </c>
      <c r="AU129" s="130">
        <v>6</v>
      </c>
      <c r="AV129" s="130">
        <v>0</v>
      </c>
      <c r="AW129" s="130">
        <v>0</v>
      </c>
      <c r="AX129" s="130">
        <v>0</v>
      </c>
      <c r="AY129" s="130">
        <v>0</v>
      </c>
      <c r="AZ129" s="130">
        <v>0</v>
      </c>
      <c r="BA129" s="130">
        <v>0</v>
      </c>
      <c r="BB129" s="130">
        <v>0</v>
      </c>
      <c r="BC129" s="130">
        <v>0</v>
      </c>
      <c r="BD129" s="130">
        <v>0</v>
      </c>
      <c r="BE129" s="130">
        <v>0</v>
      </c>
      <c r="BF129" s="130">
        <v>0</v>
      </c>
      <c r="BG129" s="130">
        <v>0</v>
      </c>
      <c r="BH129" s="130">
        <v>0</v>
      </c>
      <c r="BI129" s="130">
        <v>0</v>
      </c>
      <c r="BJ129" s="130">
        <v>0</v>
      </c>
      <c r="BK129" s="130">
        <v>0</v>
      </c>
      <c r="BL129" s="130">
        <v>66</v>
      </c>
      <c r="BM129" s="130">
        <v>61</v>
      </c>
      <c r="BN129" s="130">
        <v>127</v>
      </c>
      <c r="BO129" s="130">
        <v>8</v>
      </c>
    </row>
    <row r="130" spans="1:67" s="125" customFormat="1" x14ac:dyDescent="0.35">
      <c r="A130" s="499" t="s">
        <v>311</v>
      </c>
      <c r="B130" s="499" t="s">
        <v>0</v>
      </c>
      <c r="C130" s="499" t="s">
        <v>1</v>
      </c>
      <c r="D130" s="501" t="s">
        <v>313</v>
      </c>
      <c r="E130" s="501"/>
      <c r="F130" s="501"/>
      <c r="G130" s="501"/>
      <c r="H130" s="501" t="s">
        <v>333</v>
      </c>
      <c r="I130" s="501"/>
      <c r="J130" s="501"/>
      <c r="K130" s="501"/>
      <c r="L130" s="501" t="s">
        <v>334</v>
      </c>
      <c r="M130" s="501"/>
      <c r="N130" s="501"/>
      <c r="O130" s="501"/>
      <c r="P130" s="502" t="s">
        <v>335</v>
      </c>
      <c r="Q130" s="502"/>
      <c r="R130" s="502"/>
      <c r="S130" s="502"/>
      <c r="T130" s="501" t="s">
        <v>316</v>
      </c>
      <c r="U130" s="501"/>
      <c r="V130" s="501"/>
      <c r="W130" s="501"/>
      <c r="X130" s="501" t="s">
        <v>317</v>
      </c>
      <c r="Y130" s="501"/>
      <c r="Z130" s="501"/>
      <c r="AA130" s="501"/>
      <c r="AB130" s="501" t="s">
        <v>336</v>
      </c>
      <c r="AC130" s="501"/>
      <c r="AD130" s="501"/>
      <c r="AE130" s="501"/>
      <c r="AF130" s="501" t="s">
        <v>337</v>
      </c>
      <c r="AG130" s="501"/>
      <c r="AH130" s="501"/>
      <c r="AI130" s="501"/>
      <c r="AJ130" s="501" t="s">
        <v>338</v>
      </c>
      <c r="AK130" s="501"/>
      <c r="AL130" s="501"/>
      <c r="AM130" s="501"/>
      <c r="AN130" s="501" t="s">
        <v>339</v>
      </c>
      <c r="AO130" s="501"/>
      <c r="AP130" s="501"/>
      <c r="AQ130" s="501"/>
      <c r="AR130" s="503" t="s">
        <v>322</v>
      </c>
      <c r="AS130" s="503"/>
      <c r="AT130" s="503"/>
      <c r="AU130" s="503"/>
      <c r="AV130" s="501" t="s">
        <v>340</v>
      </c>
      <c r="AW130" s="501"/>
      <c r="AX130" s="501"/>
      <c r="AY130" s="501"/>
      <c r="AZ130" s="501" t="s">
        <v>341</v>
      </c>
      <c r="BA130" s="501"/>
      <c r="BB130" s="501"/>
      <c r="BC130" s="501"/>
      <c r="BD130" s="501" t="s">
        <v>342</v>
      </c>
      <c r="BE130" s="501"/>
      <c r="BF130" s="501"/>
      <c r="BG130" s="501"/>
      <c r="BH130" s="503" t="s">
        <v>776</v>
      </c>
      <c r="BI130" s="503"/>
      <c r="BJ130" s="503"/>
      <c r="BK130" s="503"/>
      <c r="BL130" s="504" t="s">
        <v>344</v>
      </c>
      <c r="BM130" s="504"/>
      <c r="BN130" s="504"/>
      <c r="BO130" s="504"/>
    </row>
    <row r="131" spans="1:67" s="125" customFormat="1" x14ac:dyDescent="0.35">
      <c r="A131" s="499"/>
      <c r="B131" s="499"/>
      <c r="C131" s="499"/>
      <c r="D131" s="373" t="s">
        <v>345</v>
      </c>
      <c r="E131" s="373" t="s">
        <v>346</v>
      </c>
      <c r="F131" s="373" t="s">
        <v>187</v>
      </c>
      <c r="G131" s="373" t="s">
        <v>312</v>
      </c>
      <c r="H131" s="373" t="s">
        <v>345</v>
      </c>
      <c r="I131" s="373" t="s">
        <v>346</v>
      </c>
      <c r="J131" s="373" t="s">
        <v>187</v>
      </c>
      <c r="K131" s="373" t="s">
        <v>312</v>
      </c>
      <c r="L131" s="373" t="s">
        <v>345</v>
      </c>
      <c r="M131" s="373" t="s">
        <v>346</v>
      </c>
      <c r="N131" s="373" t="s">
        <v>187</v>
      </c>
      <c r="O131" s="373" t="s">
        <v>312</v>
      </c>
      <c r="P131" s="374" t="s">
        <v>345</v>
      </c>
      <c r="Q131" s="374" t="s">
        <v>346</v>
      </c>
      <c r="R131" s="374" t="s">
        <v>187</v>
      </c>
      <c r="S131" s="374" t="s">
        <v>312</v>
      </c>
      <c r="T131" s="373" t="s">
        <v>345</v>
      </c>
      <c r="U131" s="373" t="s">
        <v>346</v>
      </c>
      <c r="V131" s="373" t="s">
        <v>187</v>
      </c>
      <c r="W131" s="373" t="s">
        <v>312</v>
      </c>
      <c r="X131" s="373" t="s">
        <v>345</v>
      </c>
      <c r="Y131" s="373" t="s">
        <v>346</v>
      </c>
      <c r="Z131" s="373" t="s">
        <v>187</v>
      </c>
      <c r="AA131" s="373" t="s">
        <v>312</v>
      </c>
      <c r="AB131" s="373" t="s">
        <v>345</v>
      </c>
      <c r="AC131" s="373" t="s">
        <v>346</v>
      </c>
      <c r="AD131" s="373" t="s">
        <v>187</v>
      </c>
      <c r="AE131" s="373" t="s">
        <v>312</v>
      </c>
      <c r="AF131" s="373" t="s">
        <v>345</v>
      </c>
      <c r="AG131" s="373" t="s">
        <v>346</v>
      </c>
      <c r="AH131" s="373" t="s">
        <v>187</v>
      </c>
      <c r="AI131" s="373" t="s">
        <v>312</v>
      </c>
      <c r="AJ131" s="373" t="s">
        <v>345</v>
      </c>
      <c r="AK131" s="373" t="s">
        <v>346</v>
      </c>
      <c r="AL131" s="373" t="s">
        <v>187</v>
      </c>
      <c r="AM131" s="373" t="s">
        <v>312</v>
      </c>
      <c r="AN131" s="373" t="s">
        <v>345</v>
      </c>
      <c r="AO131" s="373" t="s">
        <v>346</v>
      </c>
      <c r="AP131" s="373" t="s">
        <v>187</v>
      </c>
      <c r="AQ131" s="373" t="s">
        <v>312</v>
      </c>
      <c r="AR131" s="375" t="s">
        <v>345</v>
      </c>
      <c r="AS131" s="375" t="s">
        <v>346</v>
      </c>
      <c r="AT131" s="375" t="s">
        <v>187</v>
      </c>
      <c r="AU131" s="375" t="s">
        <v>312</v>
      </c>
      <c r="AV131" s="373" t="s">
        <v>345</v>
      </c>
      <c r="AW131" s="373" t="s">
        <v>346</v>
      </c>
      <c r="AX131" s="373" t="s">
        <v>187</v>
      </c>
      <c r="AY131" s="373" t="s">
        <v>312</v>
      </c>
      <c r="AZ131" s="373" t="s">
        <v>345</v>
      </c>
      <c r="BA131" s="373" t="s">
        <v>346</v>
      </c>
      <c r="BB131" s="373" t="s">
        <v>187</v>
      </c>
      <c r="BC131" s="373" t="s">
        <v>312</v>
      </c>
      <c r="BD131" s="373" t="s">
        <v>345</v>
      </c>
      <c r="BE131" s="373" t="s">
        <v>346</v>
      </c>
      <c r="BF131" s="373" t="s">
        <v>187</v>
      </c>
      <c r="BG131" s="373" t="s">
        <v>312</v>
      </c>
      <c r="BH131" s="375" t="s">
        <v>345</v>
      </c>
      <c r="BI131" s="375" t="s">
        <v>346</v>
      </c>
      <c r="BJ131" s="375" t="s">
        <v>187</v>
      </c>
      <c r="BK131" s="375" t="s">
        <v>312</v>
      </c>
      <c r="BL131" s="376" t="s">
        <v>195</v>
      </c>
      <c r="BM131" s="376" t="s">
        <v>196</v>
      </c>
      <c r="BN131" s="376" t="s">
        <v>187</v>
      </c>
      <c r="BO131" s="376" t="s">
        <v>330</v>
      </c>
    </row>
    <row r="132" spans="1:67" ht="24" customHeight="1" x14ac:dyDescent="0.35">
      <c r="A132" s="130">
        <v>17</v>
      </c>
      <c r="B132" s="130">
        <v>62020124</v>
      </c>
      <c r="C132" s="123" t="s">
        <v>112</v>
      </c>
      <c r="D132" s="130">
        <v>0</v>
      </c>
      <c r="E132" s="130">
        <v>0</v>
      </c>
      <c r="F132" s="130">
        <v>0</v>
      </c>
      <c r="G132" s="130">
        <v>0</v>
      </c>
      <c r="H132" s="130">
        <v>1</v>
      </c>
      <c r="I132" s="130">
        <v>0</v>
      </c>
      <c r="J132" s="130">
        <v>1</v>
      </c>
      <c r="K132" s="130">
        <v>1</v>
      </c>
      <c r="L132" s="130">
        <v>2</v>
      </c>
      <c r="M132" s="130">
        <v>2</v>
      </c>
      <c r="N132" s="130">
        <v>4</v>
      </c>
      <c r="O132" s="130">
        <v>1</v>
      </c>
      <c r="P132" s="130">
        <v>3</v>
      </c>
      <c r="Q132" s="130">
        <v>2</v>
      </c>
      <c r="R132" s="130">
        <v>5</v>
      </c>
      <c r="S132" s="130">
        <v>2</v>
      </c>
      <c r="T132" s="130">
        <v>4</v>
      </c>
      <c r="U132" s="130">
        <v>3</v>
      </c>
      <c r="V132" s="130">
        <v>7</v>
      </c>
      <c r="W132" s="130">
        <v>1</v>
      </c>
      <c r="X132" s="130">
        <v>2</v>
      </c>
      <c r="Y132" s="130">
        <v>1</v>
      </c>
      <c r="Z132" s="130">
        <v>3</v>
      </c>
      <c r="AA132" s="130">
        <v>1</v>
      </c>
      <c r="AB132" s="130">
        <v>2</v>
      </c>
      <c r="AC132" s="130">
        <v>2</v>
      </c>
      <c r="AD132" s="130">
        <v>4</v>
      </c>
      <c r="AE132" s="130">
        <v>1</v>
      </c>
      <c r="AF132" s="130">
        <v>1</v>
      </c>
      <c r="AG132" s="130">
        <v>4</v>
      </c>
      <c r="AH132" s="130">
        <v>5</v>
      </c>
      <c r="AI132" s="130">
        <v>1</v>
      </c>
      <c r="AJ132" s="130">
        <v>4</v>
      </c>
      <c r="AK132" s="130">
        <v>1</v>
      </c>
      <c r="AL132" s="130">
        <v>5</v>
      </c>
      <c r="AM132" s="130">
        <v>1</v>
      </c>
      <c r="AN132" s="130">
        <v>2</v>
      </c>
      <c r="AO132" s="130">
        <v>3</v>
      </c>
      <c r="AP132" s="130">
        <v>5</v>
      </c>
      <c r="AQ132" s="130">
        <v>1</v>
      </c>
      <c r="AR132" s="130">
        <v>15</v>
      </c>
      <c r="AS132" s="130">
        <v>14</v>
      </c>
      <c r="AT132" s="130">
        <v>29</v>
      </c>
      <c r="AU132" s="130">
        <v>6</v>
      </c>
      <c r="AV132" s="130">
        <v>0</v>
      </c>
      <c r="AW132" s="130">
        <v>0</v>
      </c>
      <c r="AX132" s="130">
        <v>0</v>
      </c>
      <c r="AY132" s="130">
        <v>0</v>
      </c>
      <c r="AZ132" s="130">
        <v>0</v>
      </c>
      <c r="BA132" s="130">
        <v>0</v>
      </c>
      <c r="BB132" s="130">
        <v>0</v>
      </c>
      <c r="BC132" s="130">
        <v>0</v>
      </c>
      <c r="BD132" s="130">
        <v>0</v>
      </c>
      <c r="BE132" s="130">
        <v>0</v>
      </c>
      <c r="BF132" s="130">
        <v>0</v>
      </c>
      <c r="BG132" s="130">
        <v>0</v>
      </c>
      <c r="BH132" s="130">
        <v>0</v>
      </c>
      <c r="BI132" s="130">
        <v>0</v>
      </c>
      <c r="BJ132" s="130">
        <v>0</v>
      </c>
      <c r="BK132" s="130">
        <v>0</v>
      </c>
      <c r="BL132" s="130">
        <v>18</v>
      </c>
      <c r="BM132" s="130">
        <v>16</v>
      </c>
      <c r="BN132" s="130">
        <v>34</v>
      </c>
      <c r="BO132" s="130">
        <v>8</v>
      </c>
    </row>
    <row r="133" spans="1:67" ht="24" customHeight="1" x14ac:dyDescent="0.35">
      <c r="A133" s="130">
        <v>18</v>
      </c>
      <c r="B133" s="130">
        <v>62020126</v>
      </c>
      <c r="C133" s="123" t="s">
        <v>113</v>
      </c>
      <c r="D133" s="130">
        <v>0</v>
      </c>
      <c r="E133" s="130">
        <v>0</v>
      </c>
      <c r="F133" s="130">
        <v>0</v>
      </c>
      <c r="G133" s="130">
        <v>0</v>
      </c>
      <c r="H133" s="130">
        <v>2</v>
      </c>
      <c r="I133" s="130">
        <v>1</v>
      </c>
      <c r="J133" s="130">
        <v>3</v>
      </c>
      <c r="K133" s="130">
        <v>1</v>
      </c>
      <c r="L133" s="130">
        <v>3</v>
      </c>
      <c r="M133" s="130">
        <v>1</v>
      </c>
      <c r="N133" s="130">
        <v>4</v>
      </c>
      <c r="O133" s="130">
        <v>1</v>
      </c>
      <c r="P133" s="130">
        <v>5</v>
      </c>
      <c r="Q133" s="130">
        <v>2</v>
      </c>
      <c r="R133" s="130">
        <v>7</v>
      </c>
      <c r="S133" s="130">
        <v>2</v>
      </c>
      <c r="T133" s="130">
        <v>3</v>
      </c>
      <c r="U133" s="130">
        <v>3</v>
      </c>
      <c r="V133" s="130">
        <v>6</v>
      </c>
      <c r="W133" s="130">
        <v>1</v>
      </c>
      <c r="X133" s="130">
        <v>1</v>
      </c>
      <c r="Y133" s="130">
        <v>7</v>
      </c>
      <c r="Z133" s="130">
        <v>8</v>
      </c>
      <c r="AA133" s="130">
        <v>1</v>
      </c>
      <c r="AB133" s="130">
        <v>4</v>
      </c>
      <c r="AC133" s="130">
        <v>7</v>
      </c>
      <c r="AD133" s="130">
        <v>11</v>
      </c>
      <c r="AE133" s="130">
        <v>1</v>
      </c>
      <c r="AF133" s="130">
        <v>3</v>
      </c>
      <c r="AG133" s="130">
        <v>8</v>
      </c>
      <c r="AH133" s="130">
        <v>11</v>
      </c>
      <c r="AI133" s="130">
        <v>1</v>
      </c>
      <c r="AJ133" s="130">
        <v>7</v>
      </c>
      <c r="AK133" s="130">
        <v>5</v>
      </c>
      <c r="AL133" s="130">
        <v>12</v>
      </c>
      <c r="AM133" s="130">
        <v>1</v>
      </c>
      <c r="AN133" s="130">
        <v>12</v>
      </c>
      <c r="AO133" s="130">
        <v>8</v>
      </c>
      <c r="AP133" s="130">
        <v>20</v>
      </c>
      <c r="AQ133" s="130">
        <v>1</v>
      </c>
      <c r="AR133" s="130">
        <v>30</v>
      </c>
      <c r="AS133" s="130">
        <v>38</v>
      </c>
      <c r="AT133" s="130">
        <v>68</v>
      </c>
      <c r="AU133" s="130">
        <v>6</v>
      </c>
      <c r="AV133" s="130">
        <v>12</v>
      </c>
      <c r="AW133" s="130">
        <v>12</v>
      </c>
      <c r="AX133" s="130">
        <v>24</v>
      </c>
      <c r="AY133" s="130">
        <v>1</v>
      </c>
      <c r="AZ133" s="130">
        <v>12</v>
      </c>
      <c r="BA133" s="130">
        <v>10</v>
      </c>
      <c r="BB133" s="130">
        <v>22</v>
      </c>
      <c r="BC133" s="130">
        <v>1</v>
      </c>
      <c r="BD133" s="130">
        <v>12</v>
      </c>
      <c r="BE133" s="130">
        <v>12</v>
      </c>
      <c r="BF133" s="130">
        <v>24</v>
      </c>
      <c r="BG133" s="130">
        <v>1</v>
      </c>
      <c r="BH133" s="130">
        <v>36</v>
      </c>
      <c r="BI133" s="130">
        <v>34</v>
      </c>
      <c r="BJ133" s="130">
        <v>70</v>
      </c>
      <c r="BK133" s="130">
        <v>3</v>
      </c>
      <c r="BL133" s="130">
        <v>71</v>
      </c>
      <c r="BM133" s="130">
        <v>74</v>
      </c>
      <c r="BN133" s="130">
        <v>145</v>
      </c>
      <c r="BO133" s="130">
        <v>11</v>
      </c>
    </row>
    <row r="134" spans="1:67" ht="24" customHeight="1" x14ac:dyDescent="0.35">
      <c r="A134" s="130">
        <v>19</v>
      </c>
      <c r="B134" s="130">
        <v>62020128</v>
      </c>
      <c r="C134" s="123" t="s">
        <v>114</v>
      </c>
      <c r="D134" s="130">
        <v>4</v>
      </c>
      <c r="E134" s="130">
        <v>2</v>
      </c>
      <c r="F134" s="130">
        <v>6</v>
      </c>
      <c r="G134" s="130">
        <v>1</v>
      </c>
      <c r="H134" s="130">
        <v>1</v>
      </c>
      <c r="I134" s="130">
        <v>1</v>
      </c>
      <c r="J134" s="130">
        <v>2</v>
      </c>
      <c r="K134" s="130">
        <v>1</v>
      </c>
      <c r="L134" s="130">
        <v>5</v>
      </c>
      <c r="M134" s="130">
        <v>0</v>
      </c>
      <c r="N134" s="130">
        <v>5</v>
      </c>
      <c r="O134" s="130">
        <v>1</v>
      </c>
      <c r="P134" s="130">
        <v>10</v>
      </c>
      <c r="Q134" s="130">
        <v>3</v>
      </c>
      <c r="R134" s="130">
        <v>13</v>
      </c>
      <c r="S134" s="130">
        <v>3</v>
      </c>
      <c r="T134" s="130">
        <v>0</v>
      </c>
      <c r="U134" s="130">
        <v>2</v>
      </c>
      <c r="V134" s="130">
        <v>2</v>
      </c>
      <c r="W134" s="130">
        <v>1</v>
      </c>
      <c r="X134" s="130">
        <v>1</v>
      </c>
      <c r="Y134" s="130">
        <v>3</v>
      </c>
      <c r="Z134" s="130">
        <v>4</v>
      </c>
      <c r="AA134" s="130">
        <v>1</v>
      </c>
      <c r="AB134" s="130">
        <v>4</v>
      </c>
      <c r="AC134" s="130">
        <v>3</v>
      </c>
      <c r="AD134" s="130">
        <v>7</v>
      </c>
      <c r="AE134" s="130">
        <v>1</v>
      </c>
      <c r="AF134" s="130">
        <v>2</v>
      </c>
      <c r="AG134" s="130">
        <v>1</v>
      </c>
      <c r="AH134" s="130">
        <v>3</v>
      </c>
      <c r="AI134" s="130">
        <v>1</v>
      </c>
      <c r="AJ134" s="130">
        <v>2</v>
      </c>
      <c r="AK134" s="130">
        <v>2</v>
      </c>
      <c r="AL134" s="130">
        <v>4</v>
      </c>
      <c r="AM134" s="130">
        <v>1</v>
      </c>
      <c r="AN134" s="130">
        <v>8</v>
      </c>
      <c r="AO134" s="130">
        <v>1</v>
      </c>
      <c r="AP134" s="130">
        <v>9</v>
      </c>
      <c r="AQ134" s="130">
        <v>1</v>
      </c>
      <c r="AR134" s="130">
        <v>17</v>
      </c>
      <c r="AS134" s="130">
        <v>12</v>
      </c>
      <c r="AT134" s="130">
        <v>29</v>
      </c>
      <c r="AU134" s="130">
        <v>6</v>
      </c>
      <c r="AV134" s="130">
        <v>0</v>
      </c>
      <c r="AW134" s="130">
        <v>0</v>
      </c>
      <c r="AX134" s="130">
        <v>0</v>
      </c>
      <c r="AY134" s="130">
        <v>0</v>
      </c>
      <c r="AZ134" s="130">
        <v>0</v>
      </c>
      <c r="BA134" s="130">
        <v>0</v>
      </c>
      <c r="BB134" s="130">
        <v>0</v>
      </c>
      <c r="BC134" s="130">
        <v>0</v>
      </c>
      <c r="BD134" s="130">
        <v>0</v>
      </c>
      <c r="BE134" s="130">
        <v>0</v>
      </c>
      <c r="BF134" s="130">
        <v>0</v>
      </c>
      <c r="BG134" s="130">
        <v>0</v>
      </c>
      <c r="BH134" s="130">
        <v>0</v>
      </c>
      <c r="BI134" s="130">
        <v>0</v>
      </c>
      <c r="BJ134" s="130">
        <v>0</v>
      </c>
      <c r="BK134" s="130">
        <v>0</v>
      </c>
      <c r="BL134" s="130">
        <v>27</v>
      </c>
      <c r="BM134" s="130">
        <v>15</v>
      </c>
      <c r="BN134" s="130">
        <v>42</v>
      </c>
      <c r="BO134" s="130">
        <v>9</v>
      </c>
    </row>
    <row r="135" spans="1:67" ht="24" customHeight="1" x14ac:dyDescent="0.35">
      <c r="A135" s="130">
        <v>20</v>
      </c>
      <c r="B135" s="130">
        <v>62020129</v>
      </c>
      <c r="C135" s="123" t="s">
        <v>115</v>
      </c>
      <c r="D135" s="130">
        <v>0</v>
      </c>
      <c r="E135" s="130">
        <v>0</v>
      </c>
      <c r="F135" s="130">
        <v>0</v>
      </c>
      <c r="G135" s="130">
        <v>0</v>
      </c>
      <c r="H135" s="130">
        <v>3</v>
      </c>
      <c r="I135" s="130">
        <v>7</v>
      </c>
      <c r="J135" s="130">
        <v>10</v>
      </c>
      <c r="K135" s="130">
        <v>1</v>
      </c>
      <c r="L135" s="130">
        <v>2</v>
      </c>
      <c r="M135" s="130">
        <v>3</v>
      </c>
      <c r="N135" s="130">
        <v>5</v>
      </c>
      <c r="O135" s="130">
        <v>1</v>
      </c>
      <c r="P135" s="130">
        <v>5</v>
      </c>
      <c r="Q135" s="130">
        <v>10</v>
      </c>
      <c r="R135" s="130">
        <v>15</v>
      </c>
      <c r="S135" s="130">
        <v>2</v>
      </c>
      <c r="T135" s="130">
        <v>2</v>
      </c>
      <c r="U135" s="130">
        <v>3</v>
      </c>
      <c r="V135" s="130">
        <v>5</v>
      </c>
      <c r="W135" s="130">
        <v>1</v>
      </c>
      <c r="X135" s="130">
        <v>6</v>
      </c>
      <c r="Y135" s="130">
        <v>2</v>
      </c>
      <c r="Z135" s="130">
        <v>8</v>
      </c>
      <c r="AA135" s="130">
        <v>1</v>
      </c>
      <c r="AB135" s="130">
        <v>2</v>
      </c>
      <c r="AC135" s="130">
        <v>2</v>
      </c>
      <c r="AD135" s="130">
        <v>4</v>
      </c>
      <c r="AE135" s="130">
        <v>1</v>
      </c>
      <c r="AF135" s="130">
        <v>3</v>
      </c>
      <c r="AG135" s="130">
        <v>2</v>
      </c>
      <c r="AH135" s="130">
        <v>5</v>
      </c>
      <c r="AI135" s="130">
        <v>1</v>
      </c>
      <c r="AJ135" s="130">
        <v>3</v>
      </c>
      <c r="AK135" s="130">
        <v>3</v>
      </c>
      <c r="AL135" s="130">
        <v>6</v>
      </c>
      <c r="AM135" s="130">
        <v>1</v>
      </c>
      <c r="AN135" s="130">
        <v>4</v>
      </c>
      <c r="AO135" s="130">
        <v>2</v>
      </c>
      <c r="AP135" s="130">
        <v>6</v>
      </c>
      <c r="AQ135" s="130">
        <v>1</v>
      </c>
      <c r="AR135" s="130">
        <v>20</v>
      </c>
      <c r="AS135" s="130">
        <v>14</v>
      </c>
      <c r="AT135" s="130">
        <v>34</v>
      </c>
      <c r="AU135" s="130">
        <v>6</v>
      </c>
      <c r="AV135" s="130">
        <v>0</v>
      </c>
      <c r="AW135" s="130">
        <v>0</v>
      </c>
      <c r="AX135" s="130">
        <v>0</v>
      </c>
      <c r="AY135" s="130">
        <v>0</v>
      </c>
      <c r="AZ135" s="130">
        <v>0</v>
      </c>
      <c r="BA135" s="130">
        <v>0</v>
      </c>
      <c r="BB135" s="130">
        <v>0</v>
      </c>
      <c r="BC135" s="130">
        <v>0</v>
      </c>
      <c r="BD135" s="130">
        <v>0</v>
      </c>
      <c r="BE135" s="130">
        <v>0</v>
      </c>
      <c r="BF135" s="130">
        <v>0</v>
      </c>
      <c r="BG135" s="130">
        <v>0</v>
      </c>
      <c r="BH135" s="130">
        <v>0</v>
      </c>
      <c r="BI135" s="130">
        <v>0</v>
      </c>
      <c r="BJ135" s="130">
        <v>0</v>
      </c>
      <c r="BK135" s="130">
        <v>0</v>
      </c>
      <c r="BL135" s="130">
        <v>25</v>
      </c>
      <c r="BM135" s="130">
        <v>24</v>
      </c>
      <c r="BN135" s="130">
        <v>49</v>
      </c>
      <c r="BO135" s="130">
        <v>8</v>
      </c>
    </row>
    <row r="136" spans="1:67" ht="24" customHeight="1" x14ac:dyDescent="0.35">
      <c r="A136" s="130">
        <v>21</v>
      </c>
      <c r="B136" s="130">
        <v>62020130</v>
      </c>
      <c r="C136" s="123" t="s">
        <v>116</v>
      </c>
      <c r="D136" s="130">
        <v>0</v>
      </c>
      <c r="E136" s="130">
        <v>0</v>
      </c>
      <c r="F136" s="130">
        <v>0</v>
      </c>
      <c r="G136" s="130">
        <v>0</v>
      </c>
      <c r="H136" s="130">
        <v>4</v>
      </c>
      <c r="I136" s="130">
        <v>2</v>
      </c>
      <c r="J136" s="130">
        <v>6</v>
      </c>
      <c r="K136" s="130">
        <v>1</v>
      </c>
      <c r="L136" s="130">
        <v>1</v>
      </c>
      <c r="M136" s="130">
        <v>3</v>
      </c>
      <c r="N136" s="130">
        <v>4</v>
      </c>
      <c r="O136" s="130">
        <v>1</v>
      </c>
      <c r="P136" s="130">
        <v>5</v>
      </c>
      <c r="Q136" s="130">
        <v>5</v>
      </c>
      <c r="R136" s="130">
        <v>10</v>
      </c>
      <c r="S136" s="130">
        <v>2</v>
      </c>
      <c r="T136" s="130">
        <v>3</v>
      </c>
      <c r="U136" s="130">
        <v>3</v>
      </c>
      <c r="V136" s="130">
        <v>6</v>
      </c>
      <c r="W136" s="130">
        <v>1</v>
      </c>
      <c r="X136" s="130">
        <v>2</v>
      </c>
      <c r="Y136" s="130">
        <v>2</v>
      </c>
      <c r="Z136" s="130">
        <v>4</v>
      </c>
      <c r="AA136" s="130">
        <v>1</v>
      </c>
      <c r="AB136" s="130">
        <v>4</v>
      </c>
      <c r="AC136" s="130">
        <v>0</v>
      </c>
      <c r="AD136" s="130">
        <v>4</v>
      </c>
      <c r="AE136" s="130">
        <v>1</v>
      </c>
      <c r="AF136" s="130">
        <v>4</v>
      </c>
      <c r="AG136" s="130">
        <v>3</v>
      </c>
      <c r="AH136" s="130">
        <v>7</v>
      </c>
      <c r="AI136" s="130">
        <v>1</v>
      </c>
      <c r="AJ136" s="130">
        <v>1</v>
      </c>
      <c r="AK136" s="130">
        <v>4</v>
      </c>
      <c r="AL136" s="130">
        <v>5</v>
      </c>
      <c r="AM136" s="130">
        <v>1</v>
      </c>
      <c r="AN136" s="130">
        <v>4</v>
      </c>
      <c r="AO136" s="130">
        <v>3</v>
      </c>
      <c r="AP136" s="130">
        <v>7</v>
      </c>
      <c r="AQ136" s="130">
        <v>1</v>
      </c>
      <c r="AR136" s="130">
        <v>18</v>
      </c>
      <c r="AS136" s="130">
        <v>15</v>
      </c>
      <c r="AT136" s="130">
        <v>33</v>
      </c>
      <c r="AU136" s="130">
        <v>6</v>
      </c>
      <c r="AV136" s="130">
        <v>0</v>
      </c>
      <c r="AW136" s="130">
        <v>0</v>
      </c>
      <c r="AX136" s="130">
        <v>0</v>
      </c>
      <c r="AY136" s="130">
        <v>0</v>
      </c>
      <c r="AZ136" s="130">
        <v>0</v>
      </c>
      <c r="BA136" s="130">
        <v>0</v>
      </c>
      <c r="BB136" s="130">
        <v>0</v>
      </c>
      <c r="BC136" s="130">
        <v>0</v>
      </c>
      <c r="BD136" s="130">
        <v>0</v>
      </c>
      <c r="BE136" s="130">
        <v>0</v>
      </c>
      <c r="BF136" s="130">
        <v>0</v>
      </c>
      <c r="BG136" s="130">
        <v>0</v>
      </c>
      <c r="BH136" s="130">
        <v>0</v>
      </c>
      <c r="BI136" s="130">
        <v>0</v>
      </c>
      <c r="BJ136" s="130">
        <v>0</v>
      </c>
      <c r="BK136" s="130">
        <v>0</v>
      </c>
      <c r="BL136" s="130">
        <v>23</v>
      </c>
      <c r="BM136" s="130">
        <v>20</v>
      </c>
      <c r="BN136" s="130">
        <v>43</v>
      </c>
      <c r="BO136" s="130">
        <v>8</v>
      </c>
    </row>
    <row r="137" spans="1:67" ht="24" customHeight="1" x14ac:dyDescent="0.35">
      <c r="A137" s="130">
        <v>22</v>
      </c>
      <c r="B137" s="130">
        <v>62020131</v>
      </c>
      <c r="C137" s="123" t="s">
        <v>117</v>
      </c>
      <c r="D137" s="130">
        <v>3</v>
      </c>
      <c r="E137" s="130">
        <v>4</v>
      </c>
      <c r="F137" s="130">
        <v>7</v>
      </c>
      <c r="G137" s="130">
        <v>1</v>
      </c>
      <c r="H137" s="130">
        <v>10</v>
      </c>
      <c r="I137" s="130">
        <v>9</v>
      </c>
      <c r="J137" s="130">
        <v>19</v>
      </c>
      <c r="K137" s="130">
        <v>1</v>
      </c>
      <c r="L137" s="130">
        <v>8</v>
      </c>
      <c r="M137" s="130">
        <v>11</v>
      </c>
      <c r="N137" s="130">
        <v>19</v>
      </c>
      <c r="O137" s="130">
        <v>1</v>
      </c>
      <c r="P137" s="130">
        <v>21</v>
      </c>
      <c r="Q137" s="130">
        <v>24</v>
      </c>
      <c r="R137" s="130">
        <v>45</v>
      </c>
      <c r="S137" s="130">
        <v>3</v>
      </c>
      <c r="T137" s="130">
        <v>19</v>
      </c>
      <c r="U137" s="130">
        <v>9</v>
      </c>
      <c r="V137" s="130">
        <v>28</v>
      </c>
      <c r="W137" s="130">
        <v>1</v>
      </c>
      <c r="X137" s="130">
        <v>10</v>
      </c>
      <c r="Y137" s="130">
        <v>10</v>
      </c>
      <c r="Z137" s="130">
        <v>20</v>
      </c>
      <c r="AA137" s="130">
        <v>1</v>
      </c>
      <c r="AB137" s="130">
        <v>6</v>
      </c>
      <c r="AC137" s="130">
        <v>7</v>
      </c>
      <c r="AD137" s="130">
        <v>13</v>
      </c>
      <c r="AE137" s="130">
        <v>1</v>
      </c>
      <c r="AF137" s="130">
        <v>10</v>
      </c>
      <c r="AG137" s="130">
        <v>8</v>
      </c>
      <c r="AH137" s="130">
        <v>18</v>
      </c>
      <c r="AI137" s="130">
        <v>1</v>
      </c>
      <c r="AJ137" s="130">
        <v>9</v>
      </c>
      <c r="AK137" s="130">
        <v>7</v>
      </c>
      <c r="AL137" s="130">
        <v>16</v>
      </c>
      <c r="AM137" s="130">
        <v>1</v>
      </c>
      <c r="AN137" s="130">
        <v>8</v>
      </c>
      <c r="AO137" s="130">
        <v>5</v>
      </c>
      <c r="AP137" s="130">
        <v>13</v>
      </c>
      <c r="AQ137" s="130">
        <v>1</v>
      </c>
      <c r="AR137" s="130">
        <v>62</v>
      </c>
      <c r="AS137" s="130">
        <v>46</v>
      </c>
      <c r="AT137" s="130">
        <v>108</v>
      </c>
      <c r="AU137" s="130">
        <v>6</v>
      </c>
      <c r="AV137" s="130">
        <v>9</v>
      </c>
      <c r="AW137" s="130">
        <v>5</v>
      </c>
      <c r="AX137" s="130">
        <v>14</v>
      </c>
      <c r="AY137" s="130">
        <v>1</v>
      </c>
      <c r="AZ137" s="130">
        <v>12</v>
      </c>
      <c r="BA137" s="130">
        <v>9</v>
      </c>
      <c r="BB137" s="130">
        <v>21</v>
      </c>
      <c r="BC137" s="130">
        <v>1</v>
      </c>
      <c r="BD137" s="130">
        <v>11</v>
      </c>
      <c r="BE137" s="130">
        <v>7</v>
      </c>
      <c r="BF137" s="130">
        <v>18</v>
      </c>
      <c r="BG137" s="130">
        <v>1</v>
      </c>
      <c r="BH137" s="130">
        <v>32</v>
      </c>
      <c r="BI137" s="130">
        <v>21</v>
      </c>
      <c r="BJ137" s="130">
        <v>53</v>
      </c>
      <c r="BK137" s="130">
        <v>3</v>
      </c>
      <c r="BL137" s="130">
        <v>115</v>
      </c>
      <c r="BM137" s="130">
        <v>91</v>
      </c>
      <c r="BN137" s="130">
        <v>206</v>
      </c>
      <c r="BO137" s="130">
        <v>12</v>
      </c>
    </row>
    <row r="138" spans="1:67" ht="24" customHeight="1" x14ac:dyDescent="0.35">
      <c r="A138" s="130">
        <v>23</v>
      </c>
      <c r="B138" s="130">
        <v>62020132</v>
      </c>
      <c r="C138" s="123" t="s">
        <v>118</v>
      </c>
      <c r="D138" s="130">
        <v>4</v>
      </c>
      <c r="E138" s="130">
        <v>2</v>
      </c>
      <c r="F138" s="130">
        <v>6</v>
      </c>
      <c r="G138" s="130">
        <v>1</v>
      </c>
      <c r="H138" s="130">
        <v>4</v>
      </c>
      <c r="I138" s="130">
        <v>2</v>
      </c>
      <c r="J138" s="130">
        <v>6</v>
      </c>
      <c r="K138" s="130">
        <v>1</v>
      </c>
      <c r="L138" s="130">
        <v>7</v>
      </c>
      <c r="M138" s="130">
        <v>4</v>
      </c>
      <c r="N138" s="130">
        <v>11</v>
      </c>
      <c r="O138" s="130">
        <v>1</v>
      </c>
      <c r="P138" s="130">
        <v>15</v>
      </c>
      <c r="Q138" s="130">
        <v>8</v>
      </c>
      <c r="R138" s="130">
        <v>23</v>
      </c>
      <c r="S138" s="130">
        <v>3</v>
      </c>
      <c r="T138" s="130">
        <v>3</v>
      </c>
      <c r="U138" s="130">
        <v>5</v>
      </c>
      <c r="V138" s="130">
        <v>8</v>
      </c>
      <c r="W138" s="130">
        <v>1</v>
      </c>
      <c r="X138" s="130">
        <v>2</v>
      </c>
      <c r="Y138" s="130">
        <v>3</v>
      </c>
      <c r="Z138" s="130">
        <v>5</v>
      </c>
      <c r="AA138" s="130">
        <v>1</v>
      </c>
      <c r="AB138" s="130">
        <v>3</v>
      </c>
      <c r="AC138" s="130">
        <v>0</v>
      </c>
      <c r="AD138" s="130">
        <v>3</v>
      </c>
      <c r="AE138" s="130">
        <v>1</v>
      </c>
      <c r="AF138" s="130">
        <v>2</v>
      </c>
      <c r="AG138" s="130">
        <v>2</v>
      </c>
      <c r="AH138" s="130">
        <v>4</v>
      </c>
      <c r="AI138" s="130">
        <v>1</v>
      </c>
      <c r="AJ138" s="130">
        <v>1</v>
      </c>
      <c r="AK138" s="130">
        <v>3</v>
      </c>
      <c r="AL138" s="130">
        <v>4</v>
      </c>
      <c r="AM138" s="130">
        <v>1</v>
      </c>
      <c r="AN138" s="130">
        <v>3</v>
      </c>
      <c r="AO138" s="130">
        <v>4</v>
      </c>
      <c r="AP138" s="130">
        <v>7</v>
      </c>
      <c r="AQ138" s="130">
        <v>1</v>
      </c>
      <c r="AR138" s="130">
        <v>14</v>
      </c>
      <c r="AS138" s="130">
        <v>17</v>
      </c>
      <c r="AT138" s="130">
        <v>31</v>
      </c>
      <c r="AU138" s="130">
        <v>6</v>
      </c>
      <c r="AV138" s="130">
        <v>0</v>
      </c>
      <c r="AW138" s="130">
        <v>0</v>
      </c>
      <c r="AX138" s="130">
        <v>0</v>
      </c>
      <c r="AY138" s="130">
        <v>0</v>
      </c>
      <c r="AZ138" s="130">
        <v>0</v>
      </c>
      <c r="BA138" s="130">
        <v>0</v>
      </c>
      <c r="BB138" s="130">
        <v>0</v>
      </c>
      <c r="BC138" s="130">
        <v>0</v>
      </c>
      <c r="BD138" s="130">
        <v>0</v>
      </c>
      <c r="BE138" s="130">
        <v>0</v>
      </c>
      <c r="BF138" s="130">
        <v>0</v>
      </c>
      <c r="BG138" s="130">
        <v>0</v>
      </c>
      <c r="BH138" s="130">
        <v>0</v>
      </c>
      <c r="BI138" s="130">
        <v>0</v>
      </c>
      <c r="BJ138" s="130">
        <v>0</v>
      </c>
      <c r="BK138" s="130">
        <v>0</v>
      </c>
      <c r="BL138" s="130">
        <v>29</v>
      </c>
      <c r="BM138" s="130">
        <v>25</v>
      </c>
      <c r="BN138" s="130">
        <v>54</v>
      </c>
      <c r="BO138" s="130">
        <v>9</v>
      </c>
    </row>
    <row r="139" spans="1:67" ht="24" customHeight="1" x14ac:dyDescent="0.35">
      <c r="A139" s="130">
        <v>24</v>
      </c>
      <c r="B139" s="130">
        <v>62020133</v>
      </c>
      <c r="C139" s="123" t="s">
        <v>331</v>
      </c>
      <c r="D139" s="130">
        <v>7</v>
      </c>
      <c r="E139" s="130">
        <v>4</v>
      </c>
      <c r="F139" s="130">
        <v>11</v>
      </c>
      <c r="G139" s="130">
        <v>1</v>
      </c>
      <c r="H139" s="130">
        <v>8</v>
      </c>
      <c r="I139" s="130">
        <v>3</v>
      </c>
      <c r="J139" s="130">
        <v>11</v>
      </c>
      <c r="K139" s="130">
        <v>1</v>
      </c>
      <c r="L139" s="130">
        <v>4</v>
      </c>
      <c r="M139" s="130">
        <v>6</v>
      </c>
      <c r="N139" s="130">
        <v>10</v>
      </c>
      <c r="O139" s="130">
        <v>1</v>
      </c>
      <c r="P139" s="130">
        <v>19</v>
      </c>
      <c r="Q139" s="130">
        <v>13</v>
      </c>
      <c r="R139" s="130">
        <v>32</v>
      </c>
      <c r="S139" s="130">
        <v>3</v>
      </c>
      <c r="T139" s="130">
        <v>16</v>
      </c>
      <c r="U139" s="130">
        <v>10</v>
      </c>
      <c r="V139" s="130">
        <v>26</v>
      </c>
      <c r="W139" s="130">
        <v>1</v>
      </c>
      <c r="X139" s="130">
        <v>19</v>
      </c>
      <c r="Y139" s="130">
        <v>10</v>
      </c>
      <c r="Z139" s="130">
        <v>29</v>
      </c>
      <c r="AA139" s="130">
        <v>1</v>
      </c>
      <c r="AB139" s="130">
        <v>22</v>
      </c>
      <c r="AC139" s="130">
        <v>12</v>
      </c>
      <c r="AD139" s="130">
        <v>34</v>
      </c>
      <c r="AE139" s="130">
        <v>1</v>
      </c>
      <c r="AF139" s="130">
        <v>18</v>
      </c>
      <c r="AG139" s="130">
        <v>9</v>
      </c>
      <c r="AH139" s="130">
        <v>27</v>
      </c>
      <c r="AI139" s="130">
        <v>1</v>
      </c>
      <c r="AJ139" s="130">
        <v>9</v>
      </c>
      <c r="AK139" s="130">
        <v>10</v>
      </c>
      <c r="AL139" s="130">
        <v>19</v>
      </c>
      <c r="AM139" s="130">
        <v>1</v>
      </c>
      <c r="AN139" s="130">
        <v>17</v>
      </c>
      <c r="AO139" s="130">
        <v>23</v>
      </c>
      <c r="AP139" s="130">
        <v>40</v>
      </c>
      <c r="AQ139" s="130">
        <v>1</v>
      </c>
      <c r="AR139" s="130">
        <v>101</v>
      </c>
      <c r="AS139" s="130">
        <v>74</v>
      </c>
      <c r="AT139" s="130">
        <v>175</v>
      </c>
      <c r="AU139" s="130">
        <v>6</v>
      </c>
      <c r="AV139" s="130">
        <v>0</v>
      </c>
      <c r="AW139" s="130">
        <v>0</v>
      </c>
      <c r="AX139" s="130">
        <v>0</v>
      </c>
      <c r="AY139" s="130">
        <v>0</v>
      </c>
      <c r="AZ139" s="130">
        <v>0</v>
      </c>
      <c r="BA139" s="130">
        <v>0</v>
      </c>
      <c r="BB139" s="130">
        <v>0</v>
      </c>
      <c r="BC139" s="130">
        <v>0</v>
      </c>
      <c r="BD139" s="130">
        <v>0</v>
      </c>
      <c r="BE139" s="130">
        <v>0</v>
      </c>
      <c r="BF139" s="130">
        <v>0</v>
      </c>
      <c r="BG139" s="130">
        <v>0</v>
      </c>
      <c r="BH139" s="130">
        <v>0</v>
      </c>
      <c r="BI139" s="130">
        <v>0</v>
      </c>
      <c r="BJ139" s="130">
        <v>0</v>
      </c>
      <c r="BK139" s="130">
        <v>0</v>
      </c>
      <c r="BL139" s="130">
        <v>120</v>
      </c>
      <c r="BM139" s="130">
        <v>87</v>
      </c>
      <c r="BN139" s="130">
        <v>207</v>
      </c>
      <c r="BO139" s="130">
        <v>9</v>
      </c>
    </row>
    <row r="140" spans="1:67" ht="24" customHeight="1" x14ac:dyDescent="0.35">
      <c r="A140" s="130">
        <v>25</v>
      </c>
      <c r="B140" s="130">
        <v>62020134</v>
      </c>
      <c r="C140" s="123" t="s">
        <v>119</v>
      </c>
      <c r="D140" s="130">
        <v>2</v>
      </c>
      <c r="E140" s="130">
        <v>1</v>
      </c>
      <c r="F140" s="130">
        <v>3</v>
      </c>
      <c r="G140" s="130">
        <v>1</v>
      </c>
      <c r="H140" s="130">
        <v>2</v>
      </c>
      <c r="I140" s="130">
        <v>4</v>
      </c>
      <c r="J140" s="130">
        <v>6</v>
      </c>
      <c r="K140" s="130">
        <v>1</v>
      </c>
      <c r="L140" s="130">
        <v>2</v>
      </c>
      <c r="M140" s="130">
        <v>2</v>
      </c>
      <c r="N140" s="130">
        <v>4</v>
      </c>
      <c r="O140" s="130">
        <v>1</v>
      </c>
      <c r="P140" s="130">
        <v>6</v>
      </c>
      <c r="Q140" s="130">
        <v>7</v>
      </c>
      <c r="R140" s="130">
        <v>13</v>
      </c>
      <c r="S140" s="130">
        <v>3</v>
      </c>
      <c r="T140" s="130">
        <v>5</v>
      </c>
      <c r="U140" s="130">
        <v>1</v>
      </c>
      <c r="V140" s="130">
        <v>6</v>
      </c>
      <c r="W140" s="130">
        <v>1</v>
      </c>
      <c r="X140" s="130">
        <v>1</v>
      </c>
      <c r="Y140" s="130">
        <v>4</v>
      </c>
      <c r="Z140" s="130">
        <v>5</v>
      </c>
      <c r="AA140" s="130">
        <v>1</v>
      </c>
      <c r="AB140" s="130">
        <v>2</v>
      </c>
      <c r="AC140" s="130">
        <v>4</v>
      </c>
      <c r="AD140" s="130">
        <v>6</v>
      </c>
      <c r="AE140" s="130">
        <v>1</v>
      </c>
      <c r="AF140" s="130">
        <v>3</v>
      </c>
      <c r="AG140" s="130">
        <v>6</v>
      </c>
      <c r="AH140" s="130">
        <v>9</v>
      </c>
      <c r="AI140" s="130">
        <v>1</v>
      </c>
      <c r="AJ140" s="130">
        <v>11</v>
      </c>
      <c r="AK140" s="130">
        <v>6</v>
      </c>
      <c r="AL140" s="130">
        <v>17</v>
      </c>
      <c r="AM140" s="130">
        <v>1</v>
      </c>
      <c r="AN140" s="130">
        <v>4</v>
      </c>
      <c r="AO140" s="130">
        <v>4</v>
      </c>
      <c r="AP140" s="130">
        <v>8</v>
      </c>
      <c r="AQ140" s="130">
        <v>1</v>
      </c>
      <c r="AR140" s="130">
        <v>26</v>
      </c>
      <c r="AS140" s="130">
        <v>25</v>
      </c>
      <c r="AT140" s="130">
        <v>51</v>
      </c>
      <c r="AU140" s="130">
        <v>6</v>
      </c>
      <c r="AV140" s="130">
        <v>0</v>
      </c>
      <c r="AW140" s="130">
        <v>0</v>
      </c>
      <c r="AX140" s="130">
        <v>0</v>
      </c>
      <c r="AY140" s="130">
        <v>0</v>
      </c>
      <c r="AZ140" s="130">
        <v>0</v>
      </c>
      <c r="BA140" s="130">
        <v>0</v>
      </c>
      <c r="BB140" s="130">
        <v>0</v>
      </c>
      <c r="BC140" s="130">
        <v>0</v>
      </c>
      <c r="BD140" s="130">
        <v>0</v>
      </c>
      <c r="BE140" s="130">
        <v>0</v>
      </c>
      <c r="BF140" s="130">
        <v>0</v>
      </c>
      <c r="BG140" s="130">
        <v>0</v>
      </c>
      <c r="BH140" s="130">
        <v>0</v>
      </c>
      <c r="BI140" s="130">
        <v>0</v>
      </c>
      <c r="BJ140" s="130">
        <v>0</v>
      </c>
      <c r="BK140" s="130">
        <v>0</v>
      </c>
      <c r="BL140" s="130">
        <v>32</v>
      </c>
      <c r="BM140" s="130">
        <v>32</v>
      </c>
      <c r="BN140" s="130">
        <v>64</v>
      </c>
      <c r="BO140" s="130">
        <v>9</v>
      </c>
    </row>
    <row r="141" spans="1:67" ht="24" customHeight="1" x14ac:dyDescent="0.35">
      <c r="A141" s="130">
        <v>26</v>
      </c>
      <c r="B141" s="130">
        <v>62020136</v>
      </c>
      <c r="C141" s="123" t="s">
        <v>120</v>
      </c>
      <c r="D141" s="130">
        <v>2</v>
      </c>
      <c r="E141" s="130">
        <v>1</v>
      </c>
      <c r="F141" s="130">
        <v>3</v>
      </c>
      <c r="G141" s="130">
        <v>1</v>
      </c>
      <c r="H141" s="130">
        <v>1</v>
      </c>
      <c r="I141" s="130">
        <v>2</v>
      </c>
      <c r="J141" s="130">
        <v>3</v>
      </c>
      <c r="K141" s="130">
        <v>1</v>
      </c>
      <c r="L141" s="130">
        <v>8</v>
      </c>
      <c r="M141" s="130">
        <v>1</v>
      </c>
      <c r="N141" s="130">
        <v>9</v>
      </c>
      <c r="O141" s="130">
        <v>1</v>
      </c>
      <c r="P141" s="130">
        <v>11</v>
      </c>
      <c r="Q141" s="130">
        <v>4</v>
      </c>
      <c r="R141" s="130">
        <v>15</v>
      </c>
      <c r="S141" s="130">
        <v>3</v>
      </c>
      <c r="T141" s="130">
        <v>5</v>
      </c>
      <c r="U141" s="130">
        <v>4</v>
      </c>
      <c r="V141" s="130">
        <v>9</v>
      </c>
      <c r="W141" s="130">
        <v>1</v>
      </c>
      <c r="X141" s="130">
        <v>2</v>
      </c>
      <c r="Y141" s="130">
        <v>1</v>
      </c>
      <c r="Z141" s="130">
        <v>3</v>
      </c>
      <c r="AA141" s="130">
        <v>1</v>
      </c>
      <c r="AB141" s="130">
        <v>2</v>
      </c>
      <c r="AC141" s="130">
        <v>3</v>
      </c>
      <c r="AD141" s="130">
        <v>5</v>
      </c>
      <c r="AE141" s="130">
        <v>1</v>
      </c>
      <c r="AF141" s="130">
        <v>1</v>
      </c>
      <c r="AG141" s="130">
        <v>1</v>
      </c>
      <c r="AH141" s="130">
        <v>2</v>
      </c>
      <c r="AI141" s="130">
        <v>1</v>
      </c>
      <c r="AJ141" s="130">
        <v>3</v>
      </c>
      <c r="AK141" s="130">
        <v>0</v>
      </c>
      <c r="AL141" s="130">
        <v>3</v>
      </c>
      <c r="AM141" s="130">
        <v>1</v>
      </c>
      <c r="AN141" s="130">
        <v>4</v>
      </c>
      <c r="AO141" s="130">
        <v>3</v>
      </c>
      <c r="AP141" s="130">
        <v>7</v>
      </c>
      <c r="AQ141" s="130">
        <v>1</v>
      </c>
      <c r="AR141" s="130">
        <v>17</v>
      </c>
      <c r="AS141" s="130">
        <v>12</v>
      </c>
      <c r="AT141" s="130">
        <v>29</v>
      </c>
      <c r="AU141" s="130">
        <v>6</v>
      </c>
      <c r="AV141" s="130">
        <v>0</v>
      </c>
      <c r="AW141" s="130">
        <v>0</v>
      </c>
      <c r="AX141" s="130">
        <v>0</v>
      </c>
      <c r="AY141" s="130">
        <v>0</v>
      </c>
      <c r="AZ141" s="130">
        <v>0</v>
      </c>
      <c r="BA141" s="130">
        <v>0</v>
      </c>
      <c r="BB141" s="130">
        <v>0</v>
      </c>
      <c r="BC141" s="130">
        <v>0</v>
      </c>
      <c r="BD141" s="130">
        <v>0</v>
      </c>
      <c r="BE141" s="130">
        <v>0</v>
      </c>
      <c r="BF141" s="130">
        <v>0</v>
      </c>
      <c r="BG141" s="130">
        <v>0</v>
      </c>
      <c r="BH141" s="130">
        <v>0</v>
      </c>
      <c r="BI141" s="130">
        <v>0</v>
      </c>
      <c r="BJ141" s="130">
        <v>0</v>
      </c>
      <c r="BK141" s="130">
        <v>0</v>
      </c>
      <c r="BL141" s="130">
        <v>28</v>
      </c>
      <c r="BM141" s="130">
        <v>16</v>
      </c>
      <c r="BN141" s="130">
        <v>44</v>
      </c>
      <c r="BO141" s="130">
        <v>9</v>
      </c>
    </row>
    <row r="142" spans="1:67" ht="24" customHeight="1" x14ac:dyDescent="0.35">
      <c r="A142" s="130">
        <v>27</v>
      </c>
      <c r="B142" s="130">
        <v>62020137</v>
      </c>
      <c r="C142" s="123" t="s">
        <v>121</v>
      </c>
      <c r="D142" s="130">
        <v>0</v>
      </c>
      <c r="E142" s="130">
        <v>0</v>
      </c>
      <c r="F142" s="130">
        <v>0</v>
      </c>
      <c r="G142" s="130">
        <v>0</v>
      </c>
      <c r="H142" s="130">
        <v>3</v>
      </c>
      <c r="I142" s="130">
        <v>0</v>
      </c>
      <c r="J142" s="130">
        <v>3</v>
      </c>
      <c r="K142" s="130">
        <v>1</v>
      </c>
      <c r="L142" s="130">
        <v>0</v>
      </c>
      <c r="M142" s="130">
        <v>2</v>
      </c>
      <c r="N142" s="130">
        <v>2</v>
      </c>
      <c r="O142" s="130">
        <v>1</v>
      </c>
      <c r="P142" s="130">
        <v>3</v>
      </c>
      <c r="Q142" s="130">
        <v>2</v>
      </c>
      <c r="R142" s="130">
        <v>5</v>
      </c>
      <c r="S142" s="130">
        <v>2</v>
      </c>
      <c r="T142" s="130">
        <v>1</v>
      </c>
      <c r="U142" s="130">
        <v>1</v>
      </c>
      <c r="V142" s="130">
        <v>2</v>
      </c>
      <c r="W142" s="130">
        <v>1</v>
      </c>
      <c r="X142" s="130">
        <v>5</v>
      </c>
      <c r="Y142" s="130">
        <v>2</v>
      </c>
      <c r="Z142" s="130">
        <v>7</v>
      </c>
      <c r="AA142" s="130">
        <v>1</v>
      </c>
      <c r="AB142" s="130">
        <v>2</v>
      </c>
      <c r="AC142" s="130">
        <v>4</v>
      </c>
      <c r="AD142" s="130">
        <v>6</v>
      </c>
      <c r="AE142" s="130">
        <v>1</v>
      </c>
      <c r="AF142" s="130">
        <v>7</v>
      </c>
      <c r="AG142" s="130">
        <v>3</v>
      </c>
      <c r="AH142" s="130">
        <v>10</v>
      </c>
      <c r="AI142" s="130">
        <v>1</v>
      </c>
      <c r="AJ142" s="130">
        <v>4</v>
      </c>
      <c r="AK142" s="130">
        <v>7</v>
      </c>
      <c r="AL142" s="130">
        <v>11</v>
      </c>
      <c r="AM142" s="130">
        <v>1</v>
      </c>
      <c r="AN142" s="130">
        <v>4</v>
      </c>
      <c r="AO142" s="130">
        <v>3</v>
      </c>
      <c r="AP142" s="130">
        <v>7</v>
      </c>
      <c r="AQ142" s="130">
        <v>1</v>
      </c>
      <c r="AR142" s="130">
        <v>23</v>
      </c>
      <c r="AS142" s="130">
        <v>20</v>
      </c>
      <c r="AT142" s="130">
        <v>43</v>
      </c>
      <c r="AU142" s="130">
        <v>6</v>
      </c>
      <c r="AV142" s="130">
        <v>0</v>
      </c>
      <c r="AW142" s="130">
        <v>0</v>
      </c>
      <c r="AX142" s="130">
        <v>0</v>
      </c>
      <c r="AY142" s="130">
        <v>0</v>
      </c>
      <c r="AZ142" s="130">
        <v>0</v>
      </c>
      <c r="BA142" s="130">
        <v>0</v>
      </c>
      <c r="BB142" s="130">
        <v>0</v>
      </c>
      <c r="BC142" s="130">
        <v>0</v>
      </c>
      <c r="BD142" s="130">
        <v>0</v>
      </c>
      <c r="BE142" s="130">
        <v>0</v>
      </c>
      <c r="BF142" s="130">
        <v>0</v>
      </c>
      <c r="BG142" s="130">
        <v>0</v>
      </c>
      <c r="BH142" s="130">
        <v>0</v>
      </c>
      <c r="BI142" s="130">
        <v>0</v>
      </c>
      <c r="BJ142" s="130">
        <v>0</v>
      </c>
      <c r="BK142" s="130">
        <v>0</v>
      </c>
      <c r="BL142" s="130">
        <v>26</v>
      </c>
      <c r="BM142" s="130">
        <v>22</v>
      </c>
      <c r="BN142" s="130">
        <v>48</v>
      </c>
      <c r="BO142" s="130">
        <v>8</v>
      </c>
    </row>
    <row r="143" spans="1:67" ht="24" customHeight="1" x14ac:dyDescent="0.35">
      <c r="A143" s="130">
        <v>28</v>
      </c>
      <c r="B143" s="130">
        <v>62020138</v>
      </c>
      <c r="C143" s="123" t="s">
        <v>122</v>
      </c>
      <c r="D143" s="130">
        <v>0</v>
      </c>
      <c r="E143" s="130">
        <v>0</v>
      </c>
      <c r="F143" s="130">
        <v>0</v>
      </c>
      <c r="G143" s="130">
        <v>0</v>
      </c>
      <c r="H143" s="130">
        <v>5</v>
      </c>
      <c r="I143" s="130">
        <v>7</v>
      </c>
      <c r="J143" s="130">
        <v>12</v>
      </c>
      <c r="K143" s="130">
        <v>1</v>
      </c>
      <c r="L143" s="130">
        <v>12</v>
      </c>
      <c r="M143" s="130">
        <v>9</v>
      </c>
      <c r="N143" s="130">
        <v>21</v>
      </c>
      <c r="O143" s="130">
        <v>1</v>
      </c>
      <c r="P143" s="130">
        <v>17</v>
      </c>
      <c r="Q143" s="130">
        <v>16</v>
      </c>
      <c r="R143" s="130">
        <v>33</v>
      </c>
      <c r="S143" s="130">
        <v>2</v>
      </c>
      <c r="T143" s="130">
        <v>12</v>
      </c>
      <c r="U143" s="130">
        <v>5</v>
      </c>
      <c r="V143" s="130">
        <v>17</v>
      </c>
      <c r="W143" s="130">
        <v>1</v>
      </c>
      <c r="X143" s="130">
        <v>14</v>
      </c>
      <c r="Y143" s="130">
        <v>9</v>
      </c>
      <c r="Z143" s="130">
        <v>23</v>
      </c>
      <c r="AA143" s="130">
        <v>1</v>
      </c>
      <c r="AB143" s="130">
        <v>8</v>
      </c>
      <c r="AC143" s="130">
        <v>11</v>
      </c>
      <c r="AD143" s="130">
        <v>19</v>
      </c>
      <c r="AE143" s="130">
        <v>1</v>
      </c>
      <c r="AF143" s="130">
        <v>17</v>
      </c>
      <c r="AG143" s="130">
        <v>15</v>
      </c>
      <c r="AH143" s="130">
        <v>32</v>
      </c>
      <c r="AI143" s="130">
        <v>1</v>
      </c>
      <c r="AJ143" s="130">
        <v>16</v>
      </c>
      <c r="AK143" s="130">
        <v>15</v>
      </c>
      <c r="AL143" s="130">
        <v>31</v>
      </c>
      <c r="AM143" s="130">
        <v>1</v>
      </c>
      <c r="AN143" s="130">
        <v>16</v>
      </c>
      <c r="AO143" s="130">
        <v>16</v>
      </c>
      <c r="AP143" s="130">
        <v>32</v>
      </c>
      <c r="AQ143" s="130">
        <v>1</v>
      </c>
      <c r="AR143" s="130">
        <v>83</v>
      </c>
      <c r="AS143" s="130">
        <v>71</v>
      </c>
      <c r="AT143" s="130">
        <v>154</v>
      </c>
      <c r="AU143" s="130">
        <v>6</v>
      </c>
      <c r="AV143" s="130">
        <v>0</v>
      </c>
      <c r="AW143" s="130">
        <v>0</v>
      </c>
      <c r="AX143" s="130">
        <v>0</v>
      </c>
      <c r="AY143" s="130">
        <v>0</v>
      </c>
      <c r="AZ143" s="130">
        <v>0</v>
      </c>
      <c r="BA143" s="130">
        <v>0</v>
      </c>
      <c r="BB143" s="130">
        <v>0</v>
      </c>
      <c r="BC143" s="130">
        <v>0</v>
      </c>
      <c r="BD143" s="130">
        <v>0</v>
      </c>
      <c r="BE143" s="130">
        <v>0</v>
      </c>
      <c r="BF143" s="130">
        <v>0</v>
      </c>
      <c r="BG143" s="130">
        <v>0</v>
      </c>
      <c r="BH143" s="130">
        <v>0</v>
      </c>
      <c r="BI143" s="130">
        <v>0</v>
      </c>
      <c r="BJ143" s="130">
        <v>0</v>
      </c>
      <c r="BK143" s="130">
        <v>0</v>
      </c>
      <c r="BL143" s="130">
        <v>100</v>
      </c>
      <c r="BM143" s="130">
        <v>87</v>
      </c>
      <c r="BN143" s="130">
        <v>187</v>
      </c>
      <c r="BO143" s="130">
        <v>8</v>
      </c>
    </row>
    <row r="144" spans="1:67" ht="24" customHeight="1" x14ac:dyDescent="0.35">
      <c r="A144" s="130">
        <v>29</v>
      </c>
      <c r="B144" s="130">
        <v>62020139</v>
      </c>
      <c r="C144" s="123" t="s">
        <v>123</v>
      </c>
      <c r="D144" s="130">
        <v>0</v>
      </c>
      <c r="E144" s="130">
        <v>0</v>
      </c>
      <c r="F144" s="130">
        <v>0</v>
      </c>
      <c r="G144" s="130">
        <v>0</v>
      </c>
      <c r="H144" s="130">
        <v>6</v>
      </c>
      <c r="I144" s="130">
        <v>1</v>
      </c>
      <c r="J144" s="130">
        <v>7</v>
      </c>
      <c r="K144" s="130">
        <v>1</v>
      </c>
      <c r="L144" s="130">
        <v>7</v>
      </c>
      <c r="M144" s="130">
        <v>7</v>
      </c>
      <c r="N144" s="130">
        <v>14</v>
      </c>
      <c r="O144" s="130">
        <v>1</v>
      </c>
      <c r="P144" s="130">
        <v>13</v>
      </c>
      <c r="Q144" s="130">
        <v>8</v>
      </c>
      <c r="R144" s="130">
        <v>21</v>
      </c>
      <c r="S144" s="130">
        <v>2</v>
      </c>
      <c r="T144" s="130">
        <v>2</v>
      </c>
      <c r="U144" s="130">
        <v>2</v>
      </c>
      <c r="V144" s="130">
        <v>4</v>
      </c>
      <c r="W144" s="130">
        <v>1</v>
      </c>
      <c r="X144" s="130">
        <v>4</v>
      </c>
      <c r="Y144" s="130">
        <v>5</v>
      </c>
      <c r="Z144" s="130">
        <v>9</v>
      </c>
      <c r="AA144" s="130">
        <v>1</v>
      </c>
      <c r="AB144" s="130">
        <v>11</v>
      </c>
      <c r="AC144" s="130">
        <v>2</v>
      </c>
      <c r="AD144" s="130">
        <v>13</v>
      </c>
      <c r="AE144" s="130">
        <v>1</v>
      </c>
      <c r="AF144" s="130">
        <v>4</v>
      </c>
      <c r="AG144" s="130">
        <v>5</v>
      </c>
      <c r="AH144" s="130">
        <v>9</v>
      </c>
      <c r="AI144" s="130">
        <v>1</v>
      </c>
      <c r="AJ144" s="130">
        <v>12</v>
      </c>
      <c r="AK144" s="130">
        <v>8</v>
      </c>
      <c r="AL144" s="130">
        <v>20</v>
      </c>
      <c r="AM144" s="130">
        <v>1</v>
      </c>
      <c r="AN144" s="130">
        <v>8</v>
      </c>
      <c r="AO144" s="130">
        <v>11</v>
      </c>
      <c r="AP144" s="130">
        <v>19</v>
      </c>
      <c r="AQ144" s="130">
        <v>1</v>
      </c>
      <c r="AR144" s="130">
        <v>41</v>
      </c>
      <c r="AS144" s="130">
        <v>33</v>
      </c>
      <c r="AT144" s="130">
        <v>74</v>
      </c>
      <c r="AU144" s="130">
        <v>6</v>
      </c>
      <c r="AV144" s="130">
        <v>0</v>
      </c>
      <c r="AW144" s="130">
        <v>0</v>
      </c>
      <c r="AX144" s="130">
        <v>0</v>
      </c>
      <c r="AY144" s="130">
        <v>0</v>
      </c>
      <c r="AZ144" s="130">
        <v>0</v>
      </c>
      <c r="BA144" s="130">
        <v>0</v>
      </c>
      <c r="BB144" s="130">
        <v>0</v>
      </c>
      <c r="BC144" s="130">
        <v>0</v>
      </c>
      <c r="BD144" s="130">
        <v>0</v>
      </c>
      <c r="BE144" s="130">
        <v>0</v>
      </c>
      <c r="BF144" s="130">
        <v>0</v>
      </c>
      <c r="BG144" s="130">
        <v>0</v>
      </c>
      <c r="BH144" s="130">
        <v>0</v>
      </c>
      <c r="BI144" s="130">
        <v>0</v>
      </c>
      <c r="BJ144" s="130">
        <v>0</v>
      </c>
      <c r="BK144" s="130">
        <v>0</v>
      </c>
      <c r="BL144" s="130">
        <v>54</v>
      </c>
      <c r="BM144" s="130">
        <v>41</v>
      </c>
      <c r="BN144" s="130">
        <v>95</v>
      </c>
      <c r="BO144" s="130">
        <v>8</v>
      </c>
    </row>
    <row r="145" spans="1:67" ht="24" customHeight="1" x14ac:dyDescent="0.35">
      <c r="A145" s="130">
        <v>30</v>
      </c>
      <c r="B145" s="130">
        <v>62020140</v>
      </c>
      <c r="C145" s="123" t="s">
        <v>124</v>
      </c>
      <c r="D145" s="130">
        <v>2</v>
      </c>
      <c r="E145" s="130">
        <v>3</v>
      </c>
      <c r="F145" s="130">
        <v>5</v>
      </c>
      <c r="G145" s="130">
        <v>1</v>
      </c>
      <c r="H145" s="130">
        <v>2</v>
      </c>
      <c r="I145" s="130">
        <v>1</v>
      </c>
      <c r="J145" s="130">
        <v>3</v>
      </c>
      <c r="K145" s="130">
        <v>1</v>
      </c>
      <c r="L145" s="130">
        <v>2</v>
      </c>
      <c r="M145" s="130">
        <v>3</v>
      </c>
      <c r="N145" s="130">
        <v>5</v>
      </c>
      <c r="O145" s="130">
        <v>1</v>
      </c>
      <c r="P145" s="130">
        <v>6</v>
      </c>
      <c r="Q145" s="130">
        <v>7</v>
      </c>
      <c r="R145" s="130">
        <v>13</v>
      </c>
      <c r="S145" s="130">
        <v>3</v>
      </c>
      <c r="T145" s="130">
        <v>4</v>
      </c>
      <c r="U145" s="130">
        <v>0</v>
      </c>
      <c r="V145" s="130">
        <v>4</v>
      </c>
      <c r="W145" s="130">
        <v>1</v>
      </c>
      <c r="X145" s="130">
        <v>3</v>
      </c>
      <c r="Y145" s="130">
        <v>1</v>
      </c>
      <c r="Z145" s="130">
        <v>4</v>
      </c>
      <c r="AA145" s="130">
        <v>1</v>
      </c>
      <c r="AB145" s="130">
        <v>2</v>
      </c>
      <c r="AC145" s="130">
        <v>4</v>
      </c>
      <c r="AD145" s="130">
        <v>6</v>
      </c>
      <c r="AE145" s="130">
        <v>1</v>
      </c>
      <c r="AF145" s="130">
        <v>4</v>
      </c>
      <c r="AG145" s="130">
        <v>3</v>
      </c>
      <c r="AH145" s="130">
        <v>7</v>
      </c>
      <c r="AI145" s="130">
        <v>1</v>
      </c>
      <c r="AJ145" s="130">
        <v>3</v>
      </c>
      <c r="AK145" s="130">
        <v>2</v>
      </c>
      <c r="AL145" s="130">
        <v>5</v>
      </c>
      <c r="AM145" s="130">
        <v>1</v>
      </c>
      <c r="AN145" s="130">
        <v>4</v>
      </c>
      <c r="AO145" s="130">
        <v>4</v>
      </c>
      <c r="AP145" s="130">
        <v>8</v>
      </c>
      <c r="AQ145" s="130">
        <v>1</v>
      </c>
      <c r="AR145" s="130">
        <v>20</v>
      </c>
      <c r="AS145" s="130">
        <v>14</v>
      </c>
      <c r="AT145" s="130">
        <v>34</v>
      </c>
      <c r="AU145" s="130">
        <v>6</v>
      </c>
      <c r="AV145" s="130">
        <v>0</v>
      </c>
      <c r="AW145" s="130">
        <v>0</v>
      </c>
      <c r="AX145" s="130">
        <v>0</v>
      </c>
      <c r="AY145" s="130">
        <v>0</v>
      </c>
      <c r="AZ145" s="130">
        <v>0</v>
      </c>
      <c r="BA145" s="130">
        <v>0</v>
      </c>
      <c r="BB145" s="130">
        <v>0</v>
      </c>
      <c r="BC145" s="130">
        <v>0</v>
      </c>
      <c r="BD145" s="130">
        <v>0</v>
      </c>
      <c r="BE145" s="130">
        <v>0</v>
      </c>
      <c r="BF145" s="130">
        <v>0</v>
      </c>
      <c r="BG145" s="130">
        <v>0</v>
      </c>
      <c r="BH145" s="130">
        <v>0</v>
      </c>
      <c r="BI145" s="130">
        <v>0</v>
      </c>
      <c r="BJ145" s="130">
        <v>0</v>
      </c>
      <c r="BK145" s="130">
        <v>0</v>
      </c>
      <c r="BL145" s="130">
        <v>26</v>
      </c>
      <c r="BM145" s="130">
        <v>21</v>
      </c>
      <c r="BN145" s="130">
        <v>47</v>
      </c>
      <c r="BO145" s="130">
        <v>9</v>
      </c>
    </row>
    <row r="146" spans="1:67" ht="24" customHeight="1" x14ac:dyDescent="0.35">
      <c r="A146" s="130">
        <v>31</v>
      </c>
      <c r="B146" s="130">
        <v>62020141</v>
      </c>
      <c r="C146" s="123" t="s">
        <v>125</v>
      </c>
      <c r="D146" s="130">
        <v>1</v>
      </c>
      <c r="E146" s="130">
        <v>1</v>
      </c>
      <c r="F146" s="130">
        <v>2</v>
      </c>
      <c r="G146" s="130">
        <v>1</v>
      </c>
      <c r="H146" s="130">
        <v>0</v>
      </c>
      <c r="I146" s="130">
        <v>3</v>
      </c>
      <c r="J146" s="130">
        <v>3</v>
      </c>
      <c r="K146" s="130">
        <v>1</v>
      </c>
      <c r="L146" s="130">
        <v>3</v>
      </c>
      <c r="M146" s="130">
        <v>1</v>
      </c>
      <c r="N146" s="130">
        <v>4</v>
      </c>
      <c r="O146" s="130">
        <v>1</v>
      </c>
      <c r="P146" s="130">
        <v>4</v>
      </c>
      <c r="Q146" s="130">
        <v>5</v>
      </c>
      <c r="R146" s="130">
        <v>9</v>
      </c>
      <c r="S146" s="130">
        <v>3</v>
      </c>
      <c r="T146" s="130">
        <v>0</v>
      </c>
      <c r="U146" s="130">
        <v>1</v>
      </c>
      <c r="V146" s="130">
        <v>1</v>
      </c>
      <c r="W146" s="130">
        <v>1</v>
      </c>
      <c r="X146" s="130">
        <v>1</v>
      </c>
      <c r="Y146" s="130">
        <v>3</v>
      </c>
      <c r="Z146" s="130">
        <v>4</v>
      </c>
      <c r="AA146" s="130">
        <v>1</v>
      </c>
      <c r="AB146" s="130">
        <v>2</v>
      </c>
      <c r="AC146" s="130">
        <v>2</v>
      </c>
      <c r="AD146" s="130">
        <v>4</v>
      </c>
      <c r="AE146" s="130">
        <v>1</v>
      </c>
      <c r="AF146" s="130">
        <v>2</v>
      </c>
      <c r="AG146" s="130">
        <v>1</v>
      </c>
      <c r="AH146" s="130">
        <v>3</v>
      </c>
      <c r="AI146" s="130">
        <v>1</v>
      </c>
      <c r="AJ146" s="130">
        <v>3</v>
      </c>
      <c r="AK146" s="130">
        <v>5</v>
      </c>
      <c r="AL146" s="130">
        <v>8</v>
      </c>
      <c r="AM146" s="130">
        <v>1</v>
      </c>
      <c r="AN146" s="130">
        <v>5</v>
      </c>
      <c r="AO146" s="130">
        <v>6</v>
      </c>
      <c r="AP146" s="130">
        <v>11</v>
      </c>
      <c r="AQ146" s="130">
        <v>1</v>
      </c>
      <c r="AR146" s="130">
        <v>13</v>
      </c>
      <c r="AS146" s="130">
        <v>18</v>
      </c>
      <c r="AT146" s="130">
        <v>31</v>
      </c>
      <c r="AU146" s="130">
        <v>6</v>
      </c>
      <c r="AV146" s="130">
        <v>0</v>
      </c>
      <c r="AW146" s="130">
        <v>0</v>
      </c>
      <c r="AX146" s="130">
        <v>0</v>
      </c>
      <c r="AY146" s="130">
        <v>0</v>
      </c>
      <c r="AZ146" s="130">
        <v>0</v>
      </c>
      <c r="BA146" s="130">
        <v>0</v>
      </c>
      <c r="BB146" s="130">
        <v>0</v>
      </c>
      <c r="BC146" s="130">
        <v>0</v>
      </c>
      <c r="BD146" s="130">
        <v>0</v>
      </c>
      <c r="BE146" s="130">
        <v>0</v>
      </c>
      <c r="BF146" s="130">
        <v>0</v>
      </c>
      <c r="BG146" s="130">
        <v>0</v>
      </c>
      <c r="BH146" s="130">
        <v>0</v>
      </c>
      <c r="BI146" s="130">
        <v>0</v>
      </c>
      <c r="BJ146" s="130">
        <v>0</v>
      </c>
      <c r="BK146" s="130">
        <v>0</v>
      </c>
      <c r="BL146" s="130">
        <v>17</v>
      </c>
      <c r="BM146" s="130">
        <v>23</v>
      </c>
      <c r="BN146" s="130">
        <v>40</v>
      </c>
      <c r="BO146" s="130">
        <v>9</v>
      </c>
    </row>
    <row r="147" spans="1:67" ht="24" customHeight="1" x14ac:dyDescent="0.35">
      <c r="A147" s="130">
        <v>32</v>
      </c>
      <c r="B147" s="130">
        <v>62020143</v>
      </c>
      <c r="C147" s="123" t="s">
        <v>126</v>
      </c>
      <c r="D147" s="130">
        <v>0</v>
      </c>
      <c r="E147" s="130">
        <v>0</v>
      </c>
      <c r="F147" s="130">
        <v>0</v>
      </c>
      <c r="G147" s="130">
        <v>0</v>
      </c>
      <c r="H147" s="130">
        <v>3</v>
      </c>
      <c r="I147" s="130">
        <v>8</v>
      </c>
      <c r="J147" s="130">
        <v>11</v>
      </c>
      <c r="K147" s="130">
        <v>1</v>
      </c>
      <c r="L147" s="130">
        <v>2</v>
      </c>
      <c r="M147" s="130">
        <v>7</v>
      </c>
      <c r="N147" s="130">
        <v>9</v>
      </c>
      <c r="O147" s="130">
        <v>1</v>
      </c>
      <c r="P147" s="130">
        <v>5</v>
      </c>
      <c r="Q147" s="130">
        <v>15</v>
      </c>
      <c r="R147" s="130">
        <v>20</v>
      </c>
      <c r="S147" s="130">
        <v>2</v>
      </c>
      <c r="T147" s="130">
        <v>4</v>
      </c>
      <c r="U147" s="130">
        <v>9</v>
      </c>
      <c r="V147" s="130">
        <v>13</v>
      </c>
      <c r="W147" s="130">
        <v>1</v>
      </c>
      <c r="X147" s="130">
        <v>9</v>
      </c>
      <c r="Y147" s="130">
        <v>9</v>
      </c>
      <c r="Z147" s="130">
        <v>18</v>
      </c>
      <c r="AA147" s="130">
        <v>1</v>
      </c>
      <c r="AB147" s="130">
        <v>4</v>
      </c>
      <c r="AC147" s="130">
        <v>3</v>
      </c>
      <c r="AD147" s="130">
        <v>7</v>
      </c>
      <c r="AE147" s="130">
        <v>1</v>
      </c>
      <c r="AF147" s="130">
        <v>10</v>
      </c>
      <c r="AG147" s="130">
        <v>10</v>
      </c>
      <c r="AH147" s="130">
        <v>20</v>
      </c>
      <c r="AI147" s="130">
        <v>1</v>
      </c>
      <c r="AJ147" s="130">
        <v>14</v>
      </c>
      <c r="AK147" s="130">
        <v>10</v>
      </c>
      <c r="AL147" s="130">
        <v>24</v>
      </c>
      <c r="AM147" s="130">
        <v>1</v>
      </c>
      <c r="AN147" s="130">
        <v>2</v>
      </c>
      <c r="AO147" s="130">
        <v>5</v>
      </c>
      <c r="AP147" s="130">
        <v>7</v>
      </c>
      <c r="AQ147" s="130">
        <v>1</v>
      </c>
      <c r="AR147" s="130">
        <v>43</v>
      </c>
      <c r="AS147" s="130">
        <v>46</v>
      </c>
      <c r="AT147" s="130">
        <v>89</v>
      </c>
      <c r="AU147" s="130">
        <v>6</v>
      </c>
      <c r="AV147" s="130">
        <v>0</v>
      </c>
      <c r="AW147" s="130">
        <v>0</v>
      </c>
      <c r="AX147" s="130">
        <v>0</v>
      </c>
      <c r="AY147" s="130">
        <v>0</v>
      </c>
      <c r="AZ147" s="130">
        <v>0</v>
      </c>
      <c r="BA147" s="130">
        <v>0</v>
      </c>
      <c r="BB147" s="130">
        <v>0</v>
      </c>
      <c r="BC147" s="130">
        <v>0</v>
      </c>
      <c r="BD147" s="130">
        <v>0</v>
      </c>
      <c r="BE147" s="130">
        <v>0</v>
      </c>
      <c r="BF147" s="130">
        <v>0</v>
      </c>
      <c r="BG147" s="130">
        <v>0</v>
      </c>
      <c r="BH147" s="130">
        <v>0</v>
      </c>
      <c r="BI147" s="130">
        <v>0</v>
      </c>
      <c r="BJ147" s="130">
        <v>0</v>
      </c>
      <c r="BK147" s="130">
        <v>0</v>
      </c>
      <c r="BL147" s="130">
        <v>48</v>
      </c>
      <c r="BM147" s="130">
        <v>61</v>
      </c>
      <c r="BN147" s="130">
        <v>109</v>
      </c>
      <c r="BO147" s="130">
        <v>8</v>
      </c>
    </row>
    <row r="148" spans="1:67" ht="24" customHeight="1" x14ac:dyDescent="0.35">
      <c r="A148" s="130">
        <v>33</v>
      </c>
      <c r="B148" s="130">
        <v>62020144</v>
      </c>
      <c r="C148" s="123" t="s">
        <v>127</v>
      </c>
      <c r="D148" s="130">
        <v>3</v>
      </c>
      <c r="E148" s="130">
        <v>4</v>
      </c>
      <c r="F148" s="130">
        <v>7</v>
      </c>
      <c r="G148" s="130">
        <v>1</v>
      </c>
      <c r="H148" s="130">
        <v>4</v>
      </c>
      <c r="I148" s="130">
        <v>4</v>
      </c>
      <c r="J148" s="130">
        <v>8</v>
      </c>
      <c r="K148" s="130">
        <v>1</v>
      </c>
      <c r="L148" s="130">
        <v>5</v>
      </c>
      <c r="M148" s="130">
        <v>3</v>
      </c>
      <c r="N148" s="130">
        <v>8</v>
      </c>
      <c r="O148" s="130">
        <v>1</v>
      </c>
      <c r="P148" s="130">
        <v>12</v>
      </c>
      <c r="Q148" s="130">
        <v>11</v>
      </c>
      <c r="R148" s="130">
        <v>23</v>
      </c>
      <c r="S148" s="130">
        <v>3</v>
      </c>
      <c r="T148" s="130">
        <v>6</v>
      </c>
      <c r="U148" s="130">
        <v>5</v>
      </c>
      <c r="V148" s="130">
        <v>11</v>
      </c>
      <c r="W148" s="130">
        <v>1</v>
      </c>
      <c r="X148" s="130">
        <v>2</v>
      </c>
      <c r="Y148" s="130">
        <v>3</v>
      </c>
      <c r="Z148" s="130">
        <v>5</v>
      </c>
      <c r="AA148" s="130">
        <v>1</v>
      </c>
      <c r="AB148" s="130">
        <v>5</v>
      </c>
      <c r="AC148" s="130">
        <v>5</v>
      </c>
      <c r="AD148" s="130">
        <v>10</v>
      </c>
      <c r="AE148" s="130">
        <v>1</v>
      </c>
      <c r="AF148" s="130">
        <v>4</v>
      </c>
      <c r="AG148" s="130">
        <v>5</v>
      </c>
      <c r="AH148" s="130">
        <v>9</v>
      </c>
      <c r="AI148" s="130">
        <v>1</v>
      </c>
      <c r="AJ148" s="130">
        <v>4</v>
      </c>
      <c r="AK148" s="130">
        <v>4</v>
      </c>
      <c r="AL148" s="130">
        <v>8</v>
      </c>
      <c r="AM148" s="130">
        <v>1</v>
      </c>
      <c r="AN148" s="130">
        <v>8</v>
      </c>
      <c r="AO148" s="130">
        <v>8</v>
      </c>
      <c r="AP148" s="130">
        <v>16</v>
      </c>
      <c r="AQ148" s="130">
        <v>1</v>
      </c>
      <c r="AR148" s="130">
        <v>29</v>
      </c>
      <c r="AS148" s="130">
        <v>30</v>
      </c>
      <c r="AT148" s="130">
        <v>59</v>
      </c>
      <c r="AU148" s="130">
        <v>6</v>
      </c>
      <c r="AV148" s="130">
        <v>3</v>
      </c>
      <c r="AW148" s="130">
        <v>1</v>
      </c>
      <c r="AX148" s="130">
        <v>4</v>
      </c>
      <c r="AY148" s="130">
        <v>1</v>
      </c>
      <c r="AZ148" s="130">
        <v>5</v>
      </c>
      <c r="BA148" s="130">
        <v>9</v>
      </c>
      <c r="BB148" s="130">
        <v>14</v>
      </c>
      <c r="BC148" s="130">
        <v>1</v>
      </c>
      <c r="BD148" s="130">
        <v>7</v>
      </c>
      <c r="BE148" s="130">
        <v>3</v>
      </c>
      <c r="BF148" s="130">
        <v>10</v>
      </c>
      <c r="BG148" s="130">
        <v>1</v>
      </c>
      <c r="BH148" s="130">
        <v>15</v>
      </c>
      <c r="BI148" s="130">
        <v>13</v>
      </c>
      <c r="BJ148" s="130">
        <v>28</v>
      </c>
      <c r="BK148" s="130">
        <v>3</v>
      </c>
      <c r="BL148" s="130">
        <v>56</v>
      </c>
      <c r="BM148" s="130">
        <v>54</v>
      </c>
      <c r="BN148" s="130">
        <v>110</v>
      </c>
      <c r="BO148" s="130">
        <v>12</v>
      </c>
    </row>
    <row r="149" spans="1:67" ht="24" customHeight="1" x14ac:dyDescent="0.35">
      <c r="A149" s="130">
        <v>34</v>
      </c>
      <c r="B149" s="130">
        <v>62020145</v>
      </c>
      <c r="C149" s="123" t="s">
        <v>128</v>
      </c>
      <c r="D149" s="130">
        <v>0</v>
      </c>
      <c r="E149" s="130">
        <v>0</v>
      </c>
      <c r="F149" s="130">
        <v>0</v>
      </c>
      <c r="G149" s="130">
        <v>0</v>
      </c>
      <c r="H149" s="130">
        <v>8</v>
      </c>
      <c r="I149" s="130">
        <v>4</v>
      </c>
      <c r="J149" s="130">
        <v>12</v>
      </c>
      <c r="K149" s="130">
        <v>1</v>
      </c>
      <c r="L149" s="130">
        <v>9</v>
      </c>
      <c r="M149" s="130">
        <v>3</v>
      </c>
      <c r="N149" s="130">
        <v>12</v>
      </c>
      <c r="O149" s="130">
        <v>1</v>
      </c>
      <c r="P149" s="130">
        <v>17</v>
      </c>
      <c r="Q149" s="130">
        <v>7</v>
      </c>
      <c r="R149" s="130">
        <v>24</v>
      </c>
      <c r="S149" s="130">
        <v>2</v>
      </c>
      <c r="T149" s="130">
        <v>5</v>
      </c>
      <c r="U149" s="130">
        <v>3</v>
      </c>
      <c r="V149" s="130">
        <v>8</v>
      </c>
      <c r="W149" s="130">
        <v>1</v>
      </c>
      <c r="X149" s="130">
        <v>7</v>
      </c>
      <c r="Y149" s="130">
        <v>4</v>
      </c>
      <c r="Z149" s="130">
        <v>11</v>
      </c>
      <c r="AA149" s="130">
        <v>1</v>
      </c>
      <c r="AB149" s="130">
        <v>5</v>
      </c>
      <c r="AC149" s="130">
        <v>5</v>
      </c>
      <c r="AD149" s="130">
        <v>10</v>
      </c>
      <c r="AE149" s="130">
        <v>1</v>
      </c>
      <c r="AF149" s="130">
        <v>7</v>
      </c>
      <c r="AG149" s="130">
        <v>10</v>
      </c>
      <c r="AH149" s="130">
        <v>17</v>
      </c>
      <c r="AI149" s="130">
        <v>1</v>
      </c>
      <c r="AJ149" s="130">
        <v>3</v>
      </c>
      <c r="AK149" s="130">
        <v>6</v>
      </c>
      <c r="AL149" s="130">
        <v>9</v>
      </c>
      <c r="AM149" s="130">
        <v>1</v>
      </c>
      <c r="AN149" s="130">
        <v>4</v>
      </c>
      <c r="AO149" s="130">
        <v>8</v>
      </c>
      <c r="AP149" s="130">
        <v>12</v>
      </c>
      <c r="AQ149" s="130">
        <v>1</v>
      </c>
      <c r="AR149" s="130">
        <v>31</v>
      </c>
      <c r="AS149" s="130">
        <v>36</v>
      </c>
      <c r="AT149" s="130">
        <v>67</v>
      </c>
      <c r="AU149" s="130">
        <v>6</v>
      </c>
      <c r="AV149" s="130">
        <v>5</v>
      </c>
      <c r="AW149" s="130">
        <v>2</v>
      </c>
      <c r="AX149" s="130">
        <v>7</v>
      </c>
      <c r="AY149" s="130">
        <v>1</v>
      </c>
      <c r="AZ149" s="130">
        <v>4</v>
      </c>
      <c r="BA149" s="130">
        <v>5</v>
      </c>
      <c r="BB149" s="130">
        <v>9</v>
      </c>
      <c r="BC149" s="130">
        <v>1</v>
      </c>
      <c r="BD149" s="130">
        <v>2</v>
      </c>
      <c r="BE149" s="130">
        <v>5</v>
      </c>
      <c r="BF149" s="130">
        <v>7</v>
      </c>
      <c r="BG149" s="130">
        <v>1</v>
      </c>
      <c r="BH149" s="130">
        <v>11</v>
      </c>
      <c r="BI149" s="130">
        <v>12</v>
      </c>
      <c r="BJ149" s="130">
        <v>23</v>
      </c>
      <c r="BK149" s="130">
        <v>3</v>
      </c>
      <c r="BL149" s="130">
        <v>59</v>
      </c>
      <c r="BM149" s="130">
        <v>55</v>
      </c>
      <c r="BN149" s="130">
        <v>114</v>
      </c>
      <c r="BO149" s="130">
        <v>11</v>
      </c>
    </row>
    <row r="150" spans="1:67" ht="24" customHeight="1" x14ac:dyDescent="0.35">
      <c r="A150" s="130">
        <v>35</v>
      </c>
      <c r="B150" s="130">
        <v>62020147</v>
      </c>
      <c r="C150" s="123" t="s">
        <v>129</v>
      </c>
      <c r="D150" s="130">
        <v>4</v>
      </c>
      <c r="E150" s="130">
        <v>1</v>
      </c>
      <c r="F150" s="130">
        <v>5</v>
      </c>
      <c r="G150" s="130">
        <v>1</v>
      </c>
      <c r="H150" s="130">
        <v>2</v>
      </c>
      <c r="I150" s="130">
        <v>4</v>
      </c>
      <c r="J150" s="130">
        <v>6</v>
      </c>
      <c r="K150" s="130">
        <v>1</v>
      </c>
      <c r="L150" s="130">
        <v>2</v>
      </c>
      <c r="M150" s="130">
        <v>1</v>
      </c>
      <c r="N150" s="130">
        <v>3</v>
      </c>
      <c r="O150" s="130">
        <v>1</v>
      </c>
      <c r="P150" s="130">
        <v>8</v>
      </c>
      <c r="Q150" s="130">
        <v>6</v>
      </c>
      <c r="R150" s="130">
        <v>14</v>
      </c>
      <c r="S150" s="130">
        <v>3</v>
      </c>
      <c r="T150" s="130">
        <v>2</v>
      </c>
      <c r="U150" s="130">
        <v>3</v>
      </c>
      <c r="V150" s="130">
        <v>5</v>
      </c>
      <c r="W150" s="130">
        <v>1</v>
      </c>
      <c r="X150" s="130">
        <v>0</v>
      </c>
      <c r="Y150" s="130">
        <v>0</v>
      </c>
      <c r="Z150" s="130">
        <v>0</v>
      </c>
      <c r="AA150" s="130">
        <v>0</v>
      </c>
      <c r="AB150" s="130">
        <v>3</v>
      </c>
      <c r="AC150" s="130">
        <v>2</v>
      </c>
      <c r="AD150" s="130">
        <v>5</v>
      </c>
      <c r="AE150" s="130">
        <v>1</v>
      </c>
      <c r="AF150" s="130">
        <v>1</v>
      </c>
      <c r="AG150" s="130">
        <v>0</v>
      </c>
      <c r="AH150" s="130">
        <v>1</v>
      </c>
      <c r="AI150" s="130">
        <v>1</v>
      </c>
      <c r="AJ150" s="130">
        <v>2</v>
      </c>
      <c r="AK150" s="130">
        <v>0</v>
      </c>
      <c r="AL150" s="130">
        <v>2</v>
      </c>
      <c r="AM150" s="130">
        <v>1</v>
      </c>
      <c r="AN150" s="130">
        <v>1</v>
      </c>
      <c r="AO150" s="130">
        <v>1</v>
      </c>
      <c r="AP150" s="130">
        <v>2</v>
      </c>
      <c r="AQ150" s="130">
        <v>1</v>
      </c>
      <c r="AR150" s="130">
        <v>9</v>
      </c>
      <c r="AS150" s="130">
        <v>6</v>
      </c>
      <c r="AT150" s="130">
        <v>15</v>
      </c>
      <c r="AU150" s="130">
        <v>5</v>
      </c>
      <c r="AV150" s="130">
        <v>0</v>
      </c>
      <c r="AW150" s="130">
        <v>0</v>
      </c>
      <c r="AX150" s="130">
        <v>0</v>
      </c>
      <c r="AY150" s="130">
        <v>0</v>
      </c>
      <c r="AZ150" s="130">
        <v>0</v>
      </c>
      <c r="BA150" s="130">
        <v>0</v>
      </c>
      <c r="BB150" s="130">
        <v>0</v>
      </c>
      <c r="BC150" s="130">
        <v>0</v>
      </c>
      <c r="BD150" s="130">
        <v>0</v>
      </c>
      <c r="BE150" s="130">
        <v>0</v>
      </c>
      <c r="BF150" s="130">
        <v>0</v>
      </c>
      <c r="BG150" s="130">
        <v>0</v>
      </c>
      <c r="BH150" s="130">
        <v>0</v>
      </c>
      <c r="BI150" s="130">
        <v>0</v>
      </c>
      <c r="BJ150" s="130">
        <v>0</v>
      </c>
      <c r="BK150" s="130">
        <v>0</v>
      </c>
      <c r="BL150" s="130">
        <v>17</v>
      </c>
      <c r="BM150" s="130">
        <v>12</v>
      </c>
      <c r="BN150" s="130">
        <v>29</v>
      </c>
      <c r="BO150" s="130">
        <v>8</v>
      </c>
    </row>
    <row r="151" spans="1:67" ht="24" customHeight="1" x14ac:dyDescent="0.35">
      <c r="A151" s="130">
        <v>36</v>
      </c>
      <c r="B151" s="130">
        <v>62020148</v>
      </c>
      <c r="C151" s="123" t="s">
        <v>130</v>
      </c>
      <c r="D151" s="130">
        <v>4</v>
      </c>
      <c r="E151" s="130">
        <v>3</v>
      </c>
      <c r="F151" s="130">
        <v>7</v>
      </c>
      <c r="G151" s="130">
        <v>1</v>
      </c>
      <c r="H151" s="130">
        <v>6</v>
      </c>
      <c r="I151" s="130">
        <v>6</v>
      </c>
      <c r="J151" s="130">
        <v>12</v>
      </c>
      <c r="K151" s="130">
        <v>1</v>
      </c>
      <c r="L151" s="130">
        <v>0</v>
      </c>
      <c r="M151" s="130">
        <v>2</v>
      </c>
      <c r="N151" s="130">
        <v>2</v>
      </c>
      <c r="O151" s="130">
        <v>1</v>
      </c>
      <c r="P151" s="130">
        <v>10</v>
      </c>
      <c r="Q151" s="130">
        <v>11</v>
      </c>
      <c r="R151" s="130">
        <v>21</v>
      </c>
      <c r="S151" s="130">
        <v>3</v>
      </c>
      <c r="T151" s="130">
        <v>1</v>
      </c>
      <c r="U151" s="130">
        <v>1</v>
      </c>
      <c r="V151" s="130">
        <v>2</v>
      </c>
      <c r="W151" s="130">
        <v>1</v>
      </c>
      <c r="X151" s="130">
        <v>3</v>
      </c>
      <c r="Y151" s="130">
        <v>0</v>
      </c>
      <c r="Z151" s="130">
        <v>3</v>
      </c>
      <c r="AA151" s="130">
        <v>1</v>
      </c>
      <c r="AB151" s="130">
        <v>6</v>
      </c>
      <c r="AC151" s="130">
        <v>5</v>
      </c>
      <c r="AD151" s="130">
        <v>11</v>
      </c>
      <c r="AE151" s="130">
        <v>1</v>
      </c>
      <c r="AF151" s="130">
        <v>3</v>
      </c>
      <c r="AG151" s="130">
        <v>10</v>
      </c>
      <c r="AH151" s="130">
        <v>13</v>
      </c>
      <c r="AI151" s="130">
        <v>1</v>
      </c>
      <c r="AJ151" s="130">
        <v>4</v>
      </c>
      <c r="AK151" s="130">
        <v>3</v>
      </c>
      <c r="AL151" s="130">
        <v>7</v>
      </c>
      <c r="AM151" s="130">
        <v>1</v>
      </c>
      <c r="AN151" s="130">
        <v>4</v>
      </c>
      <c r="AO151" s="130">
        <v>8</v>
      </c>
      <c r="AP151" s="130">
        <v>12</v>
      </c>
      <c r="AQ151" s="130">
        <v>1</v>
      </c>
      <c r="AR151" s="130">
        <v>21</v>
      </c>
      <c r="AS151" s="130">
        <v>27</v>
      </c>
      <c r="AT151" s="130">
        <v>48</v>
      </c>
      <c r="AU151" s="130">
        <v>6</v>
      </c>
      <c r="AV151" s="130">
        <v>0</v>
      </c>
      <c r="AW151" s="130">
        <v>0</v>
      </c>
      <c r="AX151" s="130">
        <v>0</v>
      </c>
      <c r="AY151" s="130">
        <v>0</v>
      </c>
      <c r="AZ151" s="130">
        <v>0</v>
      </c>
      <c r="BA151" s="130">
        <v>0</v>
      </c>
      <c r="BB151" s="130">
        <v>0</v>
      </c>
      <c r="BC151" s="130">
        <v>0</v>
      </c>
      <c r="BD151" s="130">
        <v>0</v>
      </c>
      <c r="BE151" s="130">
        <v>0</v>
      </c>
      <c r="BF151" s="130">
        <v>0</v>
      </c>
      <c r="BG151" s="130">
        <v>0</v>
      </c>
      <c r="BH151" s="130">
        <v>0</v>
      </c>
      <c r="BI151" s="130">
        <v>0</v>
      </c>
      <c r="BJ151" s="130">
        <v>0</v>
      </c>
      <c r="BK151" s="130">
        <v>0</v>
      </c>
      <c r="BL151" s="130">
        <v>31</v>
      </c>
      <c r="BM151" s="130">
        <v>38</v>
      </c>
      <c r="BN151" s="130">
        <v>69</v>
      </c>
      <c r="BO151" s="130">
        <v>9</v>
      </c>
    </row>
    <row r="152" spans="1:67" ht="24" customHeight="1" x14ac:dyDescent="0.35">
      <c r="A152" s="130">
        <v>37</v>
      </c>
      <c r="B152" s="130">
        <v>62020150</v>
      </c>
      <c r="C152" s="123" t="s">
        <v>131</v>
      </c>
      <c r="D152" s="130">
        <v>0</v>
      </c>
      <c r="E152" s="130">
        <v>0</v>
      </c>
      <c r="F152" s="130">
        <v>0</v>
      </c>
      <c r="G152" s="130">
        <v>0</v>
      </c>
      <c r="H152" s="130">
        <v>4</v>
      </c>
      <c r="I152" s="130">
        <v>5</v>
      </c>
      <c r="J152" s="130">
        <v>9</v>
      </c>
      <c r="K152" s="130">
        <v>1</v>
      </c>
      <c r="L152" s="130">
        <v>4</v>
      </c>
      <c r="M152" s="130">
        <v>3</v>
      </c>
      <c r="N152" s="130">
        <v>7</v>
      </c>
      <c r="O152" s="130">
        <v>1</v>
      </c>
      <c r="P152" s="130">
        <v>8</v>
      </c>
      <c r="Q152" s="130">
        <v>8</v>
      </c>
      <c r="R152" s="130">
        <v>16</v>
      </c>
      <c r="S152" s="130">
        <v>2</v>
      </c>
      <c r="T152" s="130">
        <v>1</v>
      </c>
      <c r="U152" s="130">
        <v>5</v>
      </c>
      <c r="V152" s="130">
        <v>6</v>
      </c>
      <c r="W152" s="130">
        <v>1</v>
      </c>
      <c r="X152" s="130">
        <v>3</v>
      </c>
      <c r="Y152" s="130">
        <v>4</v>
      </c>
      <c r="Z152" s="130">
        <v>7</v>
      </c>
      <c r="AA152" s="130">
        <v>1</v>
      </c>
      <c r="AB152" s="130">
        <v>5</v>
      </c>
      <c r="AC152" s="130">
        <v>8</v>
      </c>
      <c r="AD152" s="130">
        <v>13</v>
      </c>
      <c r="AE152" s="130">
        <v>1</v>
      </c>
      <c r="AF152" s="130">
        <v>5</v>
      </c>
      <c r="AG152" s="130">
        <v>2</v>
      </c>
      <c r="AH152" s="130">
        <v>7</v>
      </c>
      <c r="AI152" s="130">
        <v>1</v>
      </c>
      <c r="AJ152" s="130">
        <v>4</v>
      </c>
      <c r="AK152" s="130">
        <v>4</v>
      </c>
      <c r="AL152" s="130">
        <v>8</v>
      </c>
      <c r="AM152" s="130">
        <v>1</v>
      </c>
      <c r="AN152" s="130">
        <v>3</v>
      </c>
      <c r="AO152" s="130">
        <v>6</v>
      </c>
      <c r="AP152" s="130">
        <v>9</v>
      </c>
      <c r="AQ152" s="130">
        <v>1</v>
      </c>
      <c r="AR152" s="130">
        <v>21</v>
      </c>
      <c r="AS152" s="130">
        <v>29</v>
      </c>
      <c r="AT152" s="130">
        <v>50</v>
      </c>
      <c r="AU152" s="130">
        <v>6</v>
      </c>
      <c r="AV152" s="130">
        <v>0</v>
      </c>
      <c r="AW152" s="130">
        <v>0</v>
      </c>
      <c r="AX152" s="130">
        <v>0</v>
      </c>
      <c r="AY152" s="130">
        <v>0</v>
      </c>
      <c r="AZ152" s="130">
        <v>0</v>
      </c>
      <c r="BA152" s="130">
        <v>0</v>
      </c>
      <c r="BB152" s="130">
        <v>0</v>
      </c>
      <c r="BC152" s="130">
        <v>0</v>
      </c>
      <c r="BD152" s="130">
        <v>0</v>
      </c>
      <c r="BE152" s="130">
        <v>0</v>
      </c>
      <c r="BF152" s="130">
        <v>0</v>
      </c>
      <c r="BG152" s="130">
        <v>0</v>
      </c>
      <c r="BH152" s="130">
        <v>0</v>
      </c>
      <c r="BI152" s="130">
        <v>0</v>
      </c>
      <c r="BJ152" s="130">
        <v>0</v>
      </c>
      <c r="BK152" s="130">
        <v>0</v>
      </c>
      <c r="BL152" s="130">
        <v>29</v>
      </c>
      <c r="BM152" s="130">
        <v>37</v>
      </c>
      <c r="BN152" s="130">
        <v>66</v>
      </c>
      <c r="BO152" s="130">
        <v>8</v>
      </c>
    </row>
    <row r="153" spans="1:67" ht="24" customHeight="1" x14ac:dyDescent="0.35">
      <c r="A153" s="130">
        <v>38</v>
      </c>
      <c r="B153" s="130">
        <v>62020151</v>
      </c>
      <c r="C153" s="123" t="s">
        <v>132</v>
      </c>
      <c r="D153" s="130">
        <v>1</v>
      </c>
      <c r="E153" s="130">
        <v>3</v>
      </c>
      <c r="F153" s="130">
        <v>4</v>
      </c>
      <c r="G153" s="130">
        <v>1</v>
      </c>
      <c r="H153" s="130">
        <v>0</v>
      </c>
      <c r="I153" s="130">
        <v>3</v>
      </c>
      <c r="J153" s="130">
        <v>3</v>
      </c>
      <c r="K153" s="130">
        <v>1</v>
      </c>
      <c r="L153" s="130">
        <v>2</v>
      </c>
      <c r="M153" s="130">
        <v>0</v>
      </c>
      <c r="N153" s="130">
        <v>2</v>
      </c>
      <c r="O153" s="130">
        <v>1</v>
      </c>
      <c r="P153" s="130">
        <v>3</v>
      </c>
      <c r="Q153" s="130">
        <v>6</v>
      </c>
      <c r="R153" s="130">
        <v>9</v>
      </c>
      <c r="S153" s="130">
        <v>3</v>
      </c>
      <c r="T153" s="130">
        <v>0</v>
      </c>
      <c r="U153" s="130">
        <v>2</v>
      </c>
      <c r="V153" s="130">
        <v>2</v>
      </c>
      <c r="W153" s="130">
        <v>1</v>
      </c>
      <c r="X153" s="130">
        <v>5</v>
      </c>
      <c r="Y153" s="130">
        <v>1</v>
      </c>
      <c r="Z153" s="130">
        <v>6</v>
      </c>
      <c r="AA153" s="130">
        <v>1</v>
      </c>
      <c r="AB153" s="130">
        <v>3</v>
      </c>
      <c r="AC153" s="130">
        <v>0</v>
      </c>
      <c r="AD153" s="130">
        <v>3</v>
      </c>
      <c r="AE153" s="130">
        <v>1</v>
      </c>
      <c r="AF153" s="130">
        <v>5</v>
      </c>
      <c r="AG153" s="130">
        <v>2</v>
      </c>
      <c r="AH153" s="130">
        <v>7</v>
      </c>
      <c r="AI153" s="130">
        <v>1</v>
      </c>
      <c r="AJ153" s="130">
        <v>3</v>
      </c>
      <c r="AK153" s="130">
        <v>3</v>
      </c>
      <c r="AL153" s="130">
        <v>6</v>
      </c>
      <c r="AM153" s="130">
        <v>1</v>
      </c>
      <c r="AN153" s="130">
        <v>2</v>
      </c>
      <c r="AO153" s="130">
        <v>5</v>
      </c>
      <c r="AP153" s="130">
        <v>7</v>
      </c>
      <c r="AQ153" s="130">
        <v>1</v>
      </c>
      <c r="AR153" s="130">
        <v>18</v>
      </c>
      <c r="AS153" s="130">
        <v>13</v>
      </c>
      <c r="AT153" s="130">
        <v>31</v>
      </c>
      <c r="AU153" s="130">
        <v>6</v>
      </c>
      <c r="AV153" s="130">
        <v>0</v>
      </c>
      <c r="AW153" s="130">
        <v>0</v>
      </c>
      <c r="AX153" s="130">
        <v>0</v>
      </c>
      <c r="AY153" s="130">
        <v>0</v>
      </c>
      <c r="AZ153" s="130">
        <v>0</v>
      </c>
      <c r="BA153" s="130">
        <v>0</v>
      </c>
      <c r="BB153" s="130">
        <v>0</v>
      </c>
      <c r="BC153" s="130">
        <v>0</v>
      </c>
      <c r="BD153" s="130">
        <v>0</v>
      </c>
      <c r="BE153" s="130">
        <v>0</v>
      </c>
      <c r="BF153" s="130">
        <v>0</v>
      </c>
      <c r="BG153" s="130">
        <v>0</v>
      </c>
      <c r="BH153" s="130">
        <v>0</v>
      </c>
      <c r="BI153" s="130">
        <v>0</v>
      </c>
      <c r="BJ153" s="130">
        <v>0</v>
      </c>
      <c r="BK153" s="130">
        <v>0</v>
      </c>
      <c r="BL153" s="130">
        <v>21</v>
      </c>
      <c r="BM153" s="130">
        <v>19</v>
      </c>
      <c r="BN153" s="130">
        <v>40</v>
      </c>
      <c r="BO153" s="130">
        <v>9</v>
      </c>
    </row>
    <row r="154" spans="1:67" s="125" customFormat="1" x14ac:dyDescent="0.35">
      <c r="A154" s="499" t="s">
        <v>311</v>
      </c>
      <c r="B154" s="499" t="s">
        <v>0</v>
      </c>
      <c r="C154" s="499" t="s">
        <v>1</v>
      </c>
      <c r="D154" s="501" t="s">
        <v>313</v>
      </c>
      <c r="E154" s="501"/>
      <c r="F154" s="501"/>
      <c r="G154" s="501"/>
      <c r="H154" s="501" t="s">
        <v>333</v>
      </c>
      <c r="I154" s="501"/>
      <c r="J154" s="501"/>
      <c r="K154" s="501"/>
      <c r="L154" s="501" t="s">
        <v>334</v>
      </c>
      <c r="M154" s="501"/>
      <c r="N154" s="501"/>
      <c r="O154" s="501"/>
      <c r="P154" s="502" t="s">
        <v>335</v>
      </c>
      <c r="Q154" s="502"/>
      <c r="R154" s="502"/>
      <c r="S154" s="502"/>
      <c r="T154" s="501" t="s">
        <v>316</v>
      </c>
      <c r="U154" s="501"/>
      <c r="V154" s="501"/>
      <c r="W154" s="501"/>
      <c r="X154" s="501" t="s">
        <v>317</v>
      </c>
      <c r="Y154" s="501"/>
      <c r="Z154" s="501"/>
      <c r="AA154" s="501"/>
      <c r="AB154" s="501" t="s">
        <v>336</v>
      </c>
      <c r="AC154" s="501"/>
      <c r="AD154" s="501"/>
      <c r="AE154" s="501"/>
      <c r="AF154" s="501" t="s">
        <v>337</v>
      </c>
      <c r="AG154" s="501"/>
      <c r="AH154" s="501"/>
      <c r="AI154" s="501"/>
      <c r="AJ154" s="501" t="s">
        <v>338</v>
      </c>
      <c r="AK154" s="501"/>
      <c r="AL154" s="501"/>
      <c r="AM154" s="501"/>
      <c r="AN154" s="501" t="s">
        <v>339</v>
      </c>
      <c r="AO154" s="501"/>
      <c r="AP154" s="501"/>
      <c r="AQ154" s="501"/>
      <c r="AR154" s="503" t="s">
        <v>322</v>
      </c>
      <c r="AS154" s="503"/>
      <c r="AT154" s="503"/>
      <c r="AU154" s="503"/>
      <c r="AV154" s="501" t="s">
        <v>340</v>
      </c>
      <c r="AW154" s="501"/>
      <c r="AX154" s="501"/>
      <c r="AY154" s="501"/>
      <c r="AZ154" s="501" t="s">
        <v>341</v>
      </c>
      <c r="BA154" s="501"/>
      <c r="BB154" s="501"/>
      <c r="BC154" s="501"/>
      <c r="BD154" s="501" t="s">
        <v>342</v>
      </c>
      <c r="BE154" s="501"/>
      <c r="BF154" s="501"/>
      <c r="BG154" s="501"/>
      <c r="BH154" s="503" t="s">
        <v>776</v>
      </c>
      <c r="BI154" s="503"/>
      <c r="BJ154" s="503"/>
      <c r="BK154" s="503"/>
      <c r="BL154" s="504" t="s">
        <v>344</v>
      </c>
      <c r="BM154" s="504"/>
      <c r="BN154" s="504"/>
      <c r="BO154" s="504"/>
    </row>
    <row r="155" spans="1:67" s="125" customFormat="1" x14ac:dyDescent="0.35">
      <c r="A155" s="499"/>
      <c r="B155" s="499"/>
      <c r="C155" s="499"/>
      <c r="D155" s="373" t="s">
        <v>345</v>
      </c>
      <c r="E155" s="373" t="s">
        <v>346</v>
      </c>
      <c r="F155" s="373" t="s">
        <v>187</v>
      </c>
      <c r="G155" s="373" t="s">
        <v>312</v>
      </c>
      <c r="H155" s="373" t="s">
        <v>345</v>
      </c>
      <c r="I155" s="373" t="s">
        <v>346</v>
      </c>
      <c r="J155" s="373" t="s">
        <v>187</v>
      </c>
      <c r="K155" s="373" t="s">
        <v>312</v>
      </c>
      <c r="L155" s="373" t="s">
        <v>345</v>
      </c>
      <c r="M155" s="373" t="s">
        <v>346</v>
      </c>
      <c r="N155" s="373" t="s">
        <v>187</v>
      </c>
      <c r="O155" s="373" t="s">
        <v>312</v>
      </c>
      <c r="P155" s="374" t="s">
        <v>345</v>
      </c>
      <c r="Q155" s="374" t="s">
        <v>346</v>
      </c>
      <c r="R155" s="374" t="s">
        <v>187</v>
      </c>
      <c r="S155" s="374" t="s">
        <v>312</v>
      </c>
      <c r="T155" s="373" t="s">
        <v>345</v>
      </c>
      <c r="U155" s="373" t="s">
        <v>346</v>
      </c>
      <c r="V155" s="373" t="s">
        <v>187</v>
      </c>
      <c r="W155" s="373" t="s">
        <v>312</v>
      </c>
      <c r="X155" s="373" t="s">
        <v>345</v>
      </c>
      <c r="Y155" s="373" t="s">
        <v>346</v>
      </c>
      <c r="Z155" s="373" t="s">
        <v>187</v>
      </c>
      <c r="AA155" s="373" t="s">
        <v>312</v>
      </c>
      <c r="AB155" s="373" t="s">
        <v>345</v>
      </c>
      <c r="AC155" s="373" t="s">
        <v>346</v>
      </c>
      <c r="AD155" s="373" t="s">
        <v>187</v>
      </c>
      <c r="AE155" s="373" t="s">
        <v>312</v>
      </c>
      <c r="AF155" s="373" t="s">
        <v>345</v>
      </c>
      <c r="AG155" s="373" t="s">
        <v>346</v>
      </c>
      <c r="AH155" s="373" t="s">
        <v>187</v>
      </c>
      <c r="AI155" s="373" t="s">
        <v>312</v>
      </c>
      <c r="AJ155" s="373" t="s">
        <v>345</v>
      </c>
      <c r="AK155" s="373" t="s">
        <v>346</v>
      </c>
      <c r="AL155" s="373" t="s">
        <v>187</v>
      </c>
      <c r="AM155" s="373" t="s">
        <v>312</v>
      </c>
      <c r="AN155" s="373" t="s">
        <v>345</v>
      </c>
      <c r="AO155" s="373" t="s">
        <v>346</v>
      </c>
      <c r="AP155" s="373" t="s">
        <v>187</v>
      </c>
      <c r="AQ155" s="373" t="s">
        <v>312</v>
      </c>
      <c r="AR155" s="375" t="s">
        <v>345</v>
      </c>
      <c r="AS155" s="375" t="s">
        <v>346</v>
      </c>
      <c r="AT155" s="375" t="s">
        <v>187</v>
      </c>
      <c r="AU155" s="375" t="s">
        <v>312</v>
      </c>
      <c r="AV155" s="373" t="s">
        <v>345</v>
      </c>
      <c r="AW155" s="373" t="s">
        <v>346</v>
      </c>
      <c r="AX155" s="373" t="s">
        <v>187</v>
      </c>
      <c r="AY155" s="373" t="s">
        <v>312</v>
      </c>
      <c r="AZ155" s="373" t="s">
        <v>345</v>
      </c>
      <c r="BA155" s="373" t="s">
        <v>346</v>
      </c>
      <c r="BB155" s="373" t="s">
        <v>187</v>
      </c>
      <c r="BC155" s="373" t="s">
        <v>312</v>
      </c>
      <c r="BD155" s="373" t="s">
        <v>345</v>
      </c>
      <c r="BE155" s="373" t="s">
        <v>346</v>
      </c>
      <c r="BF155" s="373" t="s">
        <v>187</v>
      </c>
      <c r="BG155" s="373" t="s">
        <v>312</v>
      </c>
      <c r="BH155" s="375" t="s">
        <v>345</v>
      </c>
      <c r="BI155" s="375" t="s">
        <v>346</v>
      </c>
      <c r="BJ155" s="375" t="s">
        <v>187</v>
      </c>
      <c r="BK155" s="375" t="s">
        <v>312</v>
      </c>
      <c r="BL155" s="376" t="s">
        <v>195</v>
      </c>
      <c r="BM155" s="376" t="s">
        <v>196</v>
      </c>
      <c r="BN155" s="376" t="s">
        <v>187</v>
      </c>
      <c r="BO155" s="376" t="s">
        <v>330</v>
      </c>
    </row>
    <row r="156" spans="1:67" ht="24" customHeight="1" x14ac:dyDescent="0.35">
      <c r="A156" s="130">
        <v>39</v>
      </c>
      <c r="B156" s="130">
        <v>62020152</v>
      </c>
      <c r="C156" s="123" t="s">
        <v>133</v>
      </c>
      <c r="D156" s="130">
        <v>3</v>
      </c>
      <c r="E156" s="130">
        <v>1</v>
      </c>
      <c r="F156" s="130">
        <v>4</v>
      </c>
      <c r="G156" s="130">
        <v>1</v>
      </c>
      <c r="H156" s="130">
        <v>1</v>
      </c>
      <c r="I156" s="130">
        <v>1</v>
      </c>
      <c r="J156" s="130">
        <v>2</v>
      </c>
      <c r="K156" s="130">
        <v>1</v>
      </c>
      <c r="L156" s="130">
        <v>4</v>
      </c>
      <c r="M156" s="130">
        <v>3</v>
      </c>
      <c r="N156" s="130">
        <v>7</v>
      </c>
      <c r="O156" s="130">
        <v>1</v>
      </c>
      <c r="P156" s="130">
        <v>8</v>
      </c>
      <c r="Q156" s="130">
        <v>5</v>
      </c>
      <c r="R156" s="130">
        <v>13</v>
      </c>
      <c r="S156" s="130">
        <v>3</v>
      </c>
      <c r="T156" s="130">
        <v>4</v>
      </c>
      <c r="U156" s="130">
        <v>1</v>
      </c>
      <c r="V156" s="130">
        <v>5</v>
      </c>
      <c r="W156" s="130">
        <v>1</v>
      </c>
      <c r="X156" s="130">
        <v>1</v>
      </c>
      <c r="Y156" s="130">
        <v>4</v>
      </c>
      <c r="Z156" s="130">
        <v>5</v>
      </c>
      <c r="AA156" s="130">
        <v>1</v>
      </c>
      <c r="AB156" s="130">
        <v>2</v>
      </c>
      <c r="AC156" s="130">
        <v>4</v>
      </c>
      <c r="AD156" s="130">
        <v>6</v>
      </c>
      <c r="AE156" s="130">
        <v>1</v>
      </c>
      <c r="AF156" s="130">
        <v>5</v>
      </c>
      <c r="AG156" s="130">
        <v>3</v>
      </c>
      <c r="AH156" s="130">
        <v>8</v>
      </c>
      <c r="AI156" s="130">
        <v>1</v>
      </c>
      <c r="AJ156" s="130">
        <v>1</v>
      </c>
      <c r="AK156" s="130">
        <v>3</v>
      </c>
      <c r="AL156" s="130">
        <v>4</v>
      </c>
      <c r="AM156" s="130">
        <v>1</v>
      </c>
      <c r="AN156" s="130">
        <v>4</v>
      </c>
      <c r="AO156" s="130">
        <v>4</v>
      </c>
      <c r="AP156" s="130">
        <v>8</v>
      </c>
      <c r="AQ156" s="130">
        <v>1</v>
      </c>
      <c r="AR156" s="130">
        <v>17</v>
      </c>
      <c r="AS156" s="130">
        <v>19</v>
      </c>
      <c r="AT156" s="130">
        <v>36</v>
      </c>
      <c r="AU156" s="130">
        <v>6</v>
      </c>
      <c r="AV156" s="130">
        <v>0</v>
      </c>
      <c r="AW156" s="130">
        <v>0</v>
      </c>
      <c r="AX156" s="130">
        <v>0</v>
      </c>
      <c r="AY156" s="130">
        <v>0</v>
      </c>
      <c r="AZ156" s="130">
        <v>0</v>
      </c>
      <c r="BA156" s="130">
        <v>0</v>
      </c>
      <c r="BB156" s="130">
        <v>0</v>
      </c>
      <c r="BC156" s="130">
        <v>0</v>
      </c>
      <c r="BD156" s="130">
        <v>0</v>
      </c>
      <c r="BE156" s="130">
        <v>0</v>
      </c>
      <c r="BF156" s="130">
        <v>0</v>
      </c>
      <c r="BG156" s="130">
        <v>0</v>
      </c>
      <c r="BH156" s="130">
        <v>0</v>
      </c>
      <c r="BI156" s="130">
        <v>0</v>
      </c>
      <c r="BJ156" s="130">
        <v>0</v>
      </c>
      <c r="BK156" s="130">
        <v>0</v>
      </c>
      <c r="BL156" s="130">
        <v>25</v>
      </c>
      <c r="BM156" s="130">
        <v>24</v>
      </c>
      <c r="BN156" s="130">
        <v>49</v>
      </c>
      <c r="BO156" s="130">
        <v>9</v>
      </c>
    </row>
    <row r="157" spans="1:67" ht="24" customHeight="1" x14ac:dyDescent="0.35">
      <c r="A157" s="130">
        <v>40</v>
      </c>
      <c r="B157" s="130">
        <v>62020153</v>
      </c>
      <c r="C157" s="123" t="s">
        <v>134</v>
      </c>
      <c r="D157" s="130">
        <v>1</v>
      </c>
      <c r="E157" s="130">
        <v>4</v>
      </c>
      <c r="F157" s="130">
        <v>5</v>
      </c>
      <c r="G157" s="130">
        <v>1</v>
      </c>
      <c r="H157" s="130">
        <v>1</v>
      </c>
      <c r="I157" s="130">
        <v>1</v>
      </c>
      <c r="J157" s="130">
        <v>2</v>
      </c>
      <c r="K157" s="130">
        <v>1</v>
      </c>
      <c r="L157" s="130">
        <v>5</v>
      </c>
      <c r="M157" s="130">
        <v>3</v>
      </c>
      <c r="N157" s="130">
        <v>8</v>
      </c>
      <c r="O157" s="130">
        <v>1</v>
      </c>
      <c r="P157" s="130">
        <v>7</v>
      </c>
      <c r="Q157" s="130">
        <v>8</v>
      </c>
      <c r="R157" s="130">
        <v>15</v>
      </c>
      <c r="S157" s="130">
        <v>3</v>
      </c>
      <c r="T157" s="130">
        <v>4</v>
      </c>
      <c r="U157" s="130">
        <v>4</v>
      </c>
      <c r="V157" s="130">
        <v>8</v>
      </c>
      <c r="W157" s="130">
        <v>1</v>
      </c>
      <c r="X157" s="130">
        <v>6</v>
      </c>
      <c r="Y157" s="130">
        <v>5</v>
      </c>
      <c r="Z157" s="130">
        <v>11</v>
      </c>
      <c r="AA157" s="130">
        <v>1</v>
      </c>
      <c r="AB157" s="130">
        <v>1</v>
      </c>
      <c r="AC157" s="130">
        <v>5</v>
      </c>
      <c r="AD157" s="130">
        <v>6</v>
      </c>
      <c r="AE157" s="130">
        <v>1</v>
      </c>
      <c r="AF157" s="130">
        <v>6</v>
      </c>
      <c r="AG157" s="130">
        <v>5</v>
      </c>
      <c r="AH157" s="130">
        <v>11</v>
      </c>
      <c r="AI157" s="130">
        <v>1</v>
      </c>
      <c r="AJ157" s="130">
        <v>7</v>
      </c>
      <c r="AK157" s="130">
        <v>5</v>
      </c>
      <c r="AL157" s="130">
        <v>12</v>
      </c>
      <c r="AM157" s="130">
        <v>1</v>
      </c>
      <c r="AN157" s="130">
        <v>8</v>
      </c>
      <c r="AO157" s="130">
        <v>4</v>
      </c>
      <c r="AP157" s="130">
        <v>12</v>
      </c>
      <c r="AQ157" s="130">
        <v>1</v>
      </c>
      <c r="AR157" s="130">
        <v>32</v>
      </c>
      <c r="AS157" s="130">
        <v>28</v>
      </c>
      <c r="AT157" s="130">
        <v>60</v>
      </c>
      <c r="AU157" s="130">
        <v>6</v>
      </c>
      <c r="AV157" s="130">
        <v>0</v>
      </c>
      <c r="AW157" s="130">
        <v>0</v>
      </c>
      <c r="AX157" s="130">
        <v>0</v>
      </c>
      <c r="AY157" s="130">
        <v>0</v>
      </c>
      <c r="AZ157" s="130">
        <v>0</v>
      </c>
      <c r="BA157" s="130">
        <v>0</v>
      </c>
      <c r="BB157" s="130">
        <v>0</v>
      </c>
      <c r="BC157" s="130">
        <v>0</v>
      </c>
      <c r="BD157" s="130">
        <v>0</v>
      </c>
      <c r="BE157" s="130">
        <v>0</v>
      </c>
      <c r="BF157" s="130">
        <v>0</v>
      </c>
      <c r="BG157" s="130">
        <v>0</v>
      </c>
      <c r="BH157" s="130">
        <v>0</v>
      </c>
      <c r="BI157" s="130">
        <v>0</v>
      </c>
      <c r="BJ157" s="130">
        <v>0</v>
      </c>
      <c r="BK157" s="130">
        <v>0</v>
      </c>
      <c r="BL157" s="130">
        <v>39</v>
      </c>
      <c r="BM157" s="130">
        <v>36</v>
      </c>
      <c r="BN157" s="130">
        <v>75</v>
      </c>
      <c r="BO157" s="130">
        <v>9</v>
      </c>
    </row>
    <row r="158" spans="1:67" ht="24" customHeight="1" x14ac:dyDescent="0.35">
      <c r="A158" s="130">
        <v>41</v>
      </c>
      <c r="B158" s="130">
        <v>62020154</v>
      </c>
      <c r="C158" s="123" t="s">
        <v>135</v>
      </c>
      <c r="D158" s="130">
        <v>0</v>
      </c>
      <c r="E158" s="130">
        <v>1</v>
      </c>
      <c r="F158" s="130">
        <v>1</v>
      </c>
      <c r="G158" s="130">
        <v>1</v>
      </c>
      <c r="H158" s="130">
        <v>6</v>
      </c>
      <c r="I158" s="130">
        <v>2</v>
      </c>
      <c r="J158" s="130">
        <v>8</v>
      </c>
      <c r="K158" s="130">
        <v>1</v>
      </c>
      <c r="L158" s="130">
        <v>5</v>
      </c>
      <c r="M158" s="130">
        <v>1</v>
      </c>
      <c r="N158" s="130">
        <v>6</v>
      </c>
      <c r="O158" s="130">
        <v>1</v>
      </c>
      <c r="P158" s="130">
        <v>11</v>
      </c>
      <c r="Q158" s="130">
        <v>4</v>
      </c>
      <c r="R158" s="130">
        <v>15</v>
      </c>
      <c r="S158" s="130">
        <v>3</v>
      </c>
      <c r="T158" s="130">
        <v>5</v>
      </c>
      <c r="U158" s="130">
        <v>6</v>
      </c>
      <c r="V158" s="130">
        <v>11</v>
      </c>
      <c r="W158" s="130">
        <v>1</v>
      </c>
      <c r="X158" s="130">
        <v>2</v>
      </c>
      <c r="Y158" s="130">
        <v>4</v>
      </c>
      <c r="Z158" s="130">
        <v>6</v>
      </c>
      <c r="AA158" s="130">
        <v>1</v>
      </c>
      <c r="AB158" s="130">
        <v>3</v>
      </c>
      <c r="AC158" s="130">
        <v>5</v>
      </c>
      <c r="AD158" s="130">
        <v>8</v>
      </c>
      <c r="AE158" s="130">
        <v>1</v>
      </c>
      <c r="AF158" s="130">
        <v>4</v>
      </c>
      <c r="AG158" s="130">
        <v>5</v>
      </c>
      <c r="AH158" s="130">
        <v>9</v>
      </c>
      <c r="AI158" s="130">
        <v>1</v>
      </c>
      <c r="AJ158" s="130">
        <v>6</v>
      </c>
      <c r="AK158" s="130">
        <v>7</v>
      </c>
      <c r="AL158" s="130">
        <v>13</v>
      </c>
      <c r="AM158" s="130">
        <v>1</v>
      </c>
      <c r="AN158" s="130">
        <v>8</v>
      </c>
      <c r="AO158" s="130">
        <v>5</v>
      </c>
      <c r="AP158" s="130">
        <v>13</v>
      </c>
      <c r="AQ158" s="130">
        <v>1</v>
      </c>
      <c r="AR158" s="130">
        <v>28</v>
      </c>
      <c r="AS158" s="130">
        <v>32</v>
      </c>
      <c r="AT158" s="130">
        <v>60</v>
      </c>
      <c r="AU158" s="130">
        <v>6</v>
      </c>
      <c r="AV158" s="130">
        <v>2</v>
      </c>
      <c r="AW158" s="130">
        <v>7</v>
      </c>
      <c r="AX158" s="130">
        <v>9</v>
      </c>
      <c r="AY158" s="130">
        <v>1</v>
      </c>
      <c r="AZ158" s="130">
        <v>4</v>
      </c>
      <c r="BA158" s="130">
        <v>4</v>
      </c>
      <c r="BB158" s="130">
        <v>8</v>
      </c>
      <c r="BC158" s="130">
        <v>1</v>
      </c>
      <c r="BD158" s="130">
        <v>6</v>
      </c>
      <c r="BE158" s="130">
        <v>4</v>
      </c>
      <c r="BF158" s="130">
        <v>10</v>
      </c>
      <c r="BG158" s="130">
        <v>1</v>
      </c>
      <c r="BH158" s="130">
        <v>12</v>
      </c>
      <c r="BI158" s="130">
        <v>15</v>
      </c>
      <c r="BJ158" s="130">
        <v>27</v>
      </c>
      <c r="BK158" s="130">
        <v>3</v>
      </c>
      <c r="BL158" s="130">
        <v>51</v>
      </c>
      <c r="BM158" s="130">
        <v>51</v>
      </c>
      <c r="BN158" s="130">
        <v>102</v>
      </c>
      <c r="BO158" s="130">
        <v>12</v>
      </c>
    </row>
    <row r="159" spans="1:67" ht="24" customHeight="1" x14ac:dyDescent="0.35">
      <c r="A159" s="130">
        <v>42</v>
      </c>
      <c r="B159" s="130">
        <v>62020156</v>
      </c>
      <c r="C159" s="123" t="s">
        <v>136</v>
      </c>
      <c r="D159" s="130">
        <v>0</v>
      </c>
      <c r="E159" s="130">
        <v>0</v>
      </c>
      <c r="F159" s="130">
        <v>0</v>
      </c>
      <c r="G159" s="130">
        <v>0</v>
      </c>
      <c r="H159" s="130">
        <v>1</v>
      </c>
      <c r="I159" s="130">
        <v>2</v>
      </c>
      <c r="J159" s="130">
        <v>3</v>
      </c>
      <c r="K159" s="130">
        <v>1</v>
      </c>
      <c r="L159" s="130">
        <v>9</v>
      </c>
      <c r="M159" s="130">
        <v>4</v>
      </c>
      <c r="N159" s="130">
        <v>13</v>
      </c>
      <c r="O159" s="130">
        <v>1</v>
      </c>
      <c r="P159" s="130">
        <v>10</v>
      </c>
      <c r="Q159" s="130">
        <v>6</v>
      </c>
      <c r="R159" s="130">
        <v>16</v>
      </c>
      <c r="S159" s="130">
        <v>2</v>
      </c>
      <c r="T159" s="130">
        <v>0</v>
      </c>
      <c r="U159" s="130">
        <v>5</v>
      </c>
      <c r="V159" s="130">
        <v>5</v>
      </c>
      <c r="W159" s="130">
        <v>1</v>
      </c>
      <c r="X159" s="130">
        <v>4</v>
      </c>
      <c r="Y159" s="130">
        <v>0</v>
      </c>
      <c r="Z159" s="130">
        <v>4</v>
      </c>
      <c r="AA159" s="130">
        <v>1</v>
      </c>
      <c r="AB159" s="130">
        <v>3</v>
      </c>
      <c r="AC159" s="130">
        <v>4</v>
      </c>
      <c r="AD159" s="130">
        <v>7</v>
      </c>
      <c r="AE159" s="130">
        <v>1</v>
      </c>
      <c r="AF159" s="130">
        <v>7</v>
      </c>
      <c r="AG159" s="130">
        <v>1</v>
      </c>
      <c r="AH159" s="130">
        <v>8</v>
      </c>
      <c r="AI159" s="130">
        <v>1</v>
      </c>
      <c r="AJ159" s="130">
        <v>9</v>
      </c>
      <c r="AK159" s="130">
        <v>3</v>
      </c>
      <c r="AL159" s="130">
        <v>12</v>
      </c>
      <c r="AM159" s="130">
        <v>1</v>
      </c>
      <c r="AN159" s="130">
        <v>2</v>
      </c>
      <c r="AO159" s="130">
        <v>3</v>
      </c>
      <c r="AP159" s="130">
        <v>5</v>
      </c>
      <c r="AQ159" s="130">
        <v>1</v>
      </c>
      <c r="AR159" s="130">
        <v>25</v>
      </c>
      <c r="AS159" s="130">
        <v>16</v>
      </c>
      <c r="AT159" s="130">
        <v>41</v>
      </c>
      <c r="AU159" s="130">
        <v>6</v>
      </c>
      <c r="AV159" s="130">
        <v>0</v>
      </c>
      <c r="AW159" s="130">
        <v>0</v>
      </c>
      <c r="AX159" s="130">
        <v>0</v>
      </c>
      <c r="AY159" s="130">
        <v>0</v>
      </c>
      <c r="AZ159" s="130">
        <v>0</v>
      </c>
      <c r="BA159" s="130">
        <v>0</v>
      </c>
      <c r="BB159" s="130">
        <v>0</v>
      </c>
      <c r="BC159" s="130">
        <v>0</v>
      </c>
      <c r="BD159" s="130">
        <v>0</v>
      </c>
      <c r="BE159" s="130">
        <v>0</v>
      </c>
      <c r="BF159" s="130">
        <v>0</v>
      </c>
      <c r="BG159" s="130">
        <v>0</v>
      </c>
      <c r="BH159" s="130">
        <v>0</v>
      </c>
      <c r="BI159" s="130">
        <v>0</v>
      </c>
      <c r="BJ159" s="130">
        <v>0</v>
      </c>
      <c r="BK159" s="130">
        <v>0</v>
      </c>
      <c r="BL159" s="130">
        <v>35</v>
      </c>
      <c r="BM159" s="130">
        <v>22</v>
      </c>
      <c r="BN159" s="130">
        <v>57</v>
      </c>
      <c r="BO159" s="130">
        <v>8</v>
      </c>
    </row>
    <row r="160" spans="1:67" ht="23.1" customHeight="1" x14ac:dyDescent="0.35">
      <c r="A160" s="510" t="s">
        <v>349</v>
      </c>
      <c r="B160" s="511"/>
      <c r="C160" s="512"/>
      <c r="D160" s="131">
        <f t="shared" ref="D160:AI160" si="3">SUM(D114:D159)</f>
        <v>55</v>
      </c>
      <c r="E160" s="131">
        <f t="shared" si="3"/>
        <v>48</v>
      </c>
      <c r="F160" s="131">
        <f t="shared" si="3"/>
        <v>103</v>
      </c>
      <c r="G160" s="131">
        <f t="shared" si="3"/>
        <v>20</v>
      </c>
      <c r="H160" s="131">
        <f t="shared" si="3"/>
        <v>168</v>
      </c>
      <c r="I160" s="131">
        <f t="shared" si="3"/>
        <v>162</v>
      </c>
      <c r="J160" s="131">
        <f t="shared" si="3"/>
        <v>330</v>
      </c>
      <c r="K160" s="131">
        <f t="shared" si="3"/>
        <v>42</v>
      </c>
      <c r="L160" s="131">
        <f t="shared" si="3"/>
        <v>192</v>
      </c>
      <c r="M160" s="131">
        <f t="shared" si="3"/>
        <v>150</v>
      </c>
      <c r="N160" s="131">
        <f t="shared" si="3"/>
        <v>342</v>
      </c>
      <c r="O160" s="131">
        <f t="shared" si="3"/>
        <v>41</v>
      </c>
      <c r="P160" s="132">
        <f t="shared" si="3"/>
        <v>415</v>
      </c>
      <c r="Q160" s="132">
        <f t="shared" si="3"/>
        <v>360</v>
      </c>
      <c r="R160" s="132">
        <f t="shared" si="3"/>
        <v>775</v>
      </c>
      <c r="S160" s="132">
        <f t="shared" si="3"/>
        <v>103</v>
      </c>
      <c r="T160" s="131">
        <f t="shared" si="3"/>
        <v>205</v>
      </c>
      <c r="U160" s="131">
        <f t="shared" si="3"/>
        <v>178</v>
      </c>
      <c r="V160" s="131">
        <f t="shared" si="3"/>
        <v>383</v>
      </c>
      <c r="W160" s="131">
        <f t="shared" si="3"/>
        <v>42</v>
      </c>
      <c r="X160" s="131">
        <f t="shared" si="3"/>
        <v>208</v>
      </c>
      <c r="Y160" s="131">
        <f t="shared" si="3"/>
        <v>184</v>
      </c>
      <c r="Z160" s="131">
        <f t="shared" si="3"/>
        <v>392</v>
      </c>
      <c r="AA160" s="131">
        <f t="shared" si="3"/>
        <v>41</v>
      </c>
      <c r="AB160" s="131">
        <f t="shared" si="3"/>
        <v>211</v>
      </c>
      <c r="AC160" s="131">
        <f t="shared" si="3"/>
        <v>201</v>
      </c>
      <c r="AD160" s="131">
        <f t="shared" si="3"/>
        <v>412</v>
      </c>
      <c r="AE160" s="131">
        <f t="shared" si="3"/>
        <v>42</v>
      </c>
      <c r="AF160" s="131">
        <f t="shared" si="3"/>
        <v>240</v>
      </c>
      <c r="AG160" s="131">
        <f t="shared" si="3"/>
        <v>224</v>
      </c>
      <c r="AH160" s="131">
        <f t="shared" si="3"/>
        <v>464</v>
      </c>
      <c r="AI160" s="131">
        <f t="shared" si="3"/>
        <v>42</v>
      </c>
      <c r="AJ160" s="131">
        <f t="shared" ref="AJ160:BO160" si="4">SUM(AJ114:AJ159)</f>
        <v>259</v>
      </c>
      <c r="AK160" s="131">
        <f t="shared" si="4"/>
        <v>240</v>
      </c>
      <c r="AL160" s="131">
        <f t="shared" si="4"/>
        <v>499</v>
      </c>
      <c r="AM160" s="131">
        <f t="shared" si="4"/>
        <v>42</v>
      </c>
      <c r="AN160" s="131">
        <f t="shared" si="4"/>
        <v>258</v>
      </c>
      <c r="AO160" s="131">
        <f t="shared" si="4"/>
        <v>272</v>
      </c>
      <c r="AP160" s="131">
        <f t="shared" si="4"/>
        <v>530</v>
      </c>
      <c r="AQ160" s="131">
        <f t="shared" si="4"/>
        <v>42</v>
      </c>
      <c r="AR160" s="132">
        <f t="shared" si="4"/>
        <v>1381</v>
      </c>
      <c r="AS160" s="132">
        <f t="shared" si="4"/>
        <v>1299</v>
      </c>
      <c r="AT160" s="132">
        <f t="shared" si="4"/>
        <v>2680</v>
      </c>
      <c r="AU160" s="132">
        <f t="shared" si="4"/>
        <v>251</v>
      </c>
      <c r="AV160" s="131">
        <f t="shared" si="4"/>
        <v>97</v>
      </c>
      <c r="AW160" s="131">
        <f t="shared" si="4"/>
        <v>59</v>
      </c>
      <c r="AX160" s="131">
        <f t="shared" si="4"/>
        <v>156</v>
      </c>
      <c r="AY160" s="131">
        <f t="shared" si="4"/>
        <v>10</v>
      </c>
      <c r="AZ160" s="131">
        <f t="shared" si="4"/>
        <v>106</v>
      </c>
      <c r="BA160" s="131">
        <f t="shared" si="4"/>
        <v>93</v>
      </c>
      <c r="BB160" s="131">
        <f t="shared" si="4"/>
        <v>199</v>
      </c>
      <c r="BC160" s="131">
        <f t="shared" si="4"/>
        <v>10</v>
      </c>
      <c r="BD160" s="131">
        <f t="shared" si="4"/>
        <v>107</v>
      </c>
      <c r="BE160" s="131">
        <f t="shared" si="4"/>
        <v>69</v>
      </c>
      <c r="BF160" s="131">
        <f t="shared" si="4"/>
        <v>176</v>
      </c>
      <c r="BG160" s="131">
        <f t="shared" si="4"/>
        <v>10</v>
      </c>
      <c r="BH160" s="132">
        <f t="shared" si="4"/>
        <v>310</v>
      </c>
      <c r="BI160" s="132">
        <f t="shared" si="4"/>
        <v>221</v>
      </c>
      <c r="BJ160" s="132">
        <f t="shared" si="4"/>
        <v>531</v>
      </c>
      <c r="BK160" s="132">
        <f t="shared" si="4"/>
        <v>30</v>
      </c>
      <c r="BL160" s="131">
        <f t="shared" si="4"/>
        <v>2106</v>
      </c>
      <c r="BM160" s="131">
        <f t="shared" si="4"/>
        <v>1880</v>
      </c>
      <c r="BN160" s="131">
        <f t="shared" si="4"/>
        <v>3986</v>
      </c>
      <c r="BO160" s="131">
        <f t="shared" si="4"/>
        <v>384</v>
      </c>
    </row>
    <row r="161" spans="1:67" ht="23.1" customHeight="1" x14ac:dyDescent="0.35">
      <c r="A161" s="515"/>
      <c r="B161" s="515"/>
      <c r="C161" s="515"/>
      <c r="D161" s="515"/>
      <c r="E161" s="515"/>
      <c r="F161" s="515"/>
      <c r="G161" s="515"/>
      <c r="H161" s="515"/>
      <c r="I161" s="515"/>
      <c r="J161" s="515"/>
      <c r="K161" s="515"/>
      <c r="L161" s="515"/>
      <c r="M161" s="515"/>
      <c r="N161" s="515"/>
      <c r="O161" s="515"/>
      <c r="P161" s="515"/>
      <c r="Q161" s="515"/>
      <c r="R161" s="515"/>
      <c r="S161" s="515"/>
      <c r="T161" s="515"/>
      <c r="U161" s="515"/>
      <c r="V161" s="515"/>
      <c r="W161" s="515"/>
      <c r="X161" s="515"/>
      <c r="Y161" s="515"/>
      <c r="Z161" s="515"/>
      <c r="AA161" s="515"/>
      <c r="AB161" s="515"/>
      <c r="AC161" s="515"/>
      <c r="AD161" s="515"/>
      <c r="AE161" s="515"/>
      <c r="AF161" s="515"/>
      <c r="AG161" s="515"/>
      <c r="AH161" s="515"/>
      <c r="AI161" s="515"/>
      <c r="AJ161" s="515"/>
      <c r="AK161" s="515"/>
      <c r="AL161" s="515"/>
      <c r="AM161" s="515"/>
      <c r="AN161" s="515"/>
      <c r="AO161" s="515"/>
      <c r="AP161" s="515"/>
      <c r="AQ161" s="515"/>
      <c r="AR161" s="515"/>
      <c r="AS161" s="515"/>
      <c r="AT161" s="515"/>
      <c r="AU161" s="515"/>
      <c r="AV161" s="515"/>
      <c r="AW161" s="515"/>
      <c r="AX161" s="515"/>
      <c r="AY161" s="515"/>
      <c r="AZ161" s="515"/>
      <c r="BA161" s="515"/>
      <c r="BB161" s="515"/>
      <c r="BC161" s="515"/>
      <c r="BD161" s="515"/>
      <c r="BE161" s="515"/>
      <c r="BF161" s="515"/>
      <c r="BG161" s="515"/>
      <c r="BH161" s="515"/>
      <c r="BI161" s="515"/>
      <c r="BJ161" s="515"/>
      <c r="BK161" s="515"/>
      <c r="BL161" s="515"/>
      <c r="BM161" s="515"/>
      <c r="BN161" s="515"/>
      <c r="BO161" s="515"/>
    </row>
    <row r="162" spans="1:67" ht="23.1" customHeight="1" x14ac:dyDescent="0.35">
      <c r="A162" s="513" t="s">
        <v>350</v>
      </c>
      <c r="B162" s="509"/>
      <c r="C162" s="509"/>
      <c r="D162" s="509"/>
      <c r="E162" s="509"/>
      <c r="F162" s="509"/>
      <c r="G162" s="509"/>
      <c r="H162" s="509"/>
      <c r="I162" s="509"/>
      <c r="J162" s="509"/>
      <c r="K162" s="509"/>
      <c r="L162" s="509"/>
      <c r="M162" s="509"/>
      <c r="N162" s="509"/>
      <c r="O162" s="509"/>
      <c r="P162" s="509"/>
      <c r="Q162" s="509"/>
      <c r="R162" s="509"/>
      <c r="S162" s="509"/>
      <c r="T162" s="509"/>
      <c r="U162" s="509"/>
      <c r="V162" s="509"/>
      <c r="W162" s="509"/>
      <c r="X162" s="509"/>
      <c r="Y162" s="509"/>
      <c r="Z162" s="509"/>
      <c r="AA162" s="509"/>
      <c r="AB162" s="509"/>
      <c r="AC162" s="509"/>
      <c r="AD162" s="509"/>
      <c r="AE162" s="509"/>
      <c r="AF162" s="509"/>
      <c r="AG162" s="509"/>
      <c r="AH162" s="509"/>
      <c r="AI162" s="509"/>
      <c r="AJ162" s="509"/>
      <c r="AK162" s="509"/>
      <c r="AL162" s="509"/>
      <c r="AM162" s="509"/>
      <c r="AN162" s="509"/>
      <c r="AO162" s="509"/>
      <c r="AP162" s="509"/>
      <c r="AQ162" s="509"/>
      <c r="AR162" s="509"/>
      <c r="AS162" s="509"/>
      <c r="AT162" s="509"/>
      <c r="AU162" s="509"/>
      <c r="AV162" s="509"/>
      <c r="AW162" s="509"/>
      <c r="AX162" s="509"/>
      <c r="AY162" s="509"/>
      <c r="AZ162" s="509"/>
      <c r="BA162" s="509"/>
      <c r="BB162" s="509"/>
      <c r="BC162" s="509"/>
      <c r="BD162" s="509"/>
      <c r="BE162" s="509"/>
      <c r="BF162" s="509"/>
      <c r="BG162" s="509"/>
      <c r="BH162" s="509"/>
      <c r="BI162" s="509"/>
      <c r="BJ162" s="509"/>
      <c r="BK162" s="509"/>
      <c r="BL162" s="509"/>
      <c r="BM162" s="509"/>
      <c r="BN162" s="509"/>
      <c r="BO162" s="514"/>
    </row>
    <row r="163" spans="1:67" s="125" customFormat="1" x14ac:dyDescent="0.35">
      <c r="A163" s="499" t="s">
        <v>311</v>
      </c>
      <c r="B163" s="499" t="s">
        <v>0</v>
      </c>
      <c r="C163" s="499" t="s">
        <v>1</v>
      </c>
      <c r="D163" s="501" t="s">
        <v>313</v>
      </c>
      <c r="E163" s="501"/>
      <c r="F163" s="501"/>
      <c r="G163" s="501"/>
      <c r="H163" s="501" t="s">
        <v>333</v>
      </c>
      <c r="I163" s="501"/>
      <c r="J163" s="501"/>
      <c r="K163" s="501"/>
      <c r="L163" s="501" t="s">
        <v>334</v>
      </c>
      <c r="M163" s="501"/>
      <c r="N163" s="501"/>
      <c r="O163" s="501"/>
      <c r="P163" s="502" t="s">
        <v>335</v>
      </c>
      <c r="Q163" s="502"/>
      <c r="R163" s="502"/>
      <c r="S163" s="502"/>
      <c r="T163" s="501" t="s">
        <v>316</v>
      </c>
      <c r="U163" s="501"/>
      <c r="V163" s="501"/>
      <c r="W163" s="501"/>
      <c r="X163" s="501" t="s">
        <v>317</v>
      </c>
      <c r="Y163" s="501"/>
      <c r="Z163" s="501"/>
      <c r="AA163" s="501"/>
      <c r="AB163" s="501" t="s">
        <v>336</v>
      </c>
      <c r="AC163" s="501"/>
      <c r="AD163" s="501"/>
      <c r="AE163" s="501"/>
      <c r="AF163" s="501" t="s">
        <v>337</v>
      </c>
      <c r="AG163" s="501"/>
      <c r="AH163" s="501"/>
      <c r="AI163" s="501"/>
      <c r="AJ163" s="501" t="s">
        <v>338</v>
      </c>
      <c r="AK163" s="501"/>
      <c r="AL163" s="501"/>
      <c r="AM163" s="501"/>
      <c r="AN163" s="501" t="s">
        <v>339</v>
      </c>
      <c r="AO163" s="501"/>
      <c r="AP163" s="501"/>
      <c r="AQ163" s="501"/>
      <c r="AR163" s="503" t="s">
        <v>322</v>
      </c>
      <c r="AS163" s="503"/>
      <c r="AT163" s="503"/>
      <c r="AU163" s="503"/>
      <c r="AV163" s="501" t="s">
        <v>340</v>
      </c>
      <c r="AW163" s="501"/>
      <c r="AX163" s="501"/>
      <c r="AY163" s="501"/>
      <c r="AZ163" s="501" t="s">
        <v>341</v>
      </c>
      <c r="BA163" s="501"/>
      <c r="BB163" s="501"/>
      <c r="BC163" s="501"/>
      <c r="BD163" s="501" t="s">
        <v>342</v>
      </c>
      <c r="BE163" s="501"/>
      <c r="BF163" s="501"/>
      <c r="BG163" s="501"/>
      <c r="BH163" s="503" t="s">
        <v>343</v>
      </c>
      <c r="BI163" s="503"/>
      <c r="BJ163" s="503"/>
      <c r="BK163" s="503"/>
      <c r="BL163" s="504" t="s">
        <v>344</v>
      </c>
      <c r="BM163" s="504"/>
      <c r="BN163" s="504"/>
      <c r="BO163" s="504"/>
    </row>
    <row r="164" spans="1:67" s="125" customFormat="1" x14ac:dyDescent="0.35">
      <c r="A164" s="499"/>
      <c r="B164" s="499"/>
      <c r="C164" s="499"/>
      <c r="D164" s="126" t="s">
        <v>345</v>
      </c>
      <c r="E164" s="126" t="s">
        <v>346</v>
      </c>
      <c r="F164" s="126" t="s">
        <v>187</v>
      </c>
      <c r="G164" s="126" t="s">
        <v>312</v>
      </c>
      <c r="H164" s="126" t="s">
        <v>345</v>
      </c>
      <c r="I164" s="126" t="s">
        <v>346</v>
      </c>
      <c r="J164" s="126" t="s">
        <v>187</v>
      </c>
      <c r="K164" s="126" t="s">
        <v>312</v>
      </c>
      <c r="L164" s="126" t="s">
        <v>345</v>
      </c>
      <c r="M164" s="126" t="s">
        <v>346</v>
      </c>
      <c r="N164" s="126" t="s">
        <v>187</v>
      </c>
      <c r="O164" s="126" t="s">
        <v>312</v>
      </c>
      <c r="P164" s="127" t="s">
        <v>345</v>
      </c>
      <c r="Q164" s="127" t="s">
        <v>346</v>
      </c>
      <c r="R164" s="127" t="s">
        <v>187</v>
      </c>
      <c r="S164" s="127" t="s">
        <v>312</v>
      </c>
      <c r="T164" s="126" t="s">
        <v>345</v>
      </c>
      <c r="U164" s="126" t="s">
        <v>346</v>
      </c>
      <c r="V164" s="126" t="s">
        <v>187</v>
      </c>
      <c r="W164" s="126" t="s">
        <v>312</v>
      </c>
      <c r="X164" s="126" t="s">
        <v>345</v>
      </c>
      <c r="Y164" s="126" t="s">
        <v>346</v>
      </c>
      <c r="Z164" s="126" t="s">
        <v>187</v>
      </c>
      <c r="AA164" s="126" t="s">
        <v>312</v>
      </c>
      <c r="AB164" s="126" t="s">
        <v>345</v>
      </c>
      <c r="AC164" s="126" t="s">
        <v>346</v>
      </c>
      <c r="AD164" s="126" t="s">
        <v>187</v>
      </c>
      <c r="AE164" s="126" t="s">
        <v>312</v>
      </c>
      <c r="AF164" s="126" t="s">
        <v>345</v>
      </c>
      <c r="AG164" s="126" t="s">
        <v>346</v>
      </c>
      <c r="AH164" s="126" t="s">
        <v>187</v>
      </c>
      <c r="AI164" s="126" t="s">
        <v>312</v>
      </c>
      <c r="AJ164" s="126" t="s">
        <v>345</v>
      </c>
      <c r="AK164" s="126" t="s">
        <v>346</v>
      </c>
      <c r="AL164" s="126" t="s">
        <v>187</v>
      </c>
      <c r="AM164" s="126" t="s">
        <v>312</v>
      </c>
      <c r="AN164" s="126" t="s">
        <v>345</v>
      </c>
      <c r="AO164" s="126" t="s">
        <v>346</v>
      </c>
      <c r="AP164" s="126" t="s">
        <v>187</v>
      </c>
      <c r="AQ164" s="126" t="s">
        <v>312</v>
      </c>
      <c r="AR164" s="128" t="s">
        <v>345</v>
      </c>
      <c r="AS164" s="128" t="s">
        <v>346</v>
      </c>
      <c r="AT164" s="128" t="s">
        <v>187</v>
      </c>
      <c r="AU164" s="128" t="s">
        <v>312</v>
      </c>
      <c r="AV164" s="126" t="s">
        <v>345</v>
      </c>
      <c r="AW164" s="126" t="s">
        <v>346</v>
      </c>
      <c r="AX164" s="126" t="s">
        <v>187</v>
      </c>
      <c r="AY164" s="126" t="s">
        <v>312</v>
      </c>
      <c r="AZ164" s="126" t="s">
        <v>345</v>
      </c>
      <c r="BA164" s="126" t="s">
        <v>346</v>
      </c>
      <c r="BB164" s="126" t="s">
        <v>187</v>
      </c>
      <c r="BC164" s="126" t="s">
        <v>312</v>
      </c>
      <c r="BD164" s="126" t="s">
        <v>345</v>
      </c>
      <c r="BE164" s="126" t="s">
        <v>346</v>
      </c>
      <c r="BF164" s="126" t="s">
        <v>187</v>
      </c>
      <c r="BG164" s="126" t="s">
        <v>312</v>
      </c>
      <c r="BH164" s="128" t="s">
        <v>345</v>
      </c>
      <c r="BI164" s="128" t="s">
        <v>346</v>
      </c>
      <c r="BJ164" s="128" t="s">
        <v>187</v>
      </c>
      <c r="BK164" s="128" t="s">
        <v>312</v>
      </c>
      <c r="BL164" s="129" t="s">
        <v>195</v>
      </c>
      <c r="BM164" s="129" t="s">
        <v>196</v>
      </c>
      <c r="BN164" s="129" t="s">
        <v>187</v>
      </c>
      <c r="BO164" s="129" t="s">
        <v>330</v>
      </c>
    </row>
    <row r="165" spans="1:67" ht="23.1" customHeight="1" x14ac:dyDescent="0.35">
      <c r="A165" s="130">
        <v>1</v>
      </c>
      <c r="B165" s="130">
        <v>62020157</v>
      </c>
      <c r="C165" s="123" t="s">
        <v>137</v>
      </c>
      <c r="D165" s="130">
        <v>0</v>
      </c>
      <c r="E165" s="130">
        <v>0</v>
      </c>
      <c r="F165" s="130">
        <v>0</v>
      </c>
      <c r="G165" s="130">
        <v>0</v>
      </c>
      <c r="H165" s="130">
        <v>4</v>
      </c>
      <c r="I165" s="130">
        <v>3</v>
      </c>
      <c r="J165" s="130">
        <v>7</v>
      </c>
      <c r="K165" s="130">
        <v>1</v>
      </c>
      <c r="L165" s="130">
        <v>2</v>
      </c>
      <c r="M165" s="130">
        <v>9</v>
      </c>
      <c r="N165" s="130">
        <v>11</v>
      </c>
      <c r="O165" s="130">
        <v>1</v>
      </c>
      <c r="P165" s="130">
        <v>6</v>
      </c>
      <c r="Q165" s="130">
        <v>12</v>
      </c>
      <c r="R165" s="130">
        <v>18</v>
      </c>
      <c r="S165" s="130">
        <v>2</v>
      </c>
      <c r="T165" s="130">
        <v>6</v>
      </c>
      <c r="U165" s="130">
        <v>3</v>
      </c>
      <c r="V165" s="130">
        <v>9</v>
      </c>
      <c r="W165" s="130">
        <v>1</v>
      </c>
      <c r="X165" s="130">
        <v>14</v>
      </c>
      <c r="Y165" s="130">
        <v>4</v>
      </c>
      <c r="Z165" s="130">
        <v>18</v>
      </c>
      <c r="AA165" s="130">
        <v>1</v>
      </c>
      <c r="AB165" s="130">
        <v>3</v>
      </c>
      <c r="AC165" s="130">
        <v>8</v>
      </c>
      <c r="AD165" s="130">
        <v>11</v>
      </c>
      <c r="AE165" s="130">
        <v>1</v>
      </c>
      <c r="AF165" s="130">
        <v>9</v>
      </c>
      <c r="AG165" s="130">
        <v>7</v>
      </c>
      <c r="AH165" s="130">
        <v>16</v>
      </c>
      <c r="AI165" s="130">
        <v>1</v>
      </c>
      <c r="AJ165" s="130">
        <v>13</v>
      </c>
      <c r="AK165" s="130">
        <v>7</v>
      </c>
      <c r="AL165" s="130">
        <v>20</v>
      </c>
      <c r="AM165" s="130">
        <v>1</v>
      </c>
      <c r="AN165" s="130">
        <v>6</v>
      </c>
      <c r="AO165" s="130">
        <v>7</v>
      </c>
      <c r="AP165" s="130">
        <v>13</v>
      </c>
      <c r="AQ165" s="130">
        <v>1</v>
      </c>
      <c r="AR165" s="130">
        <v>51</v>
      </c>
      <c r="AS165" s="130">
        <v>36</v>
      </c>
      <c r="AT165" s="130">
        <v>87</v>
      </c>
      <c r="AU165" s="130">
        <v>6</v>
      </c>
      <c r="AV165" s="130">
        <v>0</v>
      </c>
      <c r="AW165" s="130">
        <v>0</v>
      </c>
      <c r="AX165" s="130">
        <v>0</v>
      </c>
      <c r="AY165" s="130">
        <v>0</v>
      </c>
      <c r="AZ165" s="130">
        <v>0</v>
      </c>
      <c r="BA165" s="130">
        <v>0</v>
      </c>
      <c r="BB165" s="130">
        <v>0</v>
      </c>
      <c r="BC165" s="130">
        <v>0</v>
      </c>
      <c r="BD165" s="130">
        <v>0</v>
      </c>
      <c r="BE165" s="130">
        <v>0</v>
      </c>
      <c r="BF165" s="130">
        <v>0</v>
      </c>
      <c r="BG165" s="130">
        <v>0</v>
      </c>
      <c r="BH165" s="130">
        <v>0</v>
      </c>
      <c r="BI165" s="130">
        <v>0</v>
      </c>
      <c r="BJ165" s="130">
        <v>0</v>
      </c>
      <c r="BK165" s="130">
        <v>0</v>
      </c>
      <c r="BL165" s="130">
        <v>57</v>
      </c>
      <c r="BM165" s="130">
        <v>48</v>
      </c>
      <c r="BN165" s="130">
        <v>105</v>
      </c>
      <c r="BO165" s="130">
        <v>8</v>
      </c>
    </row>
    <row r="166" spans="1:67" ht="23.1" customHeight="1" x14ac:dyDescent="0.35">
      <c r="A166" s="130">
        <v>2</v>
      </c>
      <c r="B166" s="130">
        <v>62020158</v>
      </c>
      <c r="C166" s="123" t="s">
        <v>138</v>
      </c>
      <c r="D166" s="130">
        <v>0</v>
      </c>
      <c r="E166" s="130">
        <v>0</v>
      </c>
      <c r="F166" s="130">
        <v>0</v>
      </c>
      <c r="G166" s="130">
        <v>0</v>
      </c>
      <c r="H166" s="130">
        <v>11</v>
      </c>
      <c r="I166" s="130">
        <v>8</v>
      </c>
      <c r="J166" s="130">
        <v>19</v>
      </c>
      <c r="K166" s="130">
        <v>1</v>
      </c>
      <c r="L166" s="130">
        <v>19</v>
      </c>
      <c r="M166" s="130">
        <v>11</v>
      </c>
      <c r="N166" s="130">
        <v>30</v>
      </c>
      <c r="O166" s="130">
        <v>1</v>
      </c>
      <c r="P166" s="130">
        <v>30</v>
      </c>
      <c r="Q166" s="130">
        <v>19</v>
      </c>
      <c r="R166" s="130">
        <v>49</v>
      </c>
      <c r="S166" s="130">
        <v>2</v>
      </c>
      <c r="T166" s="130">
        <v>13</v>
      </c>
      <c r="U166" s="130">
        <v>9</v>
      </c>
      <c r="V166" s="130">
        <v>22</v>
      </c>
      <c r="W166" s="130">
        <v>1</v>
      </c>
      <c r="X166" s="130">
        <v>4</v>
      </c>
      <c r="Y166" s="130">
        <v>10</v>
      </c>
      <c r="Z166" s="130">
        <v>14</v>
      </c>
      <c r="AA166" s="130">
        <v>1</v>
      </c>
      <c r="AB166" s="130">
        <v>7</v>
      </c>
      <c r="AC166" s="130">
        <v>7</v>
      </c>
      <c r="AD166" s="130">
        <v>14</v>
      </c>
      <c r="AE166" s="130">
        <v>1</v>
      </c>
      <c r="AF166" s="130">
        <v>13</v>
      </c>
      <c r="AG166" s="130">
        <v>11</v>
      </c>
      <c r="AH166" s="130">
        <v>24</v>
      </c>
      <c r="AI166" s="130">
        <v>1</v>
      </c>
      <c r="AJ166" s="130">
        <v>7</v>
      </c>
      <c r="AK166" s="130">
        <v>10</v>
      </c>
      <c r="AL166" s="130">
        <v>17</v>
      </c>
      <c r="AM166" s="130">
        <v>1</v>
      </c>
      <c r="AN166" s="130">
        <v>15</v>
      </c>
      <c r="AO166" s="130">
        <v>9</v>
      </c>
      <c r="AP166" s="130">
        <v>24</v>
      </c>
      <c r="AQ166" s="130">
        <v>1</v>
      </c>
      <c r="AR166" s="130">
        <v>59</v>
      </c>
      <c r="AS166" s="130">
        <v>56</v>
      </c>
      <c r="AT166" s="130">
        <v>115</v>
      </c>
      <c r="AU166" s="130">
        <v>6</v>
      </c>
      <c r="AV166" s="130">
        <v>7</v>
      </c>
      <c r="AW166" s="130">
        <v>1</v>
      </c>
      <c r="AX166" s="130">
        <v>8</v>
      </c>
      <c r="AY166" s="130">
        <v>1</v>
      </c>
      <c r="AZ166" s="130">
        <v>6</v>
      </c>
      <c r="BA166" s="130">
        <v>1</v>
      </c>
      <c r="BB166" s="130">
        <v>7</v>
      </c>
      <c r="BC166" s="130">
        <v>1</v>
      </c>
      <c r="BD166" s="130">
        <v>10</v>
      </c>
      <c r="BE166" s="130">
        <v>1</v>
      </c>
      <c r="BF166" s="130">
        <v>11</v>
      </c>
      <c r="BG166" s="130">
        <v>1</v>
      </c>
      <c r="BH166" s="130">
        <v>23</v>
      </c>
      <c r="BI166" s="130">
        <v>3</v>
      </c>
      <c r="BJ166" s="130">
        <v>26</v>
      </c>
      <c r="BK166" s="130">
        <v>3</v>
      </c>
      <c r="BL166" s="130">
        <v>112</v>
      </c>
      <c r="BM166" s="130">
        <v>78</v>
      </c>
      <c r="BN166" s="130">
        <v>190</v>
      </c>
      <c r="BO166" s="130">
        <v>11</v>
      </c>
    </row>
    <row r="167" spans="1:67" ht="23.1" customHeight="1" x14ac:dyDescent="0.35">
      <c r="A167" s="130">
        <v>3</v>
      </c>
      <c r="B167" s="130">
        <v>62020159</v>
      </c>
      <c r="C167" s="123" t="s">
        <v>139</v>
      </c>
      <c r="D167" s="130">
        <v>0</v>
      </c>
      <c r="E167" s="130">
        <v>0</v>
      </c>
      <c r="F167" s="130">
        <v>0</v>
      </c>
      <c r="G167" s="130">
        <v>0</v>
      </c>
      <c r="H167" s="130">
        <v>4</v>
      </c>
      <c r="I167" s="130">
        <v>3</v>
      </c>
      <c r="J167" s="130">
        <v>7</v>
      </c>
      <c r="K167" s="130">
        <v>1</v>
      </c>
      <c r="L167" s="130">
        <v>3</v>
      </c>
      <c r="M167" s="130">
        <v>3</v>
      </c>
      <c r="N167" s="130">
        <v>6</v>
      </c>
      <c r="O167" s="130">
        <v>1</v>
      </c>
      <c r="P167" s="130">
        <v>7</v>
      </c>
      <c r="Q167" s="130">
        <v>6</v>
      </c>
      <c r="R167" s="130">
        <v>13</v>
      </c>
      <c r="S167" s="130">
        <v>2</v>
      </c>
      <c r="T167" s="130">
        <v>8</v>
      </c>
      <c r="U167" s="130">
        <v>2</v>
      </c>
      <c r="V167" s="130">
        <v>10</v>
      </c>
      <c r="W167" s="130">
        <v>1</v>
      </c>
      <c r="X167" s="130">
        <v>2</v>
      </c>
      <c r="Y167" s="130">
        <v>3</v>
      </c>
      <c r="Z167" s="130">
        <v>5</v>
      </c>
      <c r="AA167" s="130">
        <v>1</v>
      </c>
      <c r="AB167" s="130">
        <v>3</v>
      </c>
      <c r="AC167" s="130">
        <v>7</v>
      </c>
      <c r="AD167" s="130">
        <v>10</v>
      </c>
      <c r="AE167" s="130">
        <v>1</v>
      </c>
      <c r="AF167" s="130">
        <v>5</v>
      </c>
      <c r="AG167" s="130">
        <v>1</v>
      </c>
      <c r="AH167" s="130">
        <v>6</v>
      </c>
      <c r="AI167" s="130">
        <v>1</v>
      </c>
      <c r="AJ167" s="130">
        <v>1</v>
      </c>
      <c r="AK167" s="130">
        <v>1</v>
      </c>
      <c r="AL167" s="130">
        <v>2</v>
      </c>
      <c r="AM167" s="130">
        <v>1</v>
      </c>
      <c r="AN167" s="130">
        <v>4</v>
      </c>
      <c r="AO167" s="130">
        <v>11</v>
      </c>
      <c r="AP167" s="130">
        <v>15</v>
      </c>
      <c r="AQ167" s="130">
        <v>1</v>
      </c>
      <c r="AR167" s="130">
        <v>23</v>
      </c>
      <c r="AS167" s="130">
        <v>25</v>
      </c>
      <c r="AT167" s="130">
        <v>48</v>
      </c>
      <c r="AU167" s="130">
        <v>6</v>
      </c>
      <c r="AV167" s="130">
        <v>0</v>
      </c>
      <c r="AW167" s="130">
        <v>0</v>
      </c>
      <c r="AX167" s="130">
        <v>0</v>
      </c>
      <c r="AY167" s="130">
        <v>0</v>
      </c>
      <c r="AZ167" s="130">
        <v>0</v>
      </c>
      <c r="BA167" s="130">
        <v>0</v>
      </c>
      <c r="BB167" s="130">
        <v>0</v>
      </c>
      <c r="BC167" s="130">
        <v>0</v>
      </c>
      <c r="BD167" s="130">
        <v>0</v>
      </c>
      <c r="BE167" s="130">
        <v>0</v>
      </c>
      <c r="BF167" s="130">
        <v>0</v>
      </c>
      <c r="BG167" s="130">
        <v>0</v>
      </c>
      <c r="BH167" s="130">
        <v>0</v>
      </c>
      <c r="BI167" s="130">
        <v>0</v>
      </c>
      <c r="BJ167" s="130">
        <v>0</v>
      </c>
      <c r="BK167" s="130">
        <v>0</v>
      </c>
      <c r="BL167" s="130">
        <v>30</v>
      </c>
      <c r="BM167" s="130">
        <v>31</v>
      </c>
      <c r="BN167" s="130">
        <v>61</v>
      </c>
      <c r="BO167" s="130">
        <v>8</v>
      </c>
    </row>
    <row r="168" spans="1:67" ht="23.1" customHeight="1" x14ac:dyDescent="0.35">
      <c r="A168" s="130">
        <v>4</v>
      </c>
      <c r="B168" s="130">
        <v>62020160</v>
      </c>
      <c r="C168" s="123" t="s">
        <v>140</v>
      </c>
      <c r="D168" s="130">
        <v>0</v>
      </c>
      <c r="E168" s="130">
        <v>0</v>
      </c>
      <c r="F168" s="130">
        <v>0</v>
      </c>
      <c r="G168" s="130">
        <v>0</v>
      </c>
      <c r="H168" s="130">
        <v>0</v>
      </c>
      <c r="I168" s="130">
        <v>0</v>
      </c>
      <c r="J168" s="130">
        <v>0</v>
      </c>
      <c r="K168" s="130">
        <v>0</v>
      </c>
      <c r="L168" s="130">
        <v>0</v>
      </c>
      <c r="M168" s="130">
        <v>0</v>
      </c>
      <c r="N168" s="130">
        <v>0</v>
      </c>
      <c r="O168" s="130">
        <v>0</v>
      </c>
      <c r="P168" s="130">
        <v>0</v>
      </c>
      <c r="Q168" s="130">
        <v>0</v>
      </c>
      <c r="R168" s="130">
        <v>0</v>
      </c>
      <c r="S168" s="130">
        <v>0</v>
      </c>
      <c r="T168" s="130">
        <v>3</v>
      </c>
      <c r="U168" s="130">
        <v>5</v>
      </c>
      <c r="V168" s="130">
        <v>8</v>
      </c>
      <c r="W168" s="130">
        <v>1</v>
      </c>
      <c r="X168" s="130">
        <v>1</v>
      </c>
      <c r="Y168" s="130">
        <v>0</v>
      </c>
      <c r="Z168" s="130">
        <v>1</v>
      </c>
      <c r="AA168" s="130">
        <v>1</v>
      </c>
      <c r="AB168" s="130">
        <v>6</v>
      </c>
      <c r="AC168" s="130">
        <v>2</v>
      </c>
      <c r="AD168" s="130">
        <v>8</v>
      </c>
      <c r="AE168" s="130">
        <v>1</v>
      </c>
      <c r="AF168" s="130">
        <v>3</v>
      </c>
      <c r="AG168" s="130">
        <v>2</v>
      </c>
      <c r="AH168" s="130">
        <v>5</v>
      </c>
      <c r="AI168" s="130">
        <v>1</v>
      </c>
      <c r="AJ168" s="130">
        <v>2</v>
      </c>
      <c r="AK168" s="130">
        <v>0</v>
      </c>
      <c r="AL168" s="130">
        <v>2</v>
      </c>
      <c r="AM168" s="130">
        <v>1</v>
      </c>
      <c r="AN168" s="130">
        <v>4</v>
      </c>
      <c r="AO168" s="130">
        <v>3</v>
      </c>
      <c r="AP168" s="130">
        <v>7</v>
      </c>
      <c r="AQ168" s="130">
        <v>1</v>
      </c>
      <c r="AR168" s="130">
        <v>19</v>
      </c>
      <c r="AS168" s="130">
        <v>12</v>
      </c>
      <c r="AT168" s="130">
        <v>31</v>
      </c>
      <c r="AU168" s="130">
        <v>6</v>
      </c>
      <c r="AV168" s="130">
        <v>0</v>
      </c>
      <c r="AW168" s="130">
        <v>0</v>
      </c>
      <c r="AX168" s="130">
        <v>0</v>
      </c>
      <c r="AY168" s="130">
        <v>0</v>
      </c>
      <c r="AZ168" s="130">
        <v>0</v>
      </c>
      <c r="BA168" s="130">
        <v>0</v>
      </c>
      <c r="BB168" s="130">
        <v>0</v>
      </c>
      <c r="BC168" s="130">
        <v>0</v>
      </c>
      <c r="BD168" s="130">
        <v>0</v>
      </c>
      <c r="BE168" s="130">
        <v>0</v>
      </c>
      <c r="BF168" s="130">
        <v>0</v>
      </c>
      <c r="BG168" s="130">
        <v>0</v>
      </c>
      <c r="BH168" s="130">
        <v>0</v>
      </c>
      <c r="BI168" s="130">
        <v>0</v>
      </c>
      <c r="BJ168" s="130">
        <v>0</v>
      </c>
      <c r="BK168" s="130">
        <v>0</v>
      </c>
      <c r="BL168" s="130">
        <v>19</v>
      </c>
      <c r="BM168" s="130">
        <v>12</v>
      </c>
      <c r="BN168" s="130">
        <v>31</v>
      </c>
      <c r="BO168" s="130">
        <v>6</v>
      </c>
    </row>
    <row r="169" spans="1:67" ht="23.1" customHeight="1" x14ac:dyDescent="0.35">
      <c r="A169" s="130">
        <v>5</v>
      </c>
      <c r="B169" s="130">
        <v>62020161</v>
      </c>
      <c r="C169" s="123" t="s">
        <v>141</v>
      </c>
      <c r="D169" s="130">
        <v>0</v>
      </c>
      <c r="E169" s="130">
        <v>0</v>
      </c>
      <c r="F169" s="130">
        <v>0</v>
      </c>
      <c r="G169" s="130">
        <v>0</v>
      </c>
      <c r="H169" s="130">
        <v>11</v>
      </c>
      <c r="I169" s="130">
        <v>12</v>
      </c>
      <c r="J169" s="130">
        <v>23</v>
      </c>
      <c r="K169" s="130">
        <v>1</v>
      </c>
      <c r="L169" s="130">
        <v>14</v>
      </c>
      <c r="M169" s="130">
        <v>6</v>
      </c>
      <c r="N169" s="130">
        <v>20</v>
      </c>
      <c r="O169" s="130">
        <v>1</v>
      </c>
      <c r="P169" s="130">
        <v>25</v>
      </c>
      <c r="Q169" s="130">
        <v>18</v>
      </c>
      <c r="R169" s="130">
        <v>43</v>
      </c>
      <c r="S169" s="130">
        <v>2</v>
      </c>
      <c r="T169" s="130">
        <v>15</v>
      </c>
      <c r="U169" s="130">
        <v>12</v>
      </c>
      <c r="V169" s="130">
        <v>27</v>
      </c>
      <c r="W169" s="130">
        <v>1</v>
      </c>
      <c r="X169" s="130">
        <v>11</v>
      </c>
      <c r="Y169" s="130">
        <v>19</v>
      </c>
      <c r="Z169" s="130">
        <v>30</v>
      </c>
      <c r="AA169" s="130">
        <v>1</v>
      </c>
      <c r="AB169" s="130">
        <v>4</v>
      </c>
      <c r="AC169" s="130">
        <v>15</v>
      </c>
      <c r="AD169" s="130">
        <v>19</v>
      </c>
      <c r="AE169" s="130">
        <v>1</v>
      </c>
      <c r="AF169" s="130">
        <v>12</v>
      </c>
      <c r="AG169" s="130">
        <v>15</v>
      </c>
      <c r="AH169" s="130">
        <v>27</v>
      </c>
      <c r="AI169" s="130">
        <v>1</v>
      </c>
      <c r="AJ169" s="130">
        <v>16</v>
      </c>
      <c r="AK169" s="130">
        <v>17</v>
      </c>
      <c r="AL169" s="130">
        <v>33</v>
      </c>
      <c r="AM169" s="130">
        <v>1</v>
      </c>
      <c r="AN169" s="130">
        <v>23</v>
      </c>
      <c r="AO169" s="130">
        <v>8</v>
      </c>
      <c r="AP169" s="130">
        <v>31</v>
      </c>
      <c r="AQ169" s="130">
        <v>1</v>
      </c>
      <c r="AR169" s="130">
        <v>81</v>
      </c>
      <c r="AS169" s="130">
        <v>86</v>
      </c>
      <c r="AT169" s="130">
        <v>167</v>
      </c>
      <c r="AU169" s="130">
        <v>6</v>
      </c>
      <c r="AV169" s="130">
        <v>0</v>
      </c>
      <c r="AW169" s="130">
        <v>0</v>
      </c>
      <c r="AX169" s="130">
        <v>0</v>
      </c>
      <c r="AY169" s="130">
        <v>0</v>
      </c>
      <c r="AZ169" s="130">
        <v>0</v>
      </c>
      <c r="BA169" s="130">
        <v>0</v>
      </c>
      <c r="BB169" s="130">
        <v>0</v>
      </c>
      <c r="BC169" s="130">
        <v>0</v>
      </c>
      <c r="BD169" s="130">
        <v>0</v>
      </c>
      <c r="BE169" s="130">
        <v>0</v>
      </c>
      <c r="BF169" s="130">
        <v>0</v>
      </c>
      <c r="BG169" s="130">
        <v>0</v>
      </c>
      <c r="BH169" s="130">
        <v>0</v>
      </c>
      <c r="BI169" s="130">
        <v>0</v>
      </c>
      <c r="BJ169" s="130">
        <v>0</v>
      </c>
      <c r="BK169" s="130">
        <v>0</v>
      </c>
      <c r="BL169" s="130">
        <v>106</v>
      </c>
      <c r="BM169" s="130">
        <v>104</v>
      </c>
      <c r="BN169" s="130">
        <v>210</v>
      </c>
      <c r="BO169" s="130">
        <v>8</v>
      </c>
    </row>
    <row r="170" spans="1:67" ht="23.1" customHeight="1" x14ac:dyDescent="0.35">
      <c r="A170" s="130">
        <v>6</v>
      </c>
      <c r="B170" s="130">
        <v>62020162</v>
      </c>
      <c r="C170" s="123" t="s">
        <v>142</v>
      </c>
      <c r="D170" s="130">
        <v>0</v>
      </c>
      <c r="E170" s="130">
        <v>0</v>
      </c>
      <c r="F170" s="130">
        <v>0</v>
      </c>
      <c r="G170" s="130">
        <v>0</v>
      </c>
      <c r="H170" s="130">
        <v>7</v>
      </c>
      <c r="I170" s="130">
        <v>2</v>
      </c>
      <c r="J170" s="130">
        <v>9</v>
      </c>
      <c r="K170" s="130">
        <v>1</v>
      </c>
      <c r="L170" s="130">
        <v>8</v>
      </c>
      <c r="M170" s="130">
        <v>6</v>
      </c>
      <c r="N170" s="130">
        <v>14</v>
      </c>
      <c r="O170" s="130">
        <v>1</v>
      </c>
      <c r="P170" s="130">
        <v>15</v>
      </c>
      <c r="Q170" s="130">
        <v>8</v>
      </c>
      <c r="R170" s="130">
        <v>23</v>
      </c>
      <c r="S170" s="130">
        <v>2</v>
      </c>
      <c r="T170" s="130">
        <v>6</v>
      </c>
      <c r="U170" s="130">
        <v>6</v>
      </c>
      <c r="V170" s="130">
        <v>12</v>
      </c>
      <c r="W170" s="130">
        <v>1</v>
      </c>
      <c r="X170" s="130">
        <v>9</v>
      </c>
      <c r="Y170" s="130">
        <v>6</v>
      </c>
      <c r="Z170" s="130">
        <v>15</v>
      </c>
      <c r="AA170" s="130">
        <v>1</v>
      </c>
      <c r="AB170" s="130">
        <v>8</v>
      </c>
      <c r="AC170" s="130">
        <v>7</v>
      </c>
      <c r="AD170" s="130">
        <v>15</v>
      </c>
      <c r="AE170" s="130">
        <v>1</v>
      </c>
      <c r="AF170" s="130">
        <v>9</v>
      </c>
      <c r="AG170" s="130">
        <v>4</v>
      </c>
      <c r="AH170" s="130">
        <v>13</v>
      </c>
      <c r="AI170" s="130">
        <v>1</v>
      </c>
      <c r="AJ170" s="130">
        <v>9</v>
      </c>
      <c r="AK170" s="130">
        <v>2</v>
      </c>
      <c r="AL170" s="130">
        <v>11</v>
      </c>
      <c r="AM170" s="130">
        <v>1</v>
      </c>
      <c r="AN170" s="130">
        <v>8</v>
      </c>
      <c r="AO170" s="130">
        <v>7</v>
      </c>
      <c r="AP170" s="130">
        <v>15</v>
      </c>
      <c r="AQ170" s="130">
        <v>1</v>
      </c>
      <c r="AR170" s="130">
        <v>49</v>
      </c>
      <c r="AS170" s="130">
        <v>32</v>
      </c>
      <c r="AT170" s="130">
        <v>81</v>
      </c>
      <c r="AU170" s="130">
        <v>6</v>
      </c>
      <c r="AV170" s="130">
        <v>0</v>
      </c>
      <c r="AW170" s="130">
        <v>0</v>
      </c>
      <c r="AX170" s="130">
        <v>0</v>
      </c>
      <c r="AY170" s="130">
        <v>0</v>
      </c>
      <c r="AZ170" s="130">
        <v>0</v>
      </c>
      <c r="BA170" s="130">
        <v>0</v>
      </c>
      <c r="BB170" s="130">
        <v>0</v>
      </c>
      <c r="BC170" s="130">
        <v>0</v>
      </c>
      <c r="BD170" s="130">
        <v>0</v>
      </c>
      <c r="BE170" s="130">
        <v>0</v>
      </c>
      <c r="BF170" s="130">
        <v>0</v>
      </c>
      <c r="BG170" s="130">
        <v>0</v>
      </c>
      <c r="BH170" s="130">
        <v>0</v>
      </c>
      <c r="BI170" s="130">
        <v>0</v>
      </c>
      <c r="BJ170" s="130">
        <v>0</v>
      </c>
      <c r="BK170" s="130">
        <v>0</v>
      </c>
      <c r="BL170" s="130">
        <v>64</v>
      </c>
      <c r="BM170" s="130">
        <v>40</v>
      </c>
      <c r="BN170" s="130">
        <v>104</v>
      </c>
      <c r="BO170" s="130">
        <v>8</v>
      </c>
    </row>
    <row r="171" spans="1:67" ht="23.1" customHeight="1" x14ac:dyDescent="0.35">
      <c r="A171" s="130">
        <v>7</v>
      </c>
      <c r="B171" s="130">
        <v>62020163</v>
      </c>
      <c r="C171" s="123" t="s">
        <v>143</v>
      </c>
      <c r="D171" s="130">
        <v>0</v>
      </c>
      <c r="E171" s="130">
        <v>0</v>
      </c>
      <c r="F171" s="130">
        <v>0</v>
      </c>
      <c r="G171" s="130">
        <v>0</v>
      </c>
      <c r="H171" s="130">
        <v>2</v>
      </c>
      <c r="I171" s="130">
        <v>5</v>
      </c>
      <c r="J171" s="130">
        <v>7</v>
      </c>
      <c r="K171" s="130">
        <v>1</v>
      </c>
      <c r="L171" s="130">
        <v>11</v>
      </c>
      <c r="M171" s="130">
        <v>8</v>
      </c>
      <c r="N171" s="130">
        <v>19</v>
      </c>
      <c r="O171" s="130">
        <v>1</v>
      </c>
      <c r="P171" s="130">
        <v>13</v>
      </c>
      <c r="Q171" s="130">
        <v>13</v>
      </c>
      <c r="R171" s="130">
        <v>26</v>
      </c>
      <c r="S171" s="130">
        <v>2</v>
      </c>
      <c r="T171" s="130">
        <v>5</v>
      </c>
      <c r="U171" s="130">
        <v>6</v>
      </c>
      <c r="V171" s="130">
        <v>11</v>
      </c>
      <c r="W171" s="130">
        <v>1</v>
      </c>
      <c r="X171" s="130">
        <v>9</v>
      </c>
      <c r="Y171" s="130">
        <v>5</v>
      </c>
      <c r="Z171" s="130">
        <v>14</v>
      </c>
      <c r="AA171" s="130">
        <v>1</v>
      </c>
      <c r="AB171" s="130">
        <v>5</v>
      </c>
      <c r="AC171" s="130">
        <v>9</v>
      </c>
      <c r="AD171" s="130">
        <v>14</v>
      </c>
      <c r="AE171" s="130">
        <v>1</v>
      </c>
      <c r="AF171" s="130">
        <v>7</v>
      </c>
      <c r="AG171" s="130">
        <v>11</v>
      </c>
      <c r="AH171" s="130">
        <v>18</v>
      </c>
      <c r="AI171" s="130">
        <v>1</v>
      </c>
      <c r="AJ171" s="130">
        <v>11</v>
      </c>
      <c r="AK171" s="130">
        <v>5</v>
      </c>
      <c r="AL171" s="130">
        <v>16</v>
      </c>
      <c r="AM171" s="130">
        <v>1</v>
      </c>
      <c r="AN171" s="130">
        <v>7</v>
      </c>
      <c r="AO171" s="130">
        <v>8</v>
      </c>
      <c r="AP171" s="130">
        <v>15</v>
      </c>
      <c r="AQ171" s="130">
        <v>1</v>
      </c>
      <c r="AR171" s="130">
        <v>44</v>
      </c>
      <c r="AS171" s="130">
        <v>44</v>
      </c>
      <c r="AT171" s="130">
        <v>88</v>
      </c>
      <c r="AU171" s="130">
        <v>6</v>
      </c>
      <c r="AV171" s="130">
        <v>0</v>
      </c>
      <c r="AW171" s="130">
        <v>0</v>
      </c>
      <c r="AX171" s="130">
        <v>0</v>
      </c>
      <c r="AY171" s="130">
        <v>0</v>
      </c>
      <c r="AZ171" s="130">
        <v>0</v>
      </c>
      <c r="BA171" s="130">
        <v>0</v>
      </c>
      <c r="BB171" s="130">
        <v>0</v>
      </c>
      <c r="BC171" s="130">
        <v>0</v>
      </c>
      <c r="BD171" s="130">
        <v>0</v>
      </c>
      <c r="BE171" s="130">
        <v>0</v>
      </c>
      <c r="BF171" s="130">
        <v>0</v>
      </c>
      <c r="BG171" s="130">
        <v>0</v>
      </c>
      <c r="BH171" s="130">
        <v>0</v>
      </c>
      <c r="BI171" s="130">
        <v>0</v>
      </c>
      <c r="BJ171" s="130">
        <v>0</v>
      </c>
      <c r="BK171" s="130">
        <v>0</v>
      </c>
      <c r="BL171" s="130">
        <v>57</v>
      </c>
      <c r="BM171" s="130">
        <v>57</v>
      </c>
      <c r="BN171" s="130">
        <v>114</v>
      </c>
      <c r="BO171" s="130">
        <v>8</v>
      </c>
    </row>
    <row r="172" spans="1:67" ht="23.1" customHeight="1" x14ac:dyDescent="0.35">
      <c r="A172" s="130">
        <v>8</v>
      </c>
      <c r="B172" s="130">
        <v>62020164</v>
      </c>
      <c r="C172" s="123" t="s">
        <v>144</v>
      </c>
      <c r="D172" s="130">
        <v>0</v>
      </c>
      <c r="E172" s="130">
        <v>0</v>
      </c>
      <c r="F172" s="130">
        <v>0</v>
      </c>
      <c r="G172" s="130">
        <v>0</v>
      </c>
      <c r="H172" s="130">
        <v>7</v>
      </c>
      <c r="I172" s="130">
        <v>5</v>
      </c>
      <c r="J172" s="130">
        <v>12</v>
      </c>
      <c r="K172" s="130">
        <v>1</v>
      </c>
      <c r="L172" s="130">
        <v>15</v>
      </c>
      <c r="M172" s="130">
        <v>7</v>
      </c>
      <c r="N172" s="130">
        <v>22</v>
      </c>
      <c r="O172" s="130">
        <v>1</v>
      </c>
      <c r="P172" s="130">
        <v>22</v>
      </c>
      <c r="Q172" s="130">
        <v>12</v>
      </c>
      <c r="R172" s="130">
        <v>34</v>
      </c>
      <c r="S172" s="130">
        <v>2</v>
      </c>
      <c r="T172" s="130">
        <v>10</v>
      </c>
      <c r="U172" s="130">
        <v>9</v>
      </c>
      <c r="V172" s="130">
        <v>19</v>
      </c>
      <c r="W172" s="130">
        <v>1</v>
      </c>
      <c r="X172" s="130">
        <v>12</v>
      </c>
      <c r="Y172" s="130">
        <v>3</v>
      </c>
      <c r="Z172" s="130">
        <v>15</v>
      </c>
      <c r="AA172" s="130">
        <v>3</v>
      </c>
      <c r="AB172" s="130">
        <v>13</v>
      </c>
      <c r="AC172" s="130">
        <v>9</v>
      </c>
      <c r="AD172" s="130">
        <v>22</v>
      </c>
      <c r="AE172" s="130">
        <v>2</v>
      </c>
      <c r="AF172" s="130">
        <v>12</v>
      </c>
      <c r="AG172" s="130">
        <v>7</v>
      </c>
      <c r="AH172" s="130">
        <v>19</v>
      </c>
      <c r="AI172" s="130">
        <v>3</v>
      </c>
      <c r="AJ172" s="130">
        <v>12</v>
      </c>
      <c r="AK172" s="130">
        <v>10</v>
      </c>
      <c r="AL172" s="130">
        <v>22</v>
      </c>
      <c r="AM172" s="130">
        <v>6</v>
      </c>
      <c r="AN172" s="130">
        <v>11</v>
      </c>
      <c r="AO172" s="130">
        <v>8</v>
      </c>
      <c r="AP172" s="130">
        <v>19</v>
      </c>
      <c r="AQ172" s="130">
        <v>2</v>
      </c>
      <c r="AR172" s="130">
        <v>70</v>
      </c>
      <c r="AS172" s="130">
        <v>46</v>
      </c>
      <c r="AT172" s="130">
        <v>116</v>
      </c>
      <c r="AU172" s="130">
        <v>17</v>
      </c>
      <c r="AV172" s="130">
        <v>0</v>
      </c>
      <c r="AW172" s="130">
        <v>0</v>
      </c>
      <c r="AX172" s="130">
        <v>0</v>
      </c>
      <c r="AY172" s="130">
        <v>0</v>
      </c>
      <c r="AZ172" s="130">
        <v>0</v>
      </c>
      <c r="BA172" s="130">
        <v>0</v>
      </c>
      <c r="BB172" s="130">
        <v>0</v>
      </c>
      <c r="BC172" s="130">
        <v>0</v>
      </c>
      <c r="BD172" s="130">
        <v>0</v>
      </c>
      <c r="BE172" s="130">
        <v>0</v>
      </c>
      <c r="BF172" s="130">
        <v>0</v>
      </c>
      <c r="BG172" s="130">
        <v>0</v>
      </c>
      <c r="BH172" s="130">
        <v>0</v>
      </c>
      <c r="BI172" s="130">
        <v>0</v>
      </c>
      <c r="BJ172" s="130">
        <v>0</v>
      </c>
      <c r="BK172" s="130">
        <v>0</v>
      </c>
      <c r="BL172" s="130">
        <v>92</v>
      </c>
      <c r="BM172" s="130">
        <v>58</v>
      </c>
      <c r="BN172" s="130">
        <v>150</v>
      </c>
      <c r="BO172" s="130">
        <v>19</v>
      </c>
    </row>
    <row r="173" spans="1:67" ht="23.1" customHeight="1" x14ac:dyDescent="0.35">
      <c r="A173" s="130">
        <v>9</v>
      </c>
      <c r="B173" s="130">
        <v>62020165</v>
      </c>
      <c r="C173" s="123" t="s">
        <v>145</v>
      </c>
      <c r="D173" s="130">
        <v>0</v>
      </c>
      <c r="E173" s="130">
        <v>0</v>
      </c>
      <c r="F173" s="130">
        <v>0</v>
      </c>
      <c r="G173" s="130">
        <v>0</v>
      </c>
      <c r="H173" s="130">
        <v>4</v>
      </c>
      <c r="I173" s="130">
        <v>7</v>
      </c>
      <c r="J173" s="130">
        <v>11</v>
      </c>
      <c r="K173" s="130">
        <v>1</v>
      </c>
      <c r="L173" s="130">
        <v>7</v>
      </c>
      <c r="M173" s="130">
        <v>4</v>
      </c>
      <c r="N173" s="130">
        <v>11</v>
      </c>
      <c r="O173" s="130">
        <v>1</v>
      </c>
      <c r="P173" s="130">
        <v>11</v>
      </c>
      <c r="Q173" s="130">
        <v>11</v>
      </c>
      <c r="R173" s="130">
        <v>22</v>
      </c>
      <c r="S173" s="130">
        <v>2</v>
      </c>
      <c r="T173" s="130">
        <v>5</v>
      </c>
      <c r="U173" s="130">
        <v>3</v>
      </c>
      <c r="V173" s="130">
        <v>8</v>
      </c>
      <c r="W173" s="130">
        <v>1</v>
      </c>
      <c r="X173" s="130">
        <v>7</v>
      </c>
      <c r="Y173" s="130">
        <v>6</v>
      </c>
      <c r="Z173" s="130">
        <v>13</v>
      </c>
      <c r="AA173" s="130">
        <v>1</v>
      </c>
      <c r="AB173" s="130">
        <v>7</v>
      </c>
      <c r="AC173" s="130">
        <v>8</v>
      </c>
      <c r="AD173" s="130">
        <v>15</v>
      </c>
      <c r="AE173" s="130">
        <v>1</v>
      </c>
      <c r="AF173" s="130">
        <v>11</v>
      </c>
      <c r="AG173" s="130">
        <v>4</v>
      </c>
      <c r="AH173" s="130">
        <v>15</v>
      </c>
      <c r="AI173" s="130">
        <v>1</v>
      </c>
      <c r="AJ173" s="130">
        <v>9</v>
      </c>
      <c r="AK173" s="130">
        <v>6</v>
      </c>
      <c r="AL173" s="130">
        <v>15</v>
      </c>
      <c r="AM173" s="130">
        <v>1</v>
      </c>
      <c r="AN173" s="130">
        <v>5</v>
      </c>
      <c r="AO173" s="130">
        <v>10</v>
      </c>
      <c r="AP173" s="130">
        <v>15</v>
      </c>
      <c r="AQ173" s="130">
        <v>1</v>
      </c>
      <c r="AR173" s="130">
        <v>44</v>
      </c>
      <c r="AS173" s="130">
        <v>37</v>
      </c>
      <c r="AT173" s="130">
        <v>81</v>
      </c>
      <c r="AU173" s="130">
        <v>6</v>
      </c>
      <c r="AV173" s="130">
        <v>0</v>
      </c>
      <c r="AW173" s="130">
        <v>0</v>
      </c>
      <c r="AX173" s="130">
        <v>0</v>
      </c>
      <c r="AY173" s="130">
        <v>0</v>
      </c>
      <c r="AZ173" s="130">
        <v>0</v>
      </c>
      <c r="BA173" s="130">
        <v>0</v>
      </c>
      <c r="BB173" s="130">
        <v>0</v>
      </c>
      <c r="BC173" s="130">
        <v>0</v>
      </c>
      <c r="BD173" s="130">
        <v>0</v>
      </c>
      <c r="BE173" s="130">
        <v>0</v>
      </c>
      <c r="BF173" s="130">
        <v>0</v>
      </c>
      <c r="BG173" s="130">
        <v>0</v>
      </c>
      <c r="BH173" s="130">
        <v>0</v>
      </c>
      <c r="BI173" s="130">
        <v>0</v>
      </c>
      <c r="BJ173" s="130">
        <v>0</v>
      </c>
      <c r="BK173" s="130">
        <v>0</v>
      </c>
      <c r="BL173" s="130">
        <v>55</v>
      </c>
      <c r="BM173" s="130">
        <v>48</v>
      </c>
      <c r="BN173" s="130">
        <v>103</v>
      </c>
      <c r="BO173" s="130">
        <v>8</v>
      </c>
    </row>
    <row r="174" spans="1:67" ht="23.1" customHeight="1" x14ac:dyDescent="0.35">
      <c r="A174" s="130">
        <v>10</v>
      </c>
      <c r="B174" s="130">
        <v>62020166</v>
      </c>
      <c r="C174" s="123" t="s">
        <v>146</v>
      </c>
      <c r="D174" s="130">
        <v>0</v>
      </c>
      <c r="E174" s="130">
        <v>0</v>
      </c>
      <c r="F174" s="130">
        <v>0</v>
      </c>
      <c r="G174" s="130">
        <v>0</v>
      </c>
      <c r="H174" s="130">
        <v>9</v>
      </c>
      <c r="I174" s="130">
        <v>15</v>
      </c>
      <c r="J174" s="130">
        <v>24</v>
      </c>
      <c r="K174" s="130">
        <v>1</v>
      </c>
      <c r="L174" s="130">
        <v>12</v>
      </c>
      <c r="M174" s="130">
        <v>10</v>
      </c>
      <c r="N174" s="130">
        <v>22</v>
      </c>
      <c r="O174" s="130">
        <v>1</v>
      </c>
      <c r="P174" s="130">
        <v>21</v>
      </c>
      <c r="Q174" s="130">
        <v>25</v>
      </c>
      <c r="R174" s="130">
        <v>46</v>
      </c>
      <c r="S174" s="130">
        <v>2</v>
      </c>
      <c r="T174" s="130">
        <v>6</v>
      </c>
      <c r="U174" s="130">
        <v>14</v>
      </c>
      <c r="V174" s="130">
        <v>20</v>
      </c>
      <c r="W174" s="130">
        <v>1</v>
      </c>
      <c r="X174" s="130">
        <v>10</v>
      </c>
      <c r="Y174" s="130">
        <v>7</v>
      </c>
      <c r="Z174" s="130">
        <v>17</v>
      </c>
      <c r="AA174" s="130">
        <v>1</v>
      </c>
      <c r="AB174" s="130">
        <v>9</v>
      </c>
      <c r="AC174" s="130">
        <v>8</v>
      </c>
      <c r="AD174" s="130">
        <v>17</v>
      </c>
      <c r="AE174" s="130">
        <v>1</v>
      </c>
      <c r="AF174" s="130">
        <v>17</v>
      </c>
      <c r="AG174" s="130">
        <v>16</v>
      </c>
      <c r="AH174" s="130">
        <v>33</v>
      </c>
      <c r="AI174" s="130">
        <v>1</v>
      </c>
      <c r="AJ174" s="130">
        <v>13</v>
      </c>
      <c r="AK174" s="130">
        <v>10</v>
      </c>
      <c r="AL174" s="130">
        <v>23</v>
      </c>
      <c r="AM174" s="130">
        <v>1</v>
      </c>
      <c r="AN174" s="130">
        <v>11</v>
      </c>
      <c r="AO174" s="130">
        <v>8</v>
      </c>
      <c r="AP174" s="130">
        <v>19</v>
      </c>
      <c r="AQ174" s="130">
        <v>1</v>
      </c>
      <c r="AR174" s="130">
        <v>66</v>
      </c>
      <c r="AS174" s="130">
        <v>63</v>
      </c>
      <c r="AT174" s="130">
        <v>129</v>
      </c>
      <c r="AU174" s="130">
        <v>6</v>
      </c>
      <c r="AV174" s="130">
        <v>9</v>
      </c>
      <c r="AW174" s="130">
        <v>6</v>
      </c>
      <c r="AX174" s="130">
        <v>15</v>
      </c>
      <c r="AY174" s="130">
        <v>1</v>
      </c>
      <c r="AZ174" s="130">
        <v>10</v>
      </c>
      <c r="BA174" s="130">
        <v>6</v>
      </c>
      <c r="BB174" s="130">
        <v>16</v>
      </c>
      <c r="BC174" s="130">
        <v>1</v>
      </c>
      <c r="BD174" s="130">
        <v>5</v>
      </c>
      <c r="BE174" s="130">
        <v>2</v>
      </c>
      <c r="BF174" s="130">
        <v>7</v>
      </c>
      <c r="BG174" s="130">
        <v>1</v>
      </c>
      <c r="BH174" s="130">
        <v>24</v>
      </c>
      <c r="BI174" s="130">
        <v>14</v>
      </c>
      <c r="BJ174" s="130">
        <v>38</v>
      </c>
      <c r="BK174" s="130">
        <v>3</v>
      </c>
      <c r="BL174" s="130">
        <v>111</v>
      </c>
      <c r="BM174" s="130">
        <v>102</v>
      </c>
      <c r="BN174" s="130">
        <v>213</v>
      </c>
      <c r="BO174" s="130">
        <v>11</v>
      </c>
    </row>
    <row r="175" spans="1:67" ht="23.1" customHeight="1" x14ac:dyDescent="0.35">
      <c r="A175" s="130">
        <v>11</v>
      </c>
      <c r="B175" s="130">
        <v>62020167</v>
      </c>
      <c r="C175" s="123" t="s">
        <v>147</v>
      </c>
      <c r="D175" s="130">
        <v>0</v>
      </c>
      <c r="E175" s="130">
        <v>0</v>
      </c>
      <c r="F175" s="130">
        <v>0</v>
      </c>
      <c r="G175" s="130">
        <v>0</v>
      </c>
      <c r="H175" s="130">
        <v>11</v>
      </c>
      <c r="I175" s="130">
        <v>9</v>
      </c>
      <c r="J175" s="130">
        <v>20</v>
      </c>
      <c r="K175" s="130">
        <v>1</v>
      </c>
      <c r="L175" s="130">
        <v>14</v>
      </c>
      <c r="M175" s="130">
        <v>4</v>
      </c>
      <c r="N175" s="130">
        <v>18</v>
      </c>
      <c r="O175" s="130">
        <v>1</v>
      </c>
      <c r="P175" s="130">
        <v>25</v>
      </c>
      <c r="Q175" s="130">
        <v>13</v>
      </c>
      <c r="R175" s="130">
        <v>38</v>
      </c>
      <c r="S175" s="130">
        <v>2</v>
      </c>
      <c r="T175" s="130">
        <v>11</v>
      </c>
      <c r="U175" s="130">
        <v>4</v>
      </c>
      <c r="V175" s="130">
        <v>15</v>
      </c>
      <c r="W175" s="130">
        <v>1</v>
      </c>
      <c r="X175" s="130">
        <v>13</v>
      </c>
      <c r="Y175" s="130">
        <v>11</v>
      </c>
      <c r="Z175" s="130">
        <v>24</v>
      </c>
      <c r="AA175" s="130">
        <v>1</v>
      </c>
      <c r="AB175" s="130">
        <v>8</v>
      </c>
      <c r="AC175" s="130">
        <v>8</v>
      </c>
      <c r="AD175" s="130">
        <v>16</v>
      </c>
      <c r="AE175" s="130">
        <v>1</v>
      </c>
      <c r="AF175" s="130">
        <v>12</v>
      </c>
      <c r="AG175" s="130">
        <v>12</v>
      </c>
      <c r="AH175" s="130">
        <v>24</v>
      </c>
      <c r="AI175" s="130">
        <v>1</v>
      </c>
      <c r="AJ175" s="130">
        <v>12</v>
      </c>
      <c r="AK175" s="130">
        <v>14</v>
      </c>
      <c r="AL175" s="130">
        <v>26</v>
      </c>
      <c r="AM175" s="130">
        <v>1</v>
      </c>
      <c r="AN175" s="130">
        <v>11</v>
      </c>
      <c r="AO175" s="130">
        <v>9</v>
      </c>
      <c r="AP175" s="130">
        <v>20</v>
      </c>
      <c r="AQ175" s="130">
        <v>1</v>
      </c>
      <c r="AR175" s="130">
        <v>67</v>
      </c>
      <c r="AS175" s="130">
        <v>58</v>
      </c>
      <c r="AT175" s="130">
        <v>125</v>
      </c>
      <c r="AU175" s="130">
        <v>6</v>
      </c>
      <c r="AV175" s="130">
        <v>9</v>
      </c>
      <c r="AW175" s="130">
        <v>7</v>
      </c>
      <c r="AX175" s="130">
        <v>16</v>
      </c>
      <c r="AY175" s="130">
        <v>1</v>
      </c>
      <c r="AZ175" s="130">
        <v>3</v>
      </c>
      <c r="BA175" s="130">
        <v>3</v>
      </c>
      <c r="BB175" s="130">
        <v>6</v>
      </c>
      <c r="BC175" s="130">
        <v>1</v>
      </c>
      <c r="BD175" s="130">
        <v>7</v>
      </c>
      <c r="BE175" s="130">
        <v>3</v>
      </c>
      <c r="BF175" s="130">
        <v>10</v>
      </c>
      <c r="BG175" s="130">
        <v>1</v>
      </c>
      <c r="BH175" s="130">
        <v>19</v>
      </c>
      <c r="BI175" s="130">
        <v>13</v>
      </c>
      <c r="BJ175" s="130">
        <v>32</v>
      </c>
      <c r="BK175" s="130">
        <v>3</v>
      </c>
      <c r="BL175" s="130">
        <v>111</v>
      </c>
      <c r="BM175" s="130">
        <v>84</v>
      </c>
      <c r="BN175" s="130">
        <v>195</v>
      </c>
      <c r="BO175" s="130">
        <v>11</v>
      </c>
    </row>
    <row r="176" spans="1:67" ht="23.1" customHeight="1" x14ac:dyDescent="0.35">
      <c r="A176" s="130">
        <v>12</v>
      </c>
      <c r="B176" s="130">
        <v>62020168</v>
      </c>
      <c r="C176" s="123" t="s">
        <v>148</v>
      </c>
      <c r="D176" s="130">
        <v>4</v>
      </c>
      <c r="E176" s="130">
        <v>6</v>
      </c>
      <c r="F176" s="130">
        <v>10</v>
      </c>
      <c r="G176" s="130">
        <v>1</v>
      </c>
      <c r="H176" s="130">
        <v>5</v>
      </c>
      <c r="I176" s="130">
        <v>3</v>
      </c>
      <c r="J176" s="130">
        <v>8</v>
      </c>
      <c r="K176" s="130">
        <v>1</v>
      </c>
      <c r="L176" s="130">
        <v>5</v>
      </c>
      <c r="M176" s="130">
        <v>4</v>
      </c>
      <c r="N176" s="130">
        <v>9</v>
      </c>
      <c r="O176" s="130">
        <v>1</v>
      </c>
      <c r="P176" s="130">
        <v>14</v>
      </c>
      <c r="Q176" s="130">
        <v>13</v>
      </c>
      <c r="R176" s="130">
        <v>27</v>
      </c>
      <c r="S176" s="130">
        <v>3</v>
      </c>
      <c r="T176" s="130">
        <v>4</v>
      </c>
      <c r="U176" s="130">
        <v>1</v>
      </c>
      <c r="V176" s="130">
        <v>5</v>
      </c>
      <c r="W176" s="130">
        <v>1</v>
      </c>
      <c r="X176" s="130">
        <v>5</v>
      </c>
      <c r="Y176" s="130">
        <v>5</v>
      </c>
      <c r="Z176" s="130">
        <v>10</v>
      </c>
      <c r="AA176" s="130">
        <v>1</v>
      </c>
      <c r="AB176" s="130">
        <v>5</v>
      </c>
      <c r="AC176" s="130">
        <v>5</v>
      </c>
      <c r="AD176" s="130">
        <v>10</v>
      </c>
      <c r="AE176" s="130">
        <v>1</v>
      </c>
      <c r="AF176" s="130">
        <v>7</v>
      </c>
      <c r="AG176" s="130">
        <v>2</v>
      </c>
      <c r="AH176" s="130">
        <v>9</v>
      </c>
      <c r="AI176" s="130">
        <v>1</v>
      </c>
      <c r="AJ176" s="130">
        <v>10</v>
      </c>
      <c r="AK176" s="130">
        <v>6</v>
      </c>
      <c r="AL176" s="130">
        <v>16</v>
      </c>
      <c r="AM176" s="130">
        <v>1</v>
      </c>
      <c r="AN176" s="130">
        <v>4</v>
      </c>
      <c r="AO176" s="130">
        <v>13</v>
      </c>
      <c r="AP176" s="130">
        <v>17</v>
      </c>
      <c r="AQ176" s="130">
        <v>1</v>
      </c>
      <c r="AR176" s="130">
        <v>35</v>
      </c>
      <c r="AS176" s="130">
        <v>32</v>
      </c>
      <c r="AT176" s="130">
        <v>67</v>
      </c>
      <c r="AU176" s="130">
        <v>6</v>
      </c>
      <c r="AV176" s="130">
        <v>0</v>
      </c>
      <c r="AW176" s="130">
        <v>0</v>
      </c>
      <c r="AX176" s="130">
        <v>0</v>
      </c>
      <c r="AY176" s="130">
        <v>0</v>
      </c>
      <c r="AZ176" s="130">
        <v>0</v>
      </c>
      <c r="BA176" s="130">
        <v>0</v>
      </c>
      <c r="BB176" s="130">
        <v>0</v>
      </c>
      <c r="BC176" s="130">
        <v>0</v>
      </c>
      <c r="BD176" s="130">
        <v>0</v>
      </c>
      <c r="BE176" s="130">
        <v>0</v>
      </c>
      <c r="BF176" s="130">
        <v>0</v>
      </c>
      <c r="BG176" s="130">
        <v>0</v>
      </c>
      <c r="BH176" s="130">
        <v>0</v>
      </c>
      <c r="BI176" s="130">
        <v>0</v>
      </c>
      <c r="BJ176" s="130">
        <v>0</v>
      </c>
      <c r="BK176" s="130">
        <v>0</v>
      </c>
      <c r="BL176" s="130">
        <v>49</v>
      </c>
      <c r="BM176" s="130">
        <v>45</v>
      </c>
      <c r="BN176" s="130">
        <v>94</v>
      </c>
      <c r="BO176" s="130">
        <v>9</v>
      </c>
    </row>
    <row r="177" spans="1:67" ht="23.1" customHeight="1" x14ac:dyDescent="0.35">
      <c r="A177" s="510" t="s">
        <v>351</v>
      </c>
      <c r="B177" s="511"/>
      <c r="C177" s="512"/>
      <c r="D177" s="131">
        <f>SUM(D165:D176)</f>
        <v>4</v>
      </c>
      <c r="E177" s="131">
        <f t="shared" ref="E177:BO177" si="5">SUM(E165:E176)</f>
        <v>6</v>
      </c>
      <c r="F177" s="131">
        <f t="shared" si="5"/>
        <v>10</v>
      </c>
      <c r="G177" s="131">
        <f t="shared" si="5"/>
        <v>1</v>
      </c>
      <c r="H177" s="131">
        <f t="shared" si="5"/>
        <v>75</v>
      </c>
      <c r="I177" s="131">
        <f t="shared" si="5"/>
        <v>72</v>
      </c>
      <c r="J177" s="131">
        <f t="shared" si="5"/>
        <v>147</v>
      </c>
      <c r="K177" s="131">
        <f t="shared" si="5"/>
        <v>11</v>
      </c>
      <c r="L177" s="131">
        <f t="shared" si="5"/>
        <v>110</v>
      </c>
      <c r="M177" s="131">
        <f t="shared" si="5"/>
        <v>72</v>
      </c>
      <c r="N177" s="131">
        <f t="shared" si="5"/>
        <v>182</v>
      </c>
      <c r="O177" s="131">
        <f t="shared" si="5"/>
        <v>11</v>
      </c>
      <c r="P177" s="132">
        <f t="shared" si="5"/>
        <v>189</v>
      </c>
      <c r="Q177" s="132">
        <f t="shared" si="5"/>
        <v>150</v>
      </c>
      <c r="R177" s="132">
        <f t="shared" si="5"/>
        <v>339</v>
      </c>
      <c r="S177" s="132">
        <f t="shared" si="5"/>
        <v>23</v>
      </c>
      <c r="T177" s="131">
        <f t="shared" si="5"/>
        <v>92</v>
      </c>
      <c r="U177" s="131">
        <f t="shared" si="5"/>
        <v>74</v>
      </c>
      <c r="V177" s="131">
        <f t="shared" si="5"/>
        <v>166</v>
      </c>
      <c r="W177" s="131">
        <f t="shared" si="5"/>
        <v>12</v>
      </c>
      <c r="X177" s="131">
        <f t="shared" si="5"/>
        <v>97</v>
      </c>
      <c r="Y177" s="131">
        <f t="shared" si="5"/>
        <v>79</v>
      </c>
      <c r="Z177" s="131">
        <f t="shared" si="5"/>
        <v>176</v>
      </c>
      <c r="AA177" s="131">
        <f t="shared" si="5"/>
        <v>14</v>
      </c>
      <c r="AB177" s="131">
        <f t="shared" si="5"/>
        <v>78</v>
      </c>
      <c r="AC177" s="131">
        <f t="shared" si="5"/>
        <v>93</v>
      </c>
      <c r="AD177" s="131">
        <f t="shared" si="5"/>
        <v>171</v>
      </c>
      <c r="AE177" s="131">
        <f t="shared" si="5"/>
        <v>13</v>
      </c>
      <c r="AF177" s="131">
        <f t="shared" si="5"/>
        <v>117</v>
      </c>
      <c r="AG177" s="131">
        <f t="shared" si="5"/>
        <v>92</v>
      </c>
      <c r="AH177" s="131">
        <f t="shared" si="5"/>
        <v>209</v>
      </c>
      <c r="AI177" s="131">
        <f t="shared" si="5"/>
        <v>14</v>
      </c>
      <c r="AJ177" s="131">
        <f t="shared" si="5"/>
        <v>115</v>
      </c>
      <c r="AK177" s="131">
        <f t="shared" si="5"/>
        <v>88</v>
      </c>
      <c r="AL177" s="131">
        <f t="shared" si="5"/>
        <v>203</v>
      </c>
      <c r="AM177" s="131">
        <f t="shared" si="5"/>
        <v>17</v>
      </c>
      <c r="AN177" s="131">
        <f t="shared" si="5"/>
        <v>109</v>
      </c>
      <c r="AO177" s="131">
        <f t="shared" si="5"/>
        <v>101</v>
      </c>
      <c r="AP177" s="131">
        <f t="shared" si="5"/>
        <v>210</v>
      </c>
      <c r="AQ177" s="131">
        <f t="shared" si="5"/>
        <v>13</v>
      </c>
      <c r="AR177" s="132">
        <f t="shared" si="5"/>
        <v>608</v>
      </c>
      <c r="AS177" s="132">
        <f t="shared" si="5"/>
        <v>527</v>
      </c>
      <c r="AT177" s="132">
        <f t="shared" si="5"/>
        <v>1135</v>
      </c>
      <c r="AU177" s="132">
        <f t="shared" si="5"/>
        <v>83</v>
      </c>
      <c r="AV177" s="131">
        <f t="shared" si="5"/>
        <v>25</v>
      </c>
      <c r="AW177" s="131">
        <f t="shared" si="5"/>
        <v>14</v>
      </c>
      <c r="AX177" s="131">
        <f t="shared" si="5"/>
        <v>39</v>
      </c>
      <c r="AY177" s="131">
        <f t="shared" si="5"/>
        <v>3</v>
      </c>
      <c r="AZ177" s="131">
        <f t="shared" si="5"/>
        <v>19</v>
      </c>
      <c r="BA177" s="131">
        <f t="shared" si="5"/>
        <v>10</v>
      </c>
      <c r="BB177" s="131">
        <f t="shared" si="5"/>
        <v>29</v>
      </c>
      <c r="BC177" s="131">
        <f t="shared" si="5"/>
        <v>3</v>
      </c>
      <c r="BD177" s="131">
        <f t="shared" si="5"/>
        <v>22</v>
      </c>
      <c r="BE177" s="131">
        <f t="shared" si="5"/>
        <v>6</v>
      </c>
      <c r="BF177" s="131">
        <f t="shared" si="5"/>
        <v>28</v>
      </c>
      <c r="BG177" s="131">
        <f t="shared" si="5"/>
        <v>3</v>
      </c>
      <c r="BH177" s="132">
        <f t="shared" si="5"/>
        <v>66</v>
      </c>
      <c r="BI177" s="132">
        <f t="shared" si="5"/>
        <v>30</v>
      </c>
      <c r="BJ177" s="132">
        <f t="shared" si="5"/>
        <v>96</v>
      </c>
      <c r="BK177" s="132">
        <f t="shared" si="5"/>
        <v>9</v>
      </c>
      <c r="BL177" s="131">
        <f t="shared" si="5"/>
        <v>863</v>
      </c>
      <c r="BM177" s="131">
        <f t="shared" si="5"/>
        <v>707</v>
      </c>
      <c r="BN177" s="131">
        <f t="shared" si="5"/>
        <v>1570</v>
      </c>
      <c r="BO177" s="131">
        <f t="shared" si="5"/>
        <v>115</v>
      </c>
    </row>
    <row r="178" spans="1:67" ht="30.75" customHeight="1" x14ac:dyDescent="0.35">
      <c r="A178" s="516"/>
      <c r="B178" s="516"/>
      <c r="C178" s="516"/>
      <c r="D178" s="516"/>
      <c r="E178" s="516"/>
      <c r="F178" s="516"/>
      <c r="G178" s="516"/>
      <c r="H178" s="516"/>
      <c r="I178" s="516"/>
      <c r="J178" s="516"/>
      <c r="K178" s="516"/>
      <c r="L178" s="516"/>
      <c r="M178" s="516"/>
      <c r="N178" s="516"/>
      <c r="O178" s="516"/>
      <c r="P178" s="516"/>
      <c r="Q178" s="516"/>
      <c r="R178" s="516"/>
      <c r="S178" s="516"/>
      <c r="T178" s="516"/>
      <c r="U178" s="516"/>
      <c r="V178" s="516"/>
      <c r="W178" s="516"/>
      <c r="X178" s="516"/>
      <c r="Y178" s="516"/>
      <c r="Z178" s="516"/>
      <c r="AA178" s="516"/>
      <c r="AB178" s="516"/>
      <c r="AC178" s="516"/>
      <c r="AD178" s="516"/>
      <c r="AE178" s="516"/>
      <c r="AF178" s="516"/>
      <c r="AG178" s="516"/>
      <c r="AH178" s="516"/>
      <c r="AI178" s="516"/>
      <c r="AJ178" s="516"/>
      <c r="AK178" s="516"/>
      <c r="AL178" s="516"/>
      <c r="AM178" s="516"/>
      <c r="AN178" s="516"/>
      <c r="AO178" s="516"/>
      <c r="AP178" s="516"/>
      <c r="AQ178" s="516"/>
      <c r="AR178" s="516"/>
      <c r="AS178" s="516"/>
      <c r="AT178" s="516"/>
      <c r="AU178" s="516"/>
      <c r="AV178" s="516"/>
      <c r="AW178" s="516"/>
      <c r="AX178" s="516"/>
      <c r="AY178" s="516"/>
      <c r="AZ178" s="516"/>
      <c r="BA178" s="516"/>
      <c r="BB178" s="516"/>
      <c r="BC178" s="516"/>
      <c r="BD178" s="516"/>
      <c r="BE178" s="516"/>
      <c r="BF178" s="516"/>
      <c r="BG178" s="516"/>
      <c r="BH178" s="516"/>
      <c r="BI178" s="516"/>
      <c r="BJ178" s="516"/>
      <c r="BK178" s="516"/>
      <c r="BL178" s="516"/>
      <c r="BM178" s="516"/>
      <c r="BN178" s="516"/>
      <c r="BO178" s="516"/>
    </row>
    <row r="179" spans="1:67" x14ac:dyDescent="0.35">
      <c r="A179" s="513" t="s">
        <v>352</v>
      </c>
      <c r="B179" s="509"/>
      <c r="C179" s="509"/>
      <c r="D179" s="509"/>
      <c r="E179" s="509"/>
      <c r="F179" s="509"/>
      <c r="G179" s="509"/>
      <c r="H179" s="509"/>
      <c r="I179" s="509"/>
      <c r="J179" s="509"/>
      <c r="K179" s="509"/>
      <c r="L179" s="509"/>
      <c r="M179" s="509"/>
      <c r="N179" s="509"/>
      <c r="O179" s="509"/>
      <c r="P179" s="509"/>
      <c r="Q179" s="509"/>
      <c r="R179" s="509"/>
      <c r="S179" s="509"/>
      <c r="T179" s="509"/>
      <c r="U179" s="509"/>
      <c r="V179" s="509"/>
      <c r="W179" s="509"/>
      <c r="X179" s="509"/>
      <c r="Y179" s="509"/>
      <c r="Z179" s="509"/>
      <c r="AA179" s="509"/>
      <c r="AB179" s="509"/>
      <c r="AC179" s="509"/>
      <c r="AD179" s="509"/>
      <c r="AE179" s="509"/>
      <c r="AF179" s="509"/>
      <c r="AG179" s="509"/>
      <c r="AH179" s="509"/>
      <c r="AI179" s="509"/>
      <c r="AJ179" s="509"/>
      <c r="AK179" s="509"/>
      <c r="AL179" s="509"/>
      <c r="AM179" s="509"/>
      <c r="AN179" s="509"/>
      <c r="AO179" s="509"/>
      <c r="AP179" s="509"/>
      <c r="AQ179" s="509"/>
      <c r="AR179" s="509"/>
      <c r="AS179" s="509"/>
      <c r="AT179" s="509"/>
      <c r="AU179" s="509"/>
      <c r="AV179" s="509"/>
      <c r="AW179" s="509"/>
      <c r="AX179" s="509"/>
      <c r="AY179" s="509"/>
      <c r="AZ179" s="509"/>
      <c r="BA179" s="509"/>
      <c r="BB179" s="509"/>
      <c r="BC179" s="509"/>
      <c r="BD179" s="509"/>
      <c r="BE179" s="509"/>
      <c r="BF179" s="509"/>
      <c r="BG179" s="509"/>
      <c r="BH179" s="509"/>
      <c r="BI179" s="509"/>
      <c r="BJ179" s="509"/>
      <c r="BK179" s="509"/>
      <c r="BL179" s="509"/>
      <c r="BM179" s="509"/>
      <c r="BN179" s="509"/>
      <c r="BO179" s="514"/>
    </row>
    <row r="180" spans="1:67" s="125" customFormat="1" ht="24" customHeight="1" x14ac:dyDescent="0.35">
      <c r="A180" s="499" t="s">
        <v>311</v>
      </c>
      <c r="B180" s="499" t="s">
        <v>0</v>
      </c>
      <c r="C180" s="499" t="s">
        <v>1</v>
      </c>
      <c r="D180" s="501" t="s">
        <v>313</v>
      </c>
      <c r="E180" s="501"/>
      <c r="F180" s="501"/>
      <c r="G180" s="501"/>
      <c r="H180" s="501" t="s">
        <v>333</v>
      </c>
      <c r="I180" s="501"/>
      <c r="J180" s="501"/>
      <c r="K180" s="501"/>
      <c r="L180" s="501" t="s">
        <v>334</v>
      </c>
      <c r="M180" s="501"/>
      <c r="N180" s="501"/>
      <c r="O180" s="501"/>
      <c r="P180" s="502" t="s">
        <v>335</v>
      </c>
      <c r="Q180" s="502"/>
      <c r="R180" s="502"/>
      <c r="S180" s="502"/>
      <c r="T180" s="501" t="s">
        <v>316</v>
      </c>
      <c r="U180" s="501"/>
      <c r="V180" s="501"/>
      <c r="W180" s="501"/>
      <c r="X180" s="501" t="s">
        <v>317</v>
      </c>
      <c r="Y180" s="501"/>
      <c r="Z180" s="501"/>
      <c r="AA180" s="501"/>
      <c r="AB180" s="501" t="s">
        <v>336</v>
      </c>
      <c r="AC180" s="501"/>
      <c r="AD180" s="501"/>
      <c r="AE180" s="501"/>
      <c r="AF180" s="501" t="s">
        <v>337</v>
      </c>
      <c r="AG180" s="501"/>
      <c r="AH180" s="501"/>
      <c r="AI180" s="501"/>
      <c r="AJ180" s="501" t="s">
        <v>338</v>
      </c>
      <c r="AK180" s="501"/>
      <c r="AL180" s="501"/>
      <c r="AM180" s="501"/>
      <c r="AN180" s="501" t="s">
        <v>339</v>
      </c>
      <c r="AO180" s="501"/>
      <c r="AP180" s="501"/>
      <c r="AQ180" s="501"/>
      <c r="AR180" s="503" t="s">
        <v>322</v>
      </c>
      <c r="AS180" s="503"/>
      <c r="AT180" s="503"/>
      <c r="AU180" s="503"/>
      <c r="AV180" s="501" t="s">
        <v>340</v>
      </c>
      <c r="AW180" s="501"/>
      <c r="AX180" s="501"/>
      <c r="AY180" s="501"/>
      <c r="AZ180" s="501" t="s">
        <v>341</v>
      </c>
      <c r="BA180" s="501"/>
      <c r="BB180" s="501"/>
      <c r="BC180" s="501"/>
      <c r="BD180" s="501" t="s">
        <v>342</v>
      </c>
      <c r="BE180" s="501"/>
      <c r="BF180" s="501"/>
      <c r="BG180" s="501"/>
      <c r="BH180" s="503" t="s">
        <v>343</v>
      </c>
      <c r="BI180" s="503"/>
      <c r="BJ180" s="503"/>
      <c r="BK180" s="503"/>
      <c r="BL180" s="504" t="s">
        <v>344</v>
      </c>
      <c r="BM180" s="504"/>
      <c r="BN180" s="504"/>
      <c r="BO180" s="504"/>
    </row>
    <row r="181" spans="1:67" s="125" customFormat="1" ht="24" customHeight="1" x14ac:dyDescent="0.35">
      <c r="A181" s="499"/>
      <c r="B181" s="499"/>
      <c r="C181" s="499"/>
      <c r="D181" s="126" t="s">
        <v>345</v>
      </c>
      <c r="E181" s="126" t="s">
        <v>346</v>
      </c>
      <c r="F181" s="126" t="s">
        <v>187</v>
      </c>
      <c r="G181" s="126" t="s">
        <v>312</v>
      </c>
      <c r="H181" s="126" t="s">
        <v>345</v>
      </c>
      <c r="I181" s="126" t="s">
        <v>346</v>
      </c>
      <c r="J181" s="126" t="s">
        <v>187</v>
      </c>
      <c r="K181" s="126" t="s">
        <v>312</v>
      </c>
      <c r="L181" s="126" t="s">
        <v>345</v>
      </c>
      <c r="M181" s="126" t="s">
        <v>346</v>
      </c>
      <c r="N181" s="126" t="s">
        <v>187</v>
      </c>
      <c r="O181" s="126" t="s">
        <v>312</v>
      </c>
      <c r="P181" s="127" t="s">
        <v>345</v>
      </c>
      <c r="Q181" s="127" t="s">
        <v>346</v>
      </c>
      <c r="R181" s="127" t="s">
        <v>187</v>
      </c>
      <c r="S181" s="127" t="s">
        <v>312</v>
      </c>
      <c r="T181" s="126" t="s">
        <v>345</v>
      </c>
      <c r="U181" s="126" t="s">
        <v>346</v>
      </c>
      <c r="V181" s="126" t="s">
        <v>187</v>
      </c>
      <c r="W181" s="126" t="s">
        <v>312</v>
      </c>
      <c r="X181" s="126" t="s">
        <v>345</v>
      </c>
      <c r="Y181" s="126" t="s">
        <v>346</v>
      </c>
      <c r="Z181" s="126" t="s">
        <v>187</v>
      </c>
      <c r="AA181" s="126" t="s">
        <v>312</v>
      </c>
      <c r="AB181" s="126" t="s">
        <v>345</v>
      </c>
      <c r="AC181" s="126" t="s">
        <v>346</v>
      </c>
      <c r="AD181" s="126" t="s">
        <v>187</v>
      </c>
      <c r="AE181" s="126" t="s">
        <v>312</v>
      </c>
      <c r="AF181" s="126" t="s">
        <v>345</v>
      </c>
      <c r="AG181" s="126" t="s">
        <v>346</v>
      </c>
      <c r="AH181" s="126" t="s">
        <v>187</v>
      </c>
      <c r="AI181" s="126" t="s">
        <v>312</v>
      </c>
      <c r="AJ181" s="126" t="s">
        <v>345</v>
      </c>
      <c r="AK181" s="126" t="s">
        <v>346</v>
      </c>
      <c r="AL181" s="126" t="s">
        <v>187</v>
      </c>
      <c r="AM181" s="126" t="s">
        <v>312</v>
      </c>
      <c r="AN181" s="126" t="s">
        <v>345</v>
      </c>
      <c r="AO181" s="126" t="s">
        <v>346</v>
      </c>
      <c r="AP181" s="126" t="s">
        <v>187</v>
      </c>
      <c r="AQ181" s="126" t="s">
        <v>312</v>
      </c>
      <c r="AR181" s="128" t="s">
        <v>345</v>
      </c>
      <c r="AS181" s="128" t="s">
        <v>346</v>
      </c>
      <c r="AT181" s="128" t="s">
        <v>187</v>
      </c>
      <c r="AU181" s="128" t="s">
        <v>312</v>
      </c>
      <c r="AV181" s="126" t="s">
        <v>345</v>
      </c>
      <c r="AW181" s="126" t="s">
        <v>346</v>
      </c>
      <c r="AX181" s="126" t="s">
        <v>187</v>
      </c>
      <c r="AY181" s="126" t="s">
        <v>312</v>
      </c>
      <c r="AZ181" s="126" t="s">
        <v>345</v>
      </c>
      <c r="BA181" s="126" t="s">
        <v>346</v>
      </c>
      <c r="BB181" s="126" t="s">
        <v>187</v>
      </c>
      <c r="BC181" s="126" t="s">
        <v>312</v>
      </c>
      <c r="BD181" s="126" t="s">
        <v>345</v>
      </c>
      <c r="BE181" s="126" t="s">
        <v>346</v>
      </c>
      <c r="BF181" s="126" t="s">
        <v>187</v>
      </c>
      <c r="BG181" s="126" t="s">
        <v>312</v>
      </c>
      <c r="BH181" s="128" t="s">
        <v>345</v>
      </c>
      <c r="BI181" s="128" t="s">
        <v>346</v>
      </c>
      <c r="BJ181" s="128" t="s">
        <v>187</v>
      </c>
      <c r="BK181" s="128" t="s">
        <v>312</v>
      </c>
      <c r="BL181" s="129" t="s">
        <v>195</v>
      </c>
      <c r="BM181" s="129" t="s">
        <v>196</v>
      </c>
      <c r="BN181" s="129" t="s">
        <v>187</v>
      </c>
      <c r="BO181" s="129" t="s">
        <v>330</v>
      </c>
    </row>
    <row r="182" spans="1:67" ht="24" customHeight="1" x14ac:dyDescent="0.35">
      <c r="A182" s="130">
        <v>1</v>
      </c>
      <c r="B182" s="130">
        <v>62020169</v>
      </c>
      <c r="C182" s="123" t="s">
        <v>149</v>
      </c>
      <c r="D182" s="130">
        <v>0</v>
      </c>
      <c r="E182" s="130">
        <v>0</v>
      </c>
      <c r="F182" s="130">
        <v>0</v>
      </c>
      <c r="G182" s="130">
        <v>0</v>
      </c>
      <c r="H182" s="130">
        <v>4</v>
      </c>
      <c r="I182" s="130">
        <v>12</v>
      </c>
      <c r="J182" s="130">
        <v>16</v>
      </c>
      <c r="K182" s="130">
        <v>1</v>
      </c>
      <c r="L182" s="130">
        <v>9</v>
      </c>
      <c r="M182" s="130">
        <v>1</v>
      </c>
      <c r="N182" s="130">
        <v>10</v>
      </c>
      <c r="O182" s="130">
        <v>1</v>
      </c>
      <c r="P182" s="130">
        <v>13</v>
      </c>
      <c r="Q182" s="130">
        <v>13</v>
      </c>
      <c r="R182" s="130">
        <v>26</v>
      </c>
      <c r="S182" s="130">
        <v>2</v>
      </c>
      <c r="T182" s="130">
        <v>14</v>
      </c>
      <c r="U182" s="130">
        <v>6</v>
      </c>
      <c r="V182" s="130">
        <v>20</v>
      </c>
      <c r="W182" s="130">
        <v>1</v>
      </c>
      <c r="X182" s="130">
        <v>5</v>
      </c>
      <c r="Y182" s="130">
        <v>8</v>
      </c>
      <c r="Z182" s="130">
        <v>13</v>
      </c>
      <c r="AA182" s="130">
        <v>1</v>
      </c>
      <c r="AB182" s="130">
        <v>8</v>
      </c>
      <c r="AC182" s="130">
        <v>7</v>
      </c>
      <c r="AD182" s="130">
        <v>15</v>
      </c>
      <c r="AE182" s="130">
        <v>1</v>
      </c>
      <c r="AF182" s="130">
        <v>9</v>
      </c>
      <c r="AG182" s="130">
        <v>9</v>
      </c>
      <c r="AH182" s="130">
        <v>18</v>
      </c>
      <c r="AI182" s="130">
        <v>1</v>
      </c>
      <c r="AJ182" s="130">
        <v>16</v>
      </c>
      <c r="AK182" s="130">
        <v>13</v>
      </c>
      <c r="AL182" s="130">
        <v>29</v>
      </c>
      <c r="AM182" s="130">
        <v>1</v>
      </c>
      <c r="AN182" s="130">
        <v>9</v>
      </c>
      <c r="AO182" s="130">
        <v>11</v>
      </c>
      <c r="AP182" s="130">
        <v>20</v>
      </c>
      <c r="AQ182" s="130">
        <v>1</v>
      </c>
      <c r="AR182" s="130">
        <v>61</v>
      </c>
      <c r="AS182" s="130">
        <v>54</v>
      </c>
      <c r="AT182" s="130">
        <v>115</v>
      </c>
      <c r="AU182" s="130">
        <v>6</v>
      </c>
      <c r="AV182" s="130">
        <v>18</v>
      </c>
      <c r="AW182" s="130">
        <v>5</v>
      </c>
      <c r="AX182" s="130">
        <v>23</v>
      </c>
      <c r="AY182" s="130">
        <v>1</v>
      </c>
      <c r="AZ182" s="130">
        <v>12</v>
      </c>
      <c r="BA182" s="130">
        <v>11</v>
      </c>
      <c r="BB182" s="130">
        <v>23</v>
      </c>
      <c r="BC182" s="130">
        <v>1</v>
      </c>
      <c r="BD182" s="130">
        <v>7</v>
      </c>
      <c r="BE182" s="130">
        <v>7</v>
      </c>
      <c r="BF182" s="130">
        <v>14</v>
      </c>
      <c r="BG182" s="130">
        <v>1</v>
      </c>
      <c r="BH182" s="130">
        <v>37</v>
      </c>
      <c r="BI182" s="130">
        <v>23</v>
      </c>
      <c r="BJ182" s="130">
        <v>60</v>
      </c>
      <c r="BK182" s="130">
        <v>3</v>
      </c>
      <c r="BL182" s="130">
        <v>111</v>
      </c>
      <c r="BM182" s="130">
        <v>90</v>
      </c>
      <c r="BN182" s="130">
        <v>201</v>
      </c>
      <c r="BO182" s="130">
        <v>11</v>
      </c>
    </row>
    <row r="183" spans="1:67" ht="24" customHeight="1" x14ac:dyDescent="0.35">
      <c r="A183" s="130">
        <v>2</v>
      </c>
      <c r="B183" s="130">
        <v>62020170</v>
      </c>
      <c r="C183" s="123" t="s">
        <v>150</v>
      </c>
      <c r="D183" s="130">
        <v>0</v>
      </c>
      <c r="E183" s="130">
        <v>0</v>
      </c>
      <c r="F183" s="130">
        <v>0</v>
      </c>
      <c r="G183" s="130">
        <v>0</v>
      </c>
      <c r="H183" s="130">
        <v>9</v>
      </c>
      <c r="I183" s="130">
        <v>4</v>
      </c>
      <c r="J183" s="130">
        <v>13</v>
      </c>
      <c r="K183" s="130">
        <v>1</v>
      </c>
      <c r="L183" s="130">
        <v>9</v>
      </c>
      <c r="M183" s="130">
        <v>4</v>
      </c>
      <c r="N183" s="130">
        <v>13</v>
      </c>
      <c r="O183" s="130">
        <v>1</v>
      </c>
      <c r="P183" s="130">
        <v>18</v>
      </c>
      <c r="Q183" s="130">
        <v>8</v>
      </c>
      <c r="R183" s="130">
        <v>26</v>
      </c>
      <c r="S183" s="130">
        <v>2</v>
      </c>
      <c r="T183" s="130">
        <v>6</v>
      </c>
      <c r="U183" s="130">
        <v>7</v>
      </c>
      <c r="V183" s="130">
        <v>13</v>
      </c>
      <c r="W183" s="130">
        <v>1</v>
      </c>
      <c r="X183" s="130">
        <v>8</v>
      </c>
      <c r="Y183" s="130">
        <v>6</v>
      </c>
      <c r="Z183" s="130">
        <v>14</v>
      </c>
      <c r="AA183" s="130">
        <v>1</v>
      </c>
      <c r="AB183" s="130">
        <v>9</v>
      </c>
      <c r="AC183" s="130">
        <v>9</v>
      </c>
      <c r="AD183" s="130">
        <v>18</v>
      </c>
      <c r="AE183" s="130">
        <v>1</v>
      </c>
      <c r="AF183" s="130">
        <v>8</v>
      </c>
      <c r="AG183" s="130">
        <v>5</v>
      </c>
      <c r="AH183" s="130">
        <v>13</v>
      </c>
      <c r="AI183" s="130">
        <v>1</v>
      </c>
      <c r="AJ183" s="130">
        <v>9</v>
      </c>
      <c r="AK183" s="130">
        <v>3</v>
      </c>
      <c r="AL183" s="130">
        <v>12</v>
      </c>
      <c r="AM183" s="130">
        <v>1</v>
      </c>
      <c r="AN183" s="130">
        <v>11</v>
      </c>
      <c r="AO183" s="130">
        <v>14</v>
      </c>
      <c r="AP183" s="130">
        <v>25</v>
      </c>
      <c r="AQ183" s="130">
        <v>1</v>
      </c>
      <c r="AR183" s="130">
        <v>51</v>
      </c>
      <c r="AS183" s="130">
        <v>44</v>
      </c>
      <c r="AT183" s="130">
        <v>95</v>
      </c>
      <c r="AU183" s="130">
        <v>6</v>
      </c>
      <c r="AV183" s="130">
        <v>0</v>
      </c>
      <c r="AW183" s="130">
        <v>0</v>
      </c>
      <c r="AX183" s="130">
        <v>0</v>
      </c>
      <c r="AY183" s="130">
        <v>0</v>
      </c>
      <c r="AZ183" s="130">
        <v>0</v>
      </c>
      <c r="BA183" s="130">
        <v>0</v>
      </c>
      <c r="BB183" s="130">
        <v>0</v>
      </c>
      <c r="BC183" s="130">
        <v>0</v>
      </c>
      <c r="BD183" s="130">
        <v>0</v>
      </c>
      <c r="BE183" s="130">
        <v>0</v>
      </c>
      <c r="BF183" s="130">
        <v>0</v>
      </c>
      <c r="BG183" s="130">
        <v>0</v>
      </c>
      <c r="BH183" s="130">
        <v>0</v>
      </c>
      <c r="BI183" s="130">
        <v>0</v>
      </c>
      <c r="BJ183" s="130">
        <v>0</v>
      </c>
      <c r="BK183" s="130">
        <v>0</v>
      </c>
      <c r="BL183" s="130">
        <v>69</v>
      </c>
      <c r="BM183" s="130">
        <v>52</v>
      </c>
      <c r="BN183" s="130">
        <v>121</v>
      </c>
      <c r="BO183" s="130">
        <v>8</v>
      </c>
    </row>
    <row r="184" spans="1:67" ht="24" customHeight="1" x14ac:dyDescent="0.35">
      <c r="A184" s="130">
        <v>3</v>
      </c>
      <c r="B184" s="130">
        <v>62020171</v>
      </c>
      <c r="C184" s="123" t="s">
        <v>151</v>
      </c>
      <c r="D184" s="130">
        <v>2</v>
      </c>
      <c r="E184" s="130">
        <v>4</v>
      </c>
      <c r="F184" s="130">
        <v>6</v>
      </c>
      <c r="G184" s="130">
        <v>1</v>
      </c>
      <c r="H184" s="130">
        <v>1</v>
      </c>
      <c r="I184" s="130">
        <v>1</v>
      </c>
      <c r="J184" s="130">
        <v>2</v>
      </c>
      <c r="K184" s="130">
        <v>1</v>
      </c>
      <c r="L184" s="130">
        <v>1</v>
      </c>
      <c r="M184" s="130">
        <v>3</v>
      </c>
      <c r="N184" s="130">
        <v>4</v>
      </c>
      <c r="O184" s="130">
        <v>1</v>
      </c>
      <c r="P184" s="130">
        <v>4</v>
      </c>
      <c r="Q184" s="130">
        <v>8</v>
      </c>
      <c r="R184" s="130">
        <v>12</v>
      </c>
      <c r="S184" s="130">
        <v>3</v>
      </c>
      <c r="T184" s="130">
        <v>1</v>
      </c>
      <c r="U184" s="130">
        <v>1</v>
      </c>
      <c r="V184" s="130">
        <v>2</v>
      </c>
      <c r="W184" s="130">
        <v>1</v>
      </c>
      <c r="X184" s="130">
        <v>0</v>
      </c>
      <c r="Y184" s="130">
        <v>2</v>
      </c>
      <c r="Z184" s="130">
        <v>2</v>
      </c>
      <c r="AA184" s="130">
        <v>1</v>
      </c>
      <c r="AB184" s="130">
        <v>3</v>
      </c>
      <c r="AC184" s="130">
        <v>1</v>
      </c>
      <c r="AD184" s="130">
        <v>4</v>
      </c>
      <c r="AE184" s="130">
        <v>1</v>
      </c>
      <c r="AF184" s="130">
        <v>4</v>
      </c>
      <c r="AG184" s="130">
        <v>1</v>
      </c>
      <c r="AH184" s="130">
        <v>5</v>
      </c>
      <c r="AI184" s="130">
        <v>1</v>
      </c>
      <c r="AJ184" s="130">
        <v>0</v>
      </c>
      <c r="AK184" s="130">
        <v>1</v>
      </c>
      <c r="AL184" s="130">
        <v>1</v>
      </c>
      <c r="AM184" s="130">
        <v>1</v>
      </c>
      <c r="AN184" s="130">
        <v>1</v>
      </c>
      <c r="AO184" s="130">
        <v>4</v>
      </c>
      <c r="AP184" s="130">
        <v>5</v>
      </c>
      <c r="AQ184" s="130">
        <v>1</v>
      </c>
      <c r="AR184" s="130">
        <v>9</v>
      </c>
      <c r="AS184" s="130">
        <v>10</v>
      </c>
      <c r="AT184" s="130">
        <v>19</v>
      </c>
      <c r="AU184" s="130">
        <v>6</v>
      </c>
      <c r="AV184" s="130">
        <v>0</v>
      </c>
      <c r="AW184" s="130">
        <v>0</v>
      </c>
      <c r="AX184" s="130">
        <v>0</v>
      </c>
      <c r="AY184" s="130">
        <v>0</v>
      </c>
      <c r="AZ184" s="130">
        <v>0</v>
      </c>
      <c r="BA184" s="130">
        <v>0</v>
      </c>
      <c r="BB184" s="130">
        <v>0</v>
      </c>
      <c r="BC184" s="130">
        <v>0</v>
      </c>
      <c r="BD184" s="130">
        <v>0</v>
      </c>
      <c r="BE184" s="130">
        <v>0</v>
      </c>
      <c r="BF184" s="130">
        <v>0</v>
      </c>
      <c r="BG184" s="130">
        <v>0</v>
      </c>
      <c r="BH184" s="130">
        <v>0</v>
      </c>
      <c r="BI184" s="130">
        <v>0</v>
      </c>
      <c r="BJ184" s="130">
        <v>0</v>
      </c>
      <c r="BK184" s="130">
        <v>0</v>
      </c>
      <c r="BL184" s="130">
        <v>13</v>
      </c>
      <c r="BM184" s="130">
        <v>18</v>
      </c>
      <c r="BN184" s="130">
        <v>31</v>
      </c>
      <c r="BO184" s="130">
        <v>9</v>
      </c>
    </row>
    <row r="185" spans="1:67" ht="24" customHeight="1" x14ac:dyDescent="0.35">
      <c r="A185" s="130">
        <v>4</v>
      </c>
      <c r="B185" s="130">
        <v>62020172</v>
      </c>
      <c r="C185" s="123" t="s">
        <v>152</v>
      </c>
      <c r="D185" s="130">
        <v>0</v>
      </c>
      <c r="E185" s="130">
        <v>0</v>
      </c>
      <c r="F185" s="130">
        <v>0</v>
      </c>
      <c r="G185" s="130">
        <v>0</v>
      </c>
      <c r="H185" s="130">
        <v>7</v>
      </c>
      <c r="I185" s="130">
        <v>3</v>
      </c>
      <c r="J185" s="130">
        <v>10</v>
      </c>
      <c r="K185" s="130">
        <v>1</v>
      </c>
      <c r="L185" s="130">
        <v>14</v>
      </c>
      <c r="M185" s="130">
        <v>11</v>
      </c>
      <c r="N185" s="130">
        <v>25</v>
      </c>
      <c r="O185" s="130">
        <v>1</v>
      </c>
      <c r="P185" s="130">
        <v>21</v>
      </c>
      <c r="Q185" s="130">
        <v>14</v>
      </c>
      <c r="R185" s="130">
        <v>35</v>
      </c>
      <c r="S185" s="130">
        <v>2</v>
      </c>
      <c r="T185" s="130">
        <v>7</v>
      </c>
      <c r="U185" s="130">
        <v>6</v>
      </c>
      <c r="V185" s="130">
        <v>13</v>
      </c>
      <c r="W185" s="130">
        <v>1</v>
      </c>
      <c r="X185" s="130">
        <v>10</v>
      </c>
      <c r="Y185" s="130">
        <v>7</v>
      </c>
      <c r="Z185" s="130">
        <v>17</v>
      </c>
      <c r="AA185" s="130">
        <v>1</v>
      </c>
      <c r="AB185" s="130">
        <v>4</v>
      </c>
      <c r="AC185" s="130">
        <v>7</v>
      </c>
      <c r="AD185" s="130">
        <v>11</v>
      </c>
      <c r="AE185" s="130">
        <v>1</v>
      </c>
      <c r="AF185" s="130">
        <v>10</v>
      </c>
      <c r="AG185" s="130">
        <v>7</v>
      </c>
      <c r="AH185" s="130">
        <v>17</v>
      </c>
      <c r="AI185" s="130">
        <v>1</v>
      </c>
      <c r="AJ185" s="130">
        <v>11</v>
      </c>
      <c r="AK185" s="130">
        <v>9</v>
      </c>
      <c r="AL185" s="130">
        <v>20</v>
      </c>
      <c r="AM185" s="130">
        <v>1</v>
      </c>
      <c r="AN185" s="130">
        <v>13</v>
      </c>
      <c r="AO185" s="130">
        <v>10</v>
      </c>
      <c r="AP185" s="130">
        <v>23</v>
      </c>
      <c r="AQ185" s="130">
        <v>1</v>
      </c>
      <c r="AR185" s="130">
        <v>55</v>
      </c>
      <c r="AS185" s="130">
        <v>46</v>
      </c>
      <c r="AT185" s="130">
        <v>101</v>
      </c>
      <c r="AU185" s="130">
        <v>6</v>
      </c>
      <c r="AV185" s="130">
        <v>11</v>
      </c>
      <c r="AW185" s="130">
        <v>11</v>
      </c>
      <c r="AX185" s="130">
        <v>22</v>
      </c>
      <c r="AY185" s="130">
        <v>1</v>
      </c>
      <c r="AZ185" s="130">
        <v>12</v>
      </c>
      <c r="BA185" s="130">
        <v>7</v>
      </c>
      <c r="BB185" s="130">
        <v>19</v>
      </c>
      <c r="BC185" s="130">
        <v>1</v>
      </c>
      <c r="BD185" s="130">
        <v>10</v>
      </c>
      <c r="BE185" s="130">
        <v>4</v>
      </c>
      <c r="BF185" s="130">
        <v>14</v>
      </c>
      <c r="BG185" s="130">
        <v>1</v>
      </c>
      <c r="BH185" s="130">
        <v>33</v>
      </c>
      <c r="BI185" s="130">
        <v>22</v>
      </c>
      <c r="BJ185" s="130">
        <v>55</v>
      </c>
      <c r="BK185" s="130">
        <v>3</v>
      </c>
      <c r="BL185" s="130">
        <v>109</v>
      </c>
      <c r="BM185" s="130">
        <v>82</v>
      </c>
      <c r="BN185" s="130">
        <v>191</v>
      </c>
      <c r="BO185" s="130">
        <v>11</v>
      </c>
    </row>
    <row r="186" spans="1:67" ht="24" customHeight="1" x14ac:dyDescent="0.35">
      <c r="A186" s="130">
        <v>5</v>
      </c>
      <c r="B186" s="130">
        <v>62020173</v>
      </c>
      <c r="C186" s="123" t="s">
        <v>153</v>
      </c>
      <c r="D186" s="130">
        <v>0</v>
      </c>
      <c r="E186" s="130">
        <v>1</v>
      </c>
      <c r="F186" s="130">
        <v>1</v>
      </c>
      <c r="G186" s="130">
        <v>1</v>
      </c>
      <c r="H186" s="130">
        <v>1</v>
      </c>
      <c r="I186" s="130">
        <v>3</v>
      </c>
      <c r="J186" s="130">
        <v>4</v>
      </c>
      <c r="K186" s="130">
        <v>1</v>
      </c>
      <c r="L186" s="130">
        <v>2</v>
      </c>
      <c r="M186" s="130">
        <v>1</v>
      </c>
      <c r="N186" s="130">
        <v>3</v>
      </c>
      <c r="O186" s="130">
        <v>1</v>
      </c>
      <c r="P186" s="130">
        <v>3</v>
      </c>
      <c r="Q186" s="130">
        <v>5</v>
      </c>
      <c r="R186" s="130">
        <v>8</v>
      </c>
      <c r="S186" s="130">
        <v>3</v>
      </c>
      <c r="T186" s="130">
        <v>2</v>
      </c>
      <c r="U186" s="130">
        <v>5</v>
      </c>
      <c r="V186" s="130">
        <v>7</v>
      </c>
      <c r="W186" s="130">
        <v>1</v>
      </c>
      <c r="X186" s="130">
        <v>2</v>
      </c>
      <c r="Y186" s="130">
        <v>2</v>
      </c>
      <c r="Z186" s="130">
        <v>4</v>
      </c>
      <c r="AA186" s="130">
        <v>1</v>
      </c>
      <c r="AB186" s="130">
        <v>2</v>
      </c>
      <c r="AC186" s="130">
        <v>6</v>
      </c>
      <c r="AD186" s="130">
        <v>8</v>
      </c>
      <c r="AE186" s="130">
        <v>1</v>
      </c>
      <c r="AF186" s="130">
        <v>4</v>
      </c>
      <c r="AG186" s="130">
        <v>4</v>
      </c>
      <c r="AH186" s="130">
        <v>8</v>
      </c>
      <c r="AI186" s="130">
        <v>1</v>
      </c>
      <c r="AJ186" s="130">
        <v>5</v>
      </c>
      <c r="AK186" s="130">
        <v>6</v>
      </c>
      <c r="AL186" s="130">
        <v>11</v>
      </c>
      <c r="AM186" s="130">
        <v>1</v>
      </c>
      <c r="AN186" s="130">
        <v>4</v>
      </c>
      <c r="AO186" s="130">
        <v>3</v>
      </c>
      <c r="AP186" s="130">
        <v>7</v>
      </c>
      <c r="AQ186" s="130">
        <v>1</v>
      </c>
      <c r="AR186" s="130">
        <v>19</v>
      </c>
      <c r="AS186" s="130">
        <v>26</v>
      </c>
      <c r="AT186" s="130">
        <v>45</v>
      </c>
      <c r="AU186" s="130">
        <v>6</v>
      </c>
      <c r="AV186" s="130">
        <v>0</v>
      </c>
      <c r="AW186" s="130">
        <v>0</v>
      </c>
      <c r="AX186" s="130">
        <v>0</v>
      </c>
      <c r="AY186" s="130">
        <v>0</v>
      </c>
      <c r="AZ186" s="130">
        <v>0</v>
      </c>
      <c r="BA186" s="130">
        <v>0</v>
      </c>
      <c r="BB186" s="130">
        <v>0</v>
      </c>
      <c r="BC186" s="130">
        <v>0</v>
      </c>
      <c r="BD186" s="130">
        <v>0</v>
      </c>
      <c r="BE186" s="130">
        <v>0</v>
      </c>
      <c r="BF186" s="130">
        <v>0</v>
      </c>
      <c r="BG186" s="130">
        <v>0</v>
      </c>
      <c r="BH186" s="130">
        <v>0</v>
      </c>
      <c r="BI186" s="130">
        <v>0</v>
      </c>
      <c r="BJ186" s="130">
        <v>0</v>
      </c>
      <c r="BK186" s="130">
        <v>0</v>
      </c>
      <c r="BL186" s="130">
        <v>22</v>
      </c>
      <c r="BM186" s="130">
        <v>31</v>
      </c>
      <c r="BN186" s="130">
        <v>53</v>
      </c>
      <c r="BO186" s="130">
        <v>9</v>
      </c>
    </row>
    <row r="187" spans="1:67" ht="24" customHeight="1" x14ac:dyDescent="0.35">
      <c r="A187" s="130">
        <v>6</v>
      </c>
      <c r="B187" s="130">
        <v>62020174</v>
      </c>
      <c r="C187" s="123" t="s">
        <v>154</v>
      </c>
      <c r="D187" s="130">
        <v>0</v>
      </c>
      <c r="E187" s="130">
        <v>0</v>
      </c>
      <c r="F187" s="130">
        <v>0</v>
      </c>
      <c r="G187" s="130">
        <v>0</v>
      </c>
      <c r="H187" s="130">
        <v>7</v>
      </c>
      <c r="I187" s="130">
        <v>5</v>
      </c>
      <c r="J187" s="130">
        <v>12</v>
      </c>
      <c r="K187" s="130">
        <v>1</v>
      </c>
      <c r="L187" s="130">
        <v>6</v>
      </c>
      <c r="M187" s="130">
        <v>5</v>
      </c>
      <c r="N187" s="130">
        <v>11</v>
      </c>
      <c r="O187" s="130">
        <v>1</v>
      </c>
      <c r="P187" s="130">
        <v>13</v>
      </c>
      <c r="Q187" s="130">
        <v>10</v>
      </c>
      <c r="R187" s="130">
        <v>23</v>
      </c>
      <c r="S187" s="130">
        <v>2</v>
      </c>
      <c r="T187" s="130">
        <v>9</v>
      </c>
      <c r="U187" s="130">
        <v>9</v>
      </c>
      <c r="V187" s="130">
        <v>18</v>
      </c>
      <c r="W187" s="130">
        <v>1</v>
      </c>
      <c r="X187" s="130">
        <v>7</v>
      </c>
      <c r="Y187" s="130">
        <v>4</v>
      </c>
      <c r="Z187" s="130">
        <v>11</v>
      </c>
      <c r="AA187" s="130">
        <v>1</v>
      </c>
      <c r="AB187" s="130">
        <v>11</v>
      </c>
      <c r="AC187" s="130">
        <v>5</v>
      </c>
      <c r="AD187" s="130">
        <v>16</v>
      </c>
      <c r="AE187" s="130">
        <v>1</v>
      </c>
      <c r="AF187" s="130">
        <v>8</v>
      </c>
      <c r="AG187" s="130">
        <v>10</v>
      </c>
      <c r="AH187" s="130">
        <v>18</v>
      </c>
      <c r="AI187" s="130">
        <v>1</v>
      </c>
      <c r="AJ187" s="130">
        <v>7</v>
      </c>
      <c r="AK187" s="130">
        <v>12</v>
      </c>
      <c r="AL187" s="130">
        <v>19</v>
      </c>
      <c r="AM187" s="130">
        <v>1</v>
      </c>
      <c r="AN187" s="130">
        <v>9</v>
      </c>
      <c r="AO187" s="130">
        <v>10</v>
      </c>
      <c r="AP187" s="130">
        <v>19</v>
      </c>
      <c r="AQ187" s="130">
        <v>1</v>
      </c>
      <c r="AR187" s="130">
        <v>51</v>
      </c>
      <c r="AS187" s="130">
        <v>50</v>
      </c>
      <c r="AT187" s="130">
        <v>101</v>
      </c>
      <c r="AU187" s="130">
        <v>6</v>
      </c>
      <c r="AV187" s="130">
        <v>6</v>
      </c>
      <c r="AW187" s="130">
        <v>12</v>
      </c>
      <c r="AX187" s="130">
        <v>18</v>
      </c>
      <c r="AY187" s="130">
        <v>1</v>
      </c>
      <c r="AZ187" s="130">
        <v>11</v>
      </c>
      <c r="BA187" s="130">
        <v>7</v>
      </c>
      <c r="BB187" s="130">
        <v>18</v>
      </c>
      <c r="BC187" s="130">
        <v>1</v>
      </c>
      <c r="BD187" s="130">
        <v>10</v>
      </c>
      <c r="BE187" s="130">
        <v>8</v>
      </c>
      <c r="BF187" s="130">
        <v>18</v>
      </c>
      <c r="BG187" s="130">
        <v>1</v>
      </c>
      <c r="BH187" s="130">
        <v>27</v>
      </c>
      <c r="BI187" s="130">
        <v>27</v>
      </c>
      <c r="BJ187" s="130">
        <v>54</v>
      </c>
      <c r="BK187" s="130">
        <v>3</v>
      </c>
      <c r="BL187" s="130">
        <v>91</v>
      </c>
      <c r="BM187" s="130">
        <v>87</v>
      </c>
      <c r="BN187" s="130">
        <v>178</v>
      </c>
      <c r="BO187" s="130">
        <v>11</v>
      </c>
    </row>
    <row r="188" spans="1:67" ht="24" customHeight="1" x14ac:dyDescent="0.35">
      <c r="A188" s="130">
        <v>7</v>
      </c>
      <c r="B188" s="130">
        <v>62020175</v>
      </c>
      <c r="C188" s="123" t="s">
        <v>155</v>
      </c>
      <c r="D188" s="130">
        <v>0</v>
      </c>
      <c r="E188" s="130">
        <v>0</v>
      </c>
      <c r="F188" s="130">
        <v>0</v>
      </c>
      <c r="G188" s="130">
        <v>0</v>
      </c>
      <c r="H188" s="130">
        <v>3</v>
      </c>
      <c r="I188" s="130">
        <v>3</v>
      </c>
      <c r="J188" s="130">
        <v>6</v>
      </c>
      <c r="K188" s="130">
        <v>1</v>
      </c>
      <c r="L188" s="130">
        <v>3</v>
      </c>
      <c r="M188" s="130">
        <v>2</v>
      </c>
      <c r="N188" s="130">
        <v>5</v>
      </c>
      <c r="O188" s="130">
        <v>1</v>
      </c>
      <c r="P188" s="130">
        <v>6</v>
      </c>
      <c r="Q188" s="130">
        <v>5</v>
      </c>
      <c r="R188" s="130">
        <v>11</v>
      </c>
      <c r="S188" s="130">
        <v>2</v>
      </c>
      <c r="T188" s="130">
        <v>1</v>
      </c>
      <c r="U188" s="130">
        <v>6</v>
      </c>
      <c r="V188" s="130">
        <v>7</v>
      </c>
      <c r="W188" s="130">
        <v>1</v>
      </c>
      <c r="X188" s="130">
        <v>3</v>
      </c>
      <c r="Y188" s="130">
        <v>5</v>
      </c>
      <c r="Z188" s="130">
        <v>8</v>
      </c>
      <c r="AA188" s="130">
        <v>1</v>
      </c>
      <c r="AB188" s="130">
        <v>6</v>
      </c>
      <c r="AC188" s="130">
        <v>3</v>
      </c>
      <c r="AD188" s="130">
        <v>9</v>
      </c>
      <c r="AE188" s="130">
        <v>1</v>
      </c>
      <c r="AF188" s="130">
        <v>4</v>
      </c>
      <c r="AG188" s="130">
        <v>6</v>
      </c>
      <c r="AH188" s="130">
        <v>10</v>
      </c>
      <c r="AI188" s="130">
        <v>1</v>
      </c>
      <c r="AJ188" s="130">
        <v>8</v>
      </c>
      <c r="AK188" s="130">
        <v>3</v>
      </c>
      <c r="AL188" s="130">
        <v>11</v>
      </c>
      <c r="AM188" s="130">
        <v>1</v>
      </c>
      <c r="AN188" s="130">
        <v>5</v>
      </c>
      <c r="AO188" s="130">
        <v>2</v>
      </c>
      <c r="AP188" s="130">
        <v>7</v>
      </c>
      <c r="AQ188" s="130">
        <v>1</v>
      </c>
      <c r="AR188" s="130">
        <v>27</v>
      </c>
      <c r="AS188" s="130">
        <v>25</v>
      </c>
      <c r="AT188" s="130">
        <v>52</v>
      </c>
      <c r="AU188" s="130">
        <v>6</v>
      </c>
      <c r="AV188" s="130">
        <v>0</v>
      </c>
      <c r="AW188" s="130">
        <v>0</v>
      </c>
      <c r="AX188" s="130">
        <v>0</v>
      </c>
      <c r="AY188" s="130">
        <v>0</v>
      </c>
      <c r="AZ188" s="130">
        <v>0</v>
      </c>
      <c r="BA188" s="130">
        <v>0</v>
      </c>
      <c r="BB188" s="130">
        <v>0</v>
      </c>
      <c r="BC188" s="130">
        <v>0</v>
      </c>
      <c r="BD188" s="130">
        <v>0</v>
      </c>
      <c r="BE188" s="130">
        <v>0</v>
      </c>
      <c r="BF188" s="130">
        <v>0</v>
      </c>
      <c r="BG188" s="130">
        <v>0</v>
      </c>
      <c r="BH188" s="130">
        <v>0</v>
      </c>
      <c r="BI188" s="130">
        <v>0</v>
      </c>
      <c r="BJ188" s="130">
        <v>0</v>
      </c>
      <c r="BK188" s="130">
        <v>0</v>
      </c>
      <c r="BL188" s="130">
        <v>33</v>
      </c>
      <c r="BM188" s="130">
        <v>30</v>
      </c>
      <c r="BN188" s="130">
        <v>63</v>
      </c>
      <c r="BO188" s="130">
        <v>8</v>
      </c>
    </row>
    <row r="189" spans="1:67" ht="24" customHeight="1" x14ac:dyDescent="0.35">
      <c r="A189" s="130">
        <v>8</v>
      </c>
      <c r="B189" s="130">
        <v>62020176</v>
      </c>
      <c r="C189" s="123" t="s">
        <v>156</v>
      </c>
      <c r="D189" s="130">
        <v>0</v>
      </c>
      <c r="E189" s="130">
        <v>2</v>
      </c>
      <c r="F189" s="130">
        <v>2</v>
      </c>
      <c r="G189" s="130">
        <v>1</v>
      </c>
      <c r="H189" s="130">
        <v>7</v>
      </c>
      <c r="I189" s="130">
        <v>6</v>
      </c>
      <c r="J189" s="130">
        <v>13</v>
      </c>
      <c r="K189" s="130">
        <v>1</v>
      </c>
      <c r="L189" s="130">
        <v>7</v>
      </c>
      <c r="M189" s="130">
        <v>7</v>
      </c>
      <c r="N189" s="130">
        <v>14</v>
      </c>
      <c r="O189" s="130">
        <v>1</v>
      </c>
      <c r="P189" s="130">
        <v>14</v>
      </c>
      <c r="Q189" s="130">
        <v>15</v>
      </c>
      <c r="R189" s="130">
        <v>29</v>
      </c>
      <c r="S189" s="130">
        <v>3</v>
      </c>
      <c r="T189" s="130">
        <v>3</v>
      </c>
      <c r="U189" s="130">
        <v>6</v>
      </c>
      <c r="V189" s="130">
        <v>9</v>
      </c>
      <c r="W189" s="130">
        <v>1</v>
      </c>
      <c r="X189" s="130">
        <v>6</v>
      </c>
      <c r="Y189" s="130">
        <v>5</v>
      </c>
      <c r="Z189" s="130">
        <v>11</v>
      </c>
      <c r="AA189" s="130">
        <v>1</v>
      </c>
      <c r="AB189" s="130">
        <v>7</v>
      </c>
      <c r="AC189" s="130">
        <v>9</v>
      </c>
      <c r="AD189" s="130">
        <v>16</v>
      </c>
      <c r="AE189" s="130">
        <v>1</v>
      </c>
      <c r="AF189" s="130">
        <v>5</v>
      </c>
      <c r="AG189" s="130">
        <v>8</v>
      </c>
      <c r="AH189" s="130">
        <v>13</v>
      </c>
      <c r="AI189" s="130">
        <v>1</v>
      </c>
      <c r="AJ189" s="130">
        <v>9</v>
      </c>
      <c r="AK189" s="130">
        <v>11</v>
      </c>
      <c r="AL189" s="130">
        <v>20</v>
      </c>
      <c r="AM189" s="130">
        <v>1</v>
      </c>
      <c r="AN189" s="130">
        <v>9</v>
      </c>
      <c r="AO189" s="130">
        <v>13</v>
      </c>
      <c r="AP189" s="130">
        <v>22</v>
      </c>
      <c r="AQ189" s="130">
        <v>1</v>
      </c>
      <c r="AR189" s="130">
        <v>39</v>
      </c>
      <c r="AS189" s="130">
        <v>52</v>
      </c>
      <c r="AT189" s="130">
        <v>91</v>
      </c>
      <c r="AU189" s="130">
        <v>6</v>
      </c>
      <c r="AV189" s="130">
        <v>11</v>
      </c>
      <c r="AW189" s="130">
        <v>4</v>
      </c>
      <c r="AX189" s="130">
        <v>15</v>
      </c>
      <c r="AY189" s="130">
        <v>1</v>
      </c>
      <c r="AZ189" s="130">
        <v>8</v>
      </c>
      <c r="BA189" s="130">
        <v>3</v>
      </c>
      <c r="BB189" s="130">
        <v>11</v>
      </c>
      <c r="BC189" s="130">
        <v>1</v>
      </c>
      <c r="BD189" s="130">
        <v>6</v>
      </c>
      <c r="BE189" s="130">
        <v>3</v>
      </c>
      <c r="BF189" s="130">
        <v>9</v>
      </c>
      <c r="BG189" s="130">
        <v>1</v>
      </c>
      <c r="BH189" s="130">
        <v>25</v>
      </c>
      <c r="BI189" s="130">
        <v>10</v>
      </c>
      <c r="BJ189" s="130">
        <v>35</v>
      </c>
      <c r="BK189" s="130">
        <v>3</v>
      </c>
      <c r="BL189" s="130">
        <v>78</v>
      </c>
      <c r="BM189" s="130">
        <v>77</v>
      </c>
      <c r="BN189" s="130">
        <v>155</v>
      </c>
      <c r="BO189" s="130">
        <v>12</v>
      </c>
    </row>
    <row r="190" spans="1:67" ht="24" customHeight="1" x14ac:dyDescent="0.35">
      <c r="A190" s="130">
        <v>9</v>
      </c>
      <c r="B190" s="130">
        <v>62020177</v>
      </c>
      <c r="C190" s="123" t="s">
        <v>157</v>
      </c>
      <c r="D190" s="130">
        <v>1</v>
      </c>
      <c r="E190" s="130">
        <v>2</v>
      </c>
      <c r="F190" s="130">
        <v>3</v>
      </c>
      <c r="G190" s="130">
        <v>1</v>
      </c>
      <c r="H190" s="130">
        <v>2</v>
      </c>
      <c r="I190" s="130">
        <v>2</v>
      </c>
      <c r="J190" s="130">
        <v>4</v>
      </c>
      <c r="K190" s="130">
        <v>1</v>
      </c>
      <c r="L190" s="130">
        <v>2</v>
      </c>
      <c r="M190" s="130">
        <v>2</v>
      </c>
      <c r="N190" s="130">
        <v>4</v>
      </c>
      <c r="O190" s="130">
        <v>1</v>
      </c>
      <c r="P190" s="130">
        <v>5</v>
      </c>
      <c r="Q190" s="130">
        <v>6</v>
      </c>
      <c r="R190" s="130">
        <v>11</v>
      </c>
      <c r="S190" s="130">
        <v>3</v>
      </c>
      <c r="T190" s="130">
        <v>6</v>
      </c>
      <c r="U190" s="130">
        <v>3</v>
      </c>
      <c r="V190" s="130">
        <v>9</v>
      </c>
      <c r="W190" s="130">
        <v>1</v>
      </c>
      <c r="X190" s="130">
        <v>5</v>
      </c>
      <c r="Y190" s="130">
        <v>2</v>
      </c>
      <c r="Z190" s="130">
        <v>7</v>
      </c>
      <c r="AA190" s="130">
        <v>1</v>
      </c>
      <c r="AB190" s="130">
        <v>2</v>
      </c>
      <c r="AC190" s="130">
        <v>1</v>
      </c>
      <c r="AD190" s="130">
        <v>3</v>
      </c>
      <c r="AE190" s="130">
        <v>1</v>
      </c>
      <c r="AF190" s="130">
        <v>7</v>
      </c>
      <c r="AG190" s="130">
        <v>2</v>
      </c>
      <c r="AH190" s="130">
        <v>9</v>
      </c>
      <c r="AI190" s="130">
        <v>1</v>
      </c>
      <c r="AJ190" s="130">
        <v>3</v>
      </c>
      <c r="AK190" s="130">
        <v>6</v>
      </c>
      <c r="AL190" s="130">
        <v>9</v>
      </c>
      <c r="AM190" s="130">
        <v>1</v>
      </c>
      <c r="AN190" s="130">
        <v>6</v>
      </c>
      <c r="AO190" s="130">
        <v>3</v>
      </c>
      <c r="AP190" s="130">
        <v>9</v>
      </c>
      <c r="AQ190" s="130">
        <v>1</v>
      </c>
      <c r="AR190" s="130">
        <v>29</v>
      </c>
      <c r="AS190" s="130">
        <v>17</v>
      </c>
      <c r="AT190" s="130">
        <v>46</v>
      </c>
      <c r="AU190" s="130">
        <v>6</v>
      </c>
      <c r="AV190" s="130">
        <v>0</v>
      </c>
      <c r="AW190" s="130">
        <v>0</v>
      </c>
      <c r="AX190" s="130">
        <v>0</v>
      </c>
      <c r="AY190" s="130">
        <v>0</v>
      </c>
      <c r="AZ190" s="130">
        <v>0</v>
      </c>
      <c r="BA190" s="130">
        <v>0</v>
      </c>
      <c r="BB190" s="130">
        <v>0</v>
      </c>
      <c r="BC190" s="130">
        <v>0</v>
      </c>
      <c r="BD190" s="130">
        <v>0</v>
      </c>
      <c r="BE190" s="130">
        <v>0</v>
      </c>
      <c r="BF190" s="130">
        <v>0</v>
      </c>
      <c r="BG190" s="130">
        <v>0</v>
      </c>
      <c r="BH190" s="130">
        <v>0</v>
      </c>
      <c r="BI190" s="130">
        <v>0</v>
      </c>
      <c r="BJ190" s="130">
        <v>0</v>
      </c>
      <c r="BK190" s="130">
        <v>0</v>
      </c>
      <c r="BL190" s="130">
        <v>34</v>
      </c>
      <c r="BM190" s="130">
        <v>23</v>
      </c>
      <c r="BN190" s="130">
        <v>57</v>
      </c>
      <c r="BO190" s="130">
        <v>9</v>
      </c>
    </row>
    <row r="191" spans="1:67" ht="24" customHeight="1" x14ac:dyDescent="0.35">
      <c r="A191" s="130">
        <v>10</v>
      </c>
      <c r="B191" s="130">
        <v>62020179</v>
      </c>
      <c r="C191" s="123" t="s">
        <v>158</v>
      </c>
      <c r="D191" s="130">
        <v>5</v>
      </c>
      <c r="E191" s="130">
        <v>4</v>
      </c>
      <c r="F191" s="130">
        <v>9</v>
      </c>
      <c r="G191" s="130">
        <v>1</v>
      </c>
      <c r="H191" s="130">
        <v>2</v>
      </c>
      <c r="I191" s="130">
        <v>0</v>
      </c>
      <c r="J191" s="130">
        <v>2</v>
      </c>
      <c r="K191" s="130">
        <v>1</v>
      </c>
      <c r="L191" s="130">
        <v>2</v>
      </c>
      <c r="M191" s="130">
        <v>2</v>
      </c>
      <c r="N191" s="130">
        <v>4</v>
      </c>
      <c r="O191" s="130">
        <v>1</v>
      </c>
      <c r="P191" s="130">
        <v>9</v>
      </c>
      <c r="Q191" s="130">
        <v>6</v>
      </c>
      <c r="R191" s="130">
        <v>15</v>
      </c>
      <c r="S191" s="130">
        <v>3</v>
      </c>
      <c r="T191" s="130">
        <v>6</v>
      </c>
      <c r="U191" s="130">
        <v>3</v>
      </c>
      <c r="V191" s="130">
        <v>9</v>
      </c>
      <c r="W191" s="130">
        <v>1</v>
      </c>
      <c r="X191" s="130">
        <v>3</v>
      </c>
      <c r="Y191" s="130">
        <v>3</v>
      </c>
      <c r="Z191" s="130">
        <v>6</v>
      </c>
      <c r="AA191" s="130">
        <v>1</v>
      </c>
      <c r="AB191" s="130">
        <v>1</v>
      </c>
      <c r="AC191" s="130">
        <v>7</v>
      </c>
      <c r="AD191" s="130">
        <v>8</v>
      </c>
      <c r="AE191" s="130">
        <v>1</v>
      </c>
      <c r="AF191" s="130">
        <v>4</v>
      </c>
      <c r="AG191" s="130">
        <v>7</v>
      </c>
      <c r="AH191" s="130">
        <v>11</v>
      </c>
      <c r="AI191" s="130">
        <v>1</v>
      </c>
      <c r="AJ191" s="130">
        <v>3</v>
      </c>
      <c r="AK191" s="130">
        <v>4</v>
      </c>
      <c r="AL191" s="130">
        <v>7</v>
      </c>
      <c r="AM191" s="130">
        <v>1</v>
      </c>
      <c r="AN191" s="130">
        <v>1</v>
      </c>
      <c r="AO191" s="130">
        <v>4</v>
      </c>
      <c r="AP191" s="130">
        <v>5</v>
      </c>
      <c r="AQ191" s="130">
        <v>1</v>
      </c>
      <c r="AR191" s="130">
        <v>18</v>
      </c>
      <c r="AS191" s="130">
        <v>28</v>
      </c>
      <c r="AT191" s="130">
        <v>46</v>
      </c>
      <c r="AU191" s="130">
        <v>6</v>
      </c>
      <c r="AV191" s="130">
        <v>0</v>
      </c>
      <c r="AW191" s="130">
        <v>0</v>
      </c>
      <c r="AX191" s="130">
        <v>0</v>
      </c>
      <c r="AY191" s="130">
        <v>0</v>
      </c>
      <c r="AZ191" s="130">
        <v>0</v>
      </c>
      <c r="BA191" s="130">
        <v>0</v>
      </c>
      <c r="BB191" s="130">
        <v>0</v>
      </c>
      <c r="BC191" s="130">
        <v>0</v>
      </c>
      <c r="BD191" s="130">
        <v>0</v>
      </c>
      <c r="BE191" s="130">
        <v>0</v>
      </c>
      <c r="BF191" s="130">
        <v>0</v>
      </c>
      <c r="BG191" s="130">
        <v>0</v>
      </c>
      <c r="BH191" s="130">
        <v>0</v>
      </c>
      <c r="BI191" s="130">
        <v>0</v>
      </c>
      <c r="BJ191" s="130">
        <v>0</v>
      </c>
      <c r="BK191" s="130">
        <v>0</v>
      </c>
      <c r="BL191" s="130">
        <v>27</v>
      </c>
      <c r="BM191" s="130">
        <v>34</v>
      </c>
      <c r="BN191" s="130">
        <v>61</v>
      </c>
      <c r="BO191" s="130">
        <v>9</v>
      </c>
    </row>
    <row r="192" spans="1:67" ht="24" customHeight="1" x14ac:dyDescent="0.35">
      <c r="A192" s="130">
        <v>11</v>
      </c>
      <c r="B192" s="130">
        <v>62020181</v>
      </c>
      <c r="C192" s="123" t="s">
        <v>159</v>
      </c>
      <c r="D192" s="130">
        <v>0</v>
      </c>
      <c r="E192" s="130">
        <v>0</v>
      </c>
      <c r="F192" s="130">
        <v>0</v>
      </c>
      <c r="G192" s="130">
        <v>0</v>
      </c>
      <c r="H192" s="130">
        <v>19</v>
      </c>
      <c r="I192" s="130">
        <v>13</v>
      </c>
      <c r="J192" s="130">
        <v>32</v>
      </c>
      <c r="K192" s="130">
        <v>2</v>
      </c>
      <c r="L192" s="130">
        <v>11</v>
      </c>
      <c r="M192" s="130">
        <v>14</v>
      </c>
      <c r="N192" s="130">
        <v>25</v>
      </c>
      <c r="O192" s="130">
        <v>1</v>
      </c>
      <c r="P192" s="130">
        <v>30</v>
      </c>
      <c r="Q192" s="130">
        <v>27</v>
      </c>
      <c r="R192" s="130">
        <v>57</v>
      </c>
      <c r="S192" s="130">
        <v>3</v>
      </c>
      <c r="T192" s="130">
        <v>12</v>
      </c>
      <c r="U192" s="130">
        <v>14</v>
      </c>
      <c r="V192" s="130">
        <v>26</v>
      </c>
      <c r="W192" s="130">
        <v>1</v>
      </c>
      <c r="X192" s="130">
        <v>16</v>
      </c>
      <c r="Y192" s="130">
        <v>17</v>
      </c>
      <c r="Z192" s="130">
        <v>33</v>
      </c>
      <c r="AA192" s="130">
        <v>1</v>
      </c>
      <c r="AB192" s="130">
        <v>14</v>
      </c>
      <c r="AC192" s="130">
        <v>8</v>
      </c>
      <c r="AD192" s="130">
        <v>22</v>
      </c>
      <c r="AE192" s="130">
        <v>1</v>
      </c>
      <c r="AF192" s="130">
        <v>21</v>
      </c>
      <c r="AG192" s="130">
        <v>22</v>
      </c>
      <c r="AH192" s="130">
        <v>43</v>
      </c>
      <c r="AI192" s="130">
        <v>2</v>
      </c>
      <c r="AJ192" s="130">
        <v>13</v>
      </c>
      <c r="AK192" s="130">
        <v>16</v>
      </c>
      <c r="AL192" s="130">
        <v>29</v>
      </c>
      <c r="AM192" s="130">
        <v>1</v>
      </c>
      <c r="AN192" s="130">
        <v>32</v>
      </c>
      <c r="AO192" s="130">
        <v>23</v>
      </c>
      <c r="AP192" s="130">
        <v>55</v>
      </c>
      <c r="AQ192" s="130">
        <v>2</v>
      </c>
      <c r="AR192" s="130">
        <v>108</v>
      </c>
      <c r="AS192" s="130">
        <v>100</v>
      </c>
      <c r="AT192" s="130">
        <v>208</v>
      </c>
      <c r="AU192" s="130">
        <v>8</v>
      </c>
      <c r="AV192" s="130">
        <v>0</v>
      </c>
      <c r="AW192" s="130">
        <v>0</v>
      </c>
      <c r="AX192" s="130">
        <v>0</v>
      </c>
      <c r="AY192" s="130">
        <v>0</v>
      </c>
      <c r="AZ192" s="130">
        <v>0</v>
      </c>
      <c r="BA192" s="130">
        <v>0</v>
      </c>
      <c r="BB192" s="130">
        <v>0</v>
      </c>
      <c r="BC192" s="130">
        <v>0</v>
      </c>
      <c r="BD192" s="130">
        <v>0</v>
      </c>
      <c r="BE192" s="130">
        <v>0</v>
      </c>
      <c r="BF192" s="130">
        <v>0</v>
      </c>
      <c r="BG192" s="130">
        <v>0</v>
      </c>
      <c r="BH192" s="130">
        <v>0</v>
      </c>
      <c r="BI192" s="130">
        <v>0</v>
      </c>
      <c r="BJ192" s="130">
        <v>0</v>
      </c>
      <c r="BK192" s="130">
        <v>0</v>
      </c>
      <c r="BL192" s="130">
        <v>138</v>
      </c>
      <c r="BM192" s="130">
        <v>127</v>
      </c>
      <c r="BN192" s="130">
        <v>265</v>
      </c>
      <c r="BO192" s="130">
        <v>11</v>
      </c>
    </row>
    <row r="193" spans="1:67" ht="24" customHeight="1" x14ac:dyDescent="0.35">
      <c r="A193" s="130">
        <v>12</v>
      </c>
      <c r="B193" s="130">
        <v>62020182</v>
      </c>
      <c r="C193" s="123" t="s">
        <v>160</v>
      </c>
      <c r="D193" s="130">
        <v>0</v>
      </c>
      <c r="E193" s="130">
        <v>0</v>
      </c>
      <c r="F193" s="130">
        <v>0</v>
      </c>
      <c r="G193" s="130">
        <v>0</v>
      </c>
      <c r="H193" s="130">
        <v>14</v>
      </c>
      <c r="I193" s="130">
        <v>13</v>
      </c>
      <c r="J193" s="130">
        <v>27</v>
      </c>
      <c r="K193" s="130">
        <v>1</v>
      </c>
      <c r="L193" s="130">
        <v>10</v>
      </c>
      <c r="M193" s="130">
        <v>8</v>
      </c>
      <c r="N193" s="130">
        <v>18</v>
      </c>
      <c r="O193" s="130">
        <v>1</v>
      </c>
      <c r="P193" s="130">
        <v>24</v>
      </c>
      <c r="Q193" s="130">
        <v>21</v>
      </c>
      <c r="R193" s="130">
        <v>45</v>
      </c>
      <c r="S193" s="130">
        <v>2</v>
      </c>
      <c r="T193" s="130">
        <v>13</v>
      </c>
      <c r="U193" s="130">
        <v>18</v>
      </c>
      <c r="V193" s="130">
        <v>31</v>
      </c>
      <c r="W193" s="130">
        <v>1</v>
      </c>
      <c r="X193" s="130">
        <v>7</v>
      </c>
      <c r="Y193" s="130">
        <v>18</v>
      </c>
      <c r="Z193" s="130">
        <v>25</v>
      </c>
      <c r="AA193" s="130">
        <v>1</v>
      </c>
      <c r="AB193" s="130">
        <v>17</v>
      </c>
      <c r="AC193" s="130">
        <v>19</v>
      </c>
      <c r="AD193" s="130">
        <v>36</v>
      </c>
      <c r="AE193" s="130">
        <v>1</v>
      </c>
      <c r="AF193" s="130">
        <v>21</v>
      </c>
      <c r="AG193" s="130">
        <v>12</v>
      </c>
      <c r="AH193" s="130">
        <v>33</v>
      </c>
      <c r="AI193" s="130">
        <v>1</v>
      </c>
      <c r="AJ193" s="130">
        <v>18</v>
      </c>
      <c r="AK193" s="130">
        <v>20</v>
      </c>
      <c r="AL193" s="130">
        <v>38</v>
      </c>
      <c r="AM193" s="130">
        <v>1</v>
      </c>
      <c r="AN193" s="130">
        <v>15</v>
      </c>
      <c r="AO193" s="130">
        <v>14</v>
      </c>
      <c r="AP193" s="130">
        <v>29</v>
      </c>
      <c r="AQ193" s="130">
        <v>1</v>
      </c>
      <c r="AR193" s="130">
        <v>91</v>
      </c>
      <c r="AS193" s="130">
        <v>101</v>
      </c>
      <c r="AT193" s="130">
        <v>192</v>
      </c>
      <c r="AU193" s="130">
        <v>6</v>
      </c>
      <c r="AV193" s="130">
        <v>17</v>
      </c>
      <c r="AW193" s="130">
        <v>12</v>
      </c>
      <c r="AX193" s="130">
        <v>29</v>
      </c>
      <c r="AY193" s="130">
        <v>1</v>
      </c>
      <c r="AZ193" s="130">
        <v>11</v>
      </c>
      <c r="BA193" s="130">
        <v>12</v>
      </c>
      <c r="BB193" s="130">
        <v>23</v>
      </c>
      <c r="BC193" s="130">
        <v>1</v>
      </c>
      <c r="BD193" s="130">
        <v>8</v>
      </c>
      <c r="BE193" s="130">
        <v>9</v>
      </c>
      <c r="BF193" s="130">
        <v>17</v>
      </c>
      <c r="BG193" s="130">
        <v>1</v>
      </c>
      <c r="BH193" s="130">
        <v>36</v>
      </c>
      <c r="BI193" s="130">
        <v>33</v>
      </c>
      <c r="BJ193" s="130">
        <v>69</v>
      </c>
      <c r="BK193" s="130">
        <v>3</v>
      </c>
      <c r="BL193" s="130">
        <v>151</v>
      </c>
      <c r="BM193" s="130">
        <v>155</v>
      </c>
      <c r="BN193" s="130">
        <v>306</v>
      </c>
      <c r="BO193" s="130">
        <v>11</v>
      </c>
    </row>
    <row r="194" spans="1:67" ht="24" customHeight="1" x14ac:dyDescent="0.35">
      <c r="A194" s="130">
        <v>13</v>
      </c>
      <c r="B194" s="130">
        <v>62020183</v>
      </c>
      <c r="C194" s="123" t="s">
        <v>161</v>
      </c>
      <c r="D194" s="130">
        <v>3</v>
      </c>
      <c r="E194" s="130">
        <v>4</v>
      </c>
      <c r="F194" s="130">
        <v>7</v>
      </c>
      <c r="G194" s="130">
        <v>1</v>
      </c>
      <c r="H194" s="130">
        <v>3</v>
      </c>
      <c r="I194" s="130">
        <v>4</v>
      </c>
      <c r="J194" s="130">
        <v>7</v>
      </c>
      <c r="K194" s="130">
        <v>1</v>
      </c>
      <c r="L194" s="130">
        <v>3</v>
      </c>
      <c r="M194" s="130">
        <v>1</v>
      </c>
      <c r="N194" s="130">
        <v>4</v>
      </c>
      <c r="O194" s="130">
        <v>1</v>
      </c>
      <c r="P194" s="130">
        <v>9</v>
      </c>
      <c r="Q194" s="130">
        <v>9</v>
      </c>
      <c r="R194" s="130">
        <v>18</v>
      </c>
      <c r="S194" s="130">
        <v>3</v>
      </c>
      <c r="T194" s="130">
        <v>9</v>
      </c>
      <c r="U194" s="130">
        <v>3</v>
      </c>
      <c r="V194" s="130">
        <v>12</v>
      </c>
      <c r="W194" s="130">
        <v>1</v>
      </c>
      <c r="X194" s="130">
        <v>2</v>
      </c>
      <c r="Y194" s="130">
        <v>2</v>
      </c>
      <c r="Z194" s="130">
        <v>4</v>
      </c>
      <c r="AA194" s="130">
        <v>1</v>
      </c>
      <c r="AB194" s="130">
        <v>3</v>
      </c>
      <c r="AC194" s="130">
        <v>4</v>
      </c>
      <c r="AD194" s="130">
        <v>7</v>
      </c>
      <c r="AE194" s="130">
        <v>1</v>
      </c>
      <c r="AF194" s="130">
        <v>7</v>
      </c>
      <c r="AG194" s="130">
        <v>7</v>
      </c>
      <c r="AH194" s="130">
        <v>14</v>
      </c>
      <c r="AI194" s="130">
        <v>1</v>
      </c>
      <c r="AJ194" s="130">
        <v>2</v>
      </c>
      <c r="AK194" s="130">
        <v>3</v>
      </c>
      <c r="AL194" s="130">
        <v>5</v>
      </c>
      <c r="AM194" s="130">
        <v>1</v>
      </c>
      <c r="AN194" s="130">
        <v>6</v>
      </c>
      <c r="AO194" s="130">
        <v>6</v>
      </c>
      <c r="AP194" s="130">
        <v>12</v>
      </c>
      <c r="AQ194" s="130">
        <v>1</v>
      </c>
      <c r="AR194" s="130">
        <v>29</v>
      </c>
      <c r="AS194" s="130">
        <v>25</v>
      </c>
      <c r="AT194" s="130">
        <v>54</v>
      </c>
      <c r="AU194" s="130">
        <v>6</v>
      </c>
      <c r="AV194" s="130">
        <v>0</v>
      </c>
      <c r="AW194" s="130">
        <v>0</v>
      </c>
      <c r="AX194" s="130">
        <v>0</v>
      </c>
      <c r="AY194" s="130">
        <v>0</v>
      </c>
      <c r="AZ194" s="130">
        <v>0</v>
      </c>
      <c r="BA194" s="130">
        <v>0</v>
      </c>
      <c r="BB194" s="130">
        <v>0</v>
      </c>
      <c r="BC194" s="130">
        <v>0</v>
      </c>
      <c r="BD194" s="130">
        <v>0</v>
      </c>
      <c r="BE194" s="130">
        <v>0</v>
      </c>
      <c r="BF194" s="130">
        <v>0</v>
      </c>
      <c r="BG194" s="130">
        <v>0</v>
      </c>
      <c r="BH194" s="130">
        <v>0</v>
      </c>
      <c r="BI194" s="130">
        <v>0</v>
      </c>
      <c r="BJ194" s="130">
        <v>0</v>
      </c>
      <c r="BK194" s="130">
        <v>0</v>
      </c>
      <c r="BL194" s="130">
        <v>38</v>
      </c>
      <c r="BM194" s="130">
        <v>34</v>
      </c>
      <c r="BN194" s="130">
        <v>72</v>
      </c>
      <c r="BO194" s="130">
        <v>9</v>
      </c>
    </row>
    <row r="195" spans="1:67" ht="24" customHeight="1" x14ac:dyDescent="0.35">
      <c r="A195" s="130">
        <v>14</v>
      </c>
      <c r="B195" s="130">
        <v>62020184</v>
      </c>
      <c r="C195" s="123" t="s">
        <v>162</v>
      </c>
      <c r="D195" s="130">
        <v>0</v>
      </c>
      <c r="E195" s="130">
        <v>0</v>
      </c>
      <c r="F195" s="130">
        <v>0</v>
      </c>
      <c r="G195" s="130">
        <v>0</v>
      </c>
      <c r="H195" s="130">
        <v>13</v>
      </c>
      <c r="I195" s="130">
        <v>4</v>
      </c>
      <c r="J195" s="130">
        <v>17</v>
      </c>
      <c r="K195" s="130">
        <v>1</v>
      </c>
      <c r="L195" s="130">
        <v>3</v>
      </c>
      <c r="M195" s="130">
        <v>5</v>
      </c>
      <c r="N195" s="130">
        <v>8</v>
      </c>
      <c r="O195" s="130">
        <v>1</v>
      </c>
      <c r="P195" s="130">
        <v>16</v>
      </c>
      <c r="Q195" s="130">
        <v>9</v>
      </c>
      <c r="R195" s="130">
        <v>25</v>
      </c>
      <c r="S195" s="130">
        <v>2</v>
      </c>
      <c r="T195" s="130">
        <v>2</v>
      </c>
      <c r="U195" s="130">
        <v>1</v>
      </c>
      <c r="V195" s="130">
        <v>3</v>
      </c>
      <c r="W195" s="130">
        <v>1</v>
      </c>
      <c r="X195" s="130">
        <v>6</v>
      </c>
      <c r="Y195" s="130">
        <v>6</v>
      </c>
      <c r="Z195" s="130">
        <v>12</v>
      </c>
      <c r="AA195" s="130">
        <v>1</v>
      </c>
      <c r="AB195" s="130">
        <v>7</v>
      </c>
      <c r="AC195" s="130">
        <v>5</v>
      </c>
      <c r="AD195" s="130">
        <v>12</v>
      </c>
      <c r="AE195" s="130">
        <v>1</v>
      </c>
      <c r="AF195" s="130">
        <v>6</v>
      </c>
      <c r="AG195" s="130">
        <v>3</v>
      </c>
      <c r="AH195" s="130">
        <v>9</v>
      </c>
      <c r="AI195" s="130">
        <v>1</v>
      </c>
      <c r="AJ195" s="130">
        <v>8</v>
      </c>
      <c r="AK195" s="130">
        <v>3</v>
      </c>
      <c r="AL195" s="130">
        <v>11</v>
      </c>
      <c r="AM195" s="130">
        <v>1</v>
      </c>
      <c r="AN195" s="130">
        <v>4</v>
      </c>
      <c r="AO195" s="130">
        <v>10</v>
      </c>
      <c r="AP195" s="130">
        <v>14</v>
      </c>
      <c r="AQ195" s="130">
        <v>1</v>
      </c>
      <c r="AR195" s="130">
        <v>33</v>
      </c>
      <c r="AS195" s="130">
        <v>28</v>
      </c>
      <c r="AT195" s="130">
        <v>61</v>
      </c>
      <c r="AU195" s="130">
        <v>6</v>
      </c>
      <c r="AV195" s="130">
        <v>0</v>
      </c>
      <c r="AW195" s="130">
        <v>0</v>
      </c>
      <c r="AX195" s="130">
        <v>0</v>
      </c>
      <c r="AY195" s="130">
        <v>0</v>
      </c>
      <c r="AZ195" s="130">
        <v>0</v>
      </c>
      <c r="BA195" s="130">
        <v>0</v>
      </c>
      <c r="BB195" s="130">
        <v>0</v>
      </c>
      <c r="BC195" s="130">
        <v>0</v>
      </c>
      <c r="BD195" s="130">
        <v>0</v>
      </c>
      <c r="BE195" s="130">
        <v>0</v>
      </c>
      <c r="BF195" s="130">
        <v>0</v>
      </c>
      <c r="BG195" s="130">
        <v>0</v>
      </c>
      <c r="BH195" s="130">
        <v>0</v>
      </c>
      <c r="BI195" s="130">
        <v>0</v>
      </c>
      <c r="BJ195" s="130">
        <v>0</v>
      </c>
      <c r="BK195" s="130">
        <v>0</v>
      </c>
      <c r="BL195" s="130">
        <v>49</v>
      </c>
      <c r="BM195" s="130">
        <v>37</v>
      </c>
      <c r="BN195" s="130">
        <v>86</v>
      </c>
      <c r="BO195" s="130">
        <v>8</v>
      </c>
    </row>
    <row r="196" spans="1:67" ht="24" customHeight="1" x14ac:dyDescent="0.35">
      <c r="A196" s="130">
        <v>15</v>
      </c>
      <c r="B196" s="130">
        <v>62020185</v>
      </c>
      <c r="C196" s="123" t="s">
        <v>163</v>
      </c>
      <c r="D196" s="130">
        <v>0</v>
      </c>
      <c r="E196" s="130">
        <v>0</v>
      </c>
      <c r="F196" s="130">
        <v>0</v>
      </c>
      <c r="G196" s="130">
        <v>0</v>
      </c>
      <c r="H196" s="130">
        <v>5</v>
      </c>
      <c r="I196" s="130">
        <v>2</v>
      </c>
      <c r="J196" s="130">
        <v>7</v>
      </c>
      <c r="K196" s="130">
        <v>1</v>
      </c>
      <c r="L196" s="130">
        <v>6</v>
      </c>
      <c r="M196" s="130">
        <v>6</v>
      </c>
      <c r="N196" s="130">
        <v>12</v>
      </c>
      <c r="O196" s="130">
        <v>1</v>
      </c>
      <c r="P196" s="130">
        <v>11</v>
      </c>
      <c r="Q196" s="130">
        <v>8</v>
      </c>
      <c r="R196" s="130">
        <v>19</v>
      </c>
      <c r="S196" s="130">
        <v>2</v>
      </c>
      <c r="T196" s="130">
        <v>3</v>
      </c>
      <c r="U196" s="130">
        <v>6</v>
      </c>
      <c r="V196" s="130">
        <v>9</v>
      </c>
      <c r="W196" s="130">
        <v>1</v>
      </c>
      <c r="X196" s="130">
        <v>5</v>
      </c>
      <c r="Y196" s="130">
        <v>1</v>
      </c>
      <c r="Z196" s="130">
        <v>6</v>
      </c>
      <c r="AA196" s="130">
        <v>1</v>
      </c>
      <c r="AB196" s="130">
        <v>5</v>
      </c>
      <c r="AC196" s="130">
        <v>10</v>
      </c>
      <c r="AD196" s="130">
        <v>15</v>
      </c>
      <c r="AE196" s="130">
        <v>1</v>
      </c>
      <c r="AF196" s="130">
        <v>13</v>
      </c>
      <c r="AG196" s="130">
        <v>9</v>
      </c>
      <c r="AH196" s="130">
        <v>22</v>
      </c>
      <c r="AI196" s="130">
        <v>1</v>
      </c>
      <c r="AJ196" s="130">
        <v>6</v>
      </c>
      <c r="AK196" s="130">
        <v>8</v>
      </c>
      <c r="AL196" s="130">
        <v>14</v>
      </c>
      <c r="AM196" s="130">
        <v>1</v>
      </c>
      <c r="AN196" s="130">
        <v>5</v>
      </c>
      <c r="AO196" s="130">
        <v>7</v>
      </c>
      <c r="AP196" s="130">
        <v>12</v>
      </c>
      <c r="AQ196" s="130">
        <v>1</v>
      </c>
      <c r="AR196" s="130">
        <v>37</v>
      </c>
      <c r="AS196" s="130">
        <v>41</v>
      </c>
      <c r="AT196" s="130">
        <v>78</v>
      </c>
      <c r="AU196" s="130">
        <v>6</v>
      </c>
      <c r="AV196" s="130">
        <v>4</v>
      </c>
      <c r="AW196" s="130">
        <v>4</v>
      </c>
      <c r="AX196" s="130">
        <v>8</v>
      </c>
      <c r="AY196" s="130">
        <v>1</v>
      </c>
      <c r="AZ196" s="130">
        <v>4</v>
      </c>
      <c r="BA196" s="130">
        <v>4</v>
      </c>
      <c r="BB196" s="130">
        <v>8</v>
      </c>
      <c r="BC196" s="130">
        <v>1</v>
      </c>
      <c r="BD196" s="130">
        <v>7</v>
      </c>
      <c r="BE196" s="130">
        <v>10</v>
      </c>
      <c r="BF196" s="130">
        <v>17</v>
      </c>
      <c r="BG196" s="130">
        <v>1</v>
      </c>
      <c r="BH196" s="130">
        <v>15</v>
      </c>
      <c r="BI196" s="130">
        <v>18</v>
      </c>
      <c r="BJ196" s="130">
        <v>33</v>
      </c>
      <c r="BK196" s="130">
        <v>3</v>
      </c>
      <c r="BL196" s="130">
        <v>63</v>
      </c>
      <c r="BM196" s="130">
        <v>67</v>
      </c>
      <c r="BN196" s="130">
        <v>130</v>
      </c>
      <c r="BO196" s="130">
        <v>11</v>
      </c>
    </row>
    <row r="197" spans="1:67" ht="24" customHeight="1" x14ac:dyDescent="0.35">
      <c r="A197" s="130">
        <v>16</v>
      </c>
      <c r="B197" s="130">
        <v>62020186</v>
      </c>
      <c r="C197" s="123" t="s">
        <v>164</v>
      </c>
      <c r="D197" s="130">
        <v>0</v>
      </c>
      <c r="E197" s="130">
        <v>0</v>
      </c>
      <c r="F197" s="130">
        <v>0</v>
      </c>
      <c r="G197" s="130">
        <v>0</v>
      </c>
      <c r="H197" s="130">
        <v>4</v>
      </c>
      <c r="I197" s="130">
        <v>1</v>
      </c>
      <c r="J197" s="130">
        <v>5</v>
      </c>
      <c r="K197" s="130">
        <v>1</v>
      </c>
      <c r="L197" s="130">
        <v>4</v>
      </c>
      <c r="M197" s="130">
        <v>2</v>
      </c>
      <c r="N197" s="130">
        <v>6</v>
      </c>
      <c r="O197" s="130">
        <v>1</v>
      </c>
      <c r="P197" s="130">
        <v>8</v>
      </c>
      <c r="Q197" s="130">
        <v>3</v>
      </c>
      <c r="R197" s="130">
        <v>11</v>
      </c>
      <c r="S197" s="130">
        <v>2</v>
      </c>
      <c r="T197" s="130">
        <v>0</v>
      </c>
      <c r="U197" s="130">
        <v>5</v>
      </c>
      <c r="V197" s="130">
        <v>5</v>
      </c>
      <c r="W197" s="130">
        <v>1</v>
      </c>
      <c r="X197" s="130">
        <v>4</v>
      </c>
      <c r="Y197" s="130">
        <v>2</v>
      </c>
      <c r="Z197" s="130">
        <v>6</v>
      </c>
      <c r="AA197" s="130">
        <v>1</v>
      </c>
      <c r="AB197" s="130">
        <v>2</v>
      </c>
      <c r="AC197" s="130">
        <v>3</v>
      </c>
      <c r="AD197" s="130">
        <v>5</v>
      </c>
      <c r="AE197" s="130">
        <v>1</v>
      </c>
      <c r="AF197" s="130">
        <v>3</v>
      </c>
      <c r="AG197" s="130">
        <v>2</v>
      </c>
      <c r="AH197" s="130">
        <v>5</v>
      </c>
      <c r="AI197" s="130">
        <v>1</v>
      </c>
      <c r="AJ197" s="130">
        <v>5</v>
      </c>
      <c r="AK197" s="130">
        <v>2</v>
      </c>
      <c r="AL197" s="130">
        <v>7</v>
      </c>
      <c r="AM197" s="130">
        <v>1</v>
      </c>
      <c r="AN197" s="130">
        <v>4</v>
      </c>
      <c r="AO197" s="130">
        <v>4</v>
      </c>
      <c r="AP197" s="130">
        <v>8</v>
      </c>
      <c r="AQ197" s="130">
        <v>1</v>
      </c>
      <c r="AR197" s="130">
        <v>18</v>
      </c>
      <c r="AS197" s="130">
        <v>18</v>
      </c>
      <c r="AT197" s="130">
        <v>36</v>
      </c>
      <c r="AU197" s="130">
        <v>6</v>
      </c>
      <c r="AV197" s="130">
        <v>0</v>
      </c>
      <c r="AW197" s="130">
        <v>0</v>
      </c>
      <c r="AX197" s="130">
        <v>0</v>
      </c>
      <c r="AY197" s="130">
        <v>0</v>
      </c>
      <c r="AZ197" s="130">
        <v>0</v>
      </c>
      <c r="BA197" s="130">
        <v>0</v>
      </c>
      <c r="BB197" s="130">
        <v>0</v>
      </c>
      <c r="BC197" s="130">
        <v>0</v>
      </c>
      <c r="BD197" s="130">
        <v>0</v>
      </c>
      <c r="BE197" s="130">
        <v>0</v>
      </c>
      <c r="BF197" s="130">
        <v>0</v>
      </c>
      <c r="BG197" s="130">
        <v>0</v>
      </c>
      <c r="BH197" s="130">
        <v>0</v>
      </c>
      <c r="BI197" s="130">
        <v>0</v>
      </c>
      <c r="BJ197" s="130">
        <v>0</v>
      </c>
      <c r="BK197" s="130">
        <v>0</v>
      </c>
      <c r="BL197" s="130">
        <v>26</v>
      </c>
      <c r="BM197" s="130">
        <v>21</v>
      </c>
      <c r="BN197" s="130">
        <v>47</v>
      </c>
      <c r="BO197" s="130">
        <v>8</v>
      </c>
    </row>
    <row r="198" spans="1:67" ht="24" customHeight="1" x14ac:dyDescent="0.35">
      <c r="A198" s="130">
        <v>17</v>
      </c>
      <c r="B198" s="130">
        <v>62020187</v>
      </c>
      <c r="C198" s="123" t="s">
        <v>165</v>
      </c>
      <c r="D198" s="130">
        <v>0</v>
      </c>
      <c r="E198" s="130">
        <v>0</v>
      </c>
      <c r="F198" s="130">
        <v>0</v>
      </c>
      <c r="G198" s="130">
        <v>0</v>
      </c>
      <c r="H198" s="130">
        <v>4</v>
      </c>
      <c r="I198" s="130">
        <v>2</v>
      </c>
      <c r="J198" s="130">
        <v>6</v>
      </c>
      <c r="K198" s="130">
        <v>1</v>
      </c>
      <c r="L198" s="130">
        <v>3</v>
      </c>
      <c r="M198" s="130">
        <v>5</v>
      </c>
      <c r="N198" s="130">
        <v>8</v>
      </c>
      <c r="O198" s="130">
        <v>1</v>
      </c>
      <c r="P198" s="130">
        <v>7</v>
      </c>
      <c r="Q198" s="130">
        <v>7</v>
      </c>
      <c r="R198" s="130">
        <v>14</v>
      </c>
      <c r="S198" s="130">
        <v>2</v>
      </c>
      <c r="T198" s="130">
        <v>6</v>
      </c>
      <c r="U198" s="130">
        <v>5</v>
      </c>
      <c r="V198" s="130">
        <v>11</v>
      </c>
      <c r="W198" s="130">
        <v>1</v>
      </c>
      <c r="X198" s="130">
        <v>8</v>
      </c>
      <c r="Y198" s="130">
        <v>2</v>
      </c>
      <c r="Z198" s="130">
        <v>10</v>
      </c>
      <c r="AA198" s="130">
        <v>1</v>
      </c>
      <c r="AB198" s="130">
        <v>3</v>
      </c>
      <c r="AC198" s="130">
        <v>9</v>
      </c>
      <c r="AD198" s="130">
        <v>12</v>
      </c>
      <c r="AE198" s="130">
        <v>1</v>
      </c>
      <c r="AF198" s="130">
        <v>5</v>
      </c>
      <c r="AG198" s="130">
        <v>6</v>
      </c>
      <c r="AH198" s="130">
        <v>11</v>
      </c>
      <c r="AI198" s="130">
        <v>1</v>
      </c>
      <c r="AJ198" s="130">
        <v>8</v>
      </c>
      <c r="AK198" s="130">
        <v>3</v>
      </c>
      <c r="AL198" s="130">
        <v>11</v>
      </c>
      <c r="AM198" s="130">
        <v>1</v>
      </c>
      <c r="AN198" s="130">
        <v>9</v>
      </c>
      <c r="AO198" s="130">
        <v>5</v>
      </c>
      <c r="AP198" s="130">
        <v>14</v>
      </c>
      <c r="AQ198" s="130">
        <v>1</v>
      </c>
      <c r="AR198" s="130">
        <v>39</v>
      </c>
      <c r="AS198" s="130">
        <v>30</v>
      </c>
      <c r="AT198" s="130">
        <v>69</v>
      </c>
      <c r="AU198" s="130">
        <v>6</v>
      </c>
      <c r="AV198" s="130">
        <v>0</v>
      </c>
      <c r="AW198" s="130">
        <v>0</v>
      </c>
      <c r="AX198" s="130">
        <v>0</v>
      </c>
      <c r="AY198" s="130">
        <v>0</v>
      </c>
      <c r="AZ198" s="130">
        <v>0</v>
      </c>
      <c r="BA198" s="130">
        <v>0</v>
      </c>
      <c r="BB198" s="130">
        <v>0</v>
      </c>
      <c r="BC198" s="130">
        <v>0</v>
      </c>
      <c r="BD198" s="130">
        <v>0</v>
      </c>
      <c r="BE198" s="130">
        <v>0</v>
      </c>
      <c r="BF198" s="130">
        <v>0</v>
      </c>
      <c r="BG198" s="130">
        <v>0</v>
      </c>
      <c r="BH198" s="130">
        <v>0</v>
      </c>
      <c r="BI198" s="130">
        <v>0</v>
      </c>
      <c r="BJ198" s="130">
        <v>0</v>
      </c>
      <c r="BK198" s="130">
        <v>0</v>
      </c>
      <c r="BL198" s="130">
        <v>46</v>
      </c>
      <c r="BM198" s="130">
        <v>37</v>
      </c>
      <c r="BN198" s="130">
        <v>83</v>
      </c>
      <c r="BO198" s="130">
        <v>8</v>
      </c>
    </row>
    <row r="199" spans="1:67" ht="24" customHeight="1" x14ac:dyDescent="0.35">
      <c r="A199" s="130">
        <v>18</v>
      </c>
      <c r="B199" s="130">
        <v>62020188</v>
      </c>
      <c r="C199" s="123" t="s">
        <v>166</v>
      </c>
      <c r="D199" s="130">
        <v>0</v>
      </c>
      <c r="E199" s="130">
        <v>0</v>
      </c>
      <c r="F199" s="130">
        <v>0</v>
      </c>
      <c r="G199" s="130">
        <v>0</v>
      </c>
      <c r="H199" s="130">
        <v>5</v>
      </c>
      <c r="I199" s="130">
        <v>10</v>
      </c>
      <c r="J199" s="130">
        <v>15</v>
      </c>
      <c r="K199" s="130">
        <v>1</v>
      </c>
      <c r="L199" s="130">
        <v>9</v>
      </c>
      <c r="M199" s="130">
        <v>12</v>
      </c>
      <c r="N199" s="130">
        <v>21</v>
      </c>
      <c r="O199" s="130">
        <v>1</v>
      </c>
      <c r="P199" s="130">
        <v>14</v>
      </c>
      <c r="Q199" s="130">
        <v>22</v>
      </c>
      <c r="R199" s="130">
        <v>36</v>
      </c>
      <c r="S199" s="130">
        <v>2</v>
      </c>
      <c r="T199" s="130">
        <v>5</v>
      </c>
      <c r="U199" s="130">
        <v>9</v>
      </c>
      <c r="V199" s="130">
        <v>14</v>
      </c>
      <c r="W199" s="130">
        <v>1</v>
      </c>
      <c r="X199" s="130">
        <v>4</v>
      </c>
      <c r="Y199" s="130">
        <v>6</v>
      </c>
      <c r="Z199" s="130">
        <v>10</v>
      </c>
      <c r="AA199" s="130">
        <v>1</v>
      </c>
      <c r="AB199" s="130">
        <v>2</v>
      </c>
      <c r="AC199" s="130">
        <v>9</v>
      </c>
      <c r="AD199" s="130">
        <v>11</v>
      </c>
      <c r="AE199" s="130">
        <v>1</v>
      </c>
      <c r="AF199" s="130">
        <v>8</v>
      </c>
      <c r="AG199" s="130">
        <v>8</v>
      </c>
      <c r="AH199" s="130">
        <v>16</v>
      </c>
      <c r="AI199" s="130">
        <v>1</v>
      </c>
      <c r="AJ199" s="130">
        <v>13</v>
      </c>
      <c r="AK199" s="130">
        <v>6</v>
      </c>
      <c r="AL199" s="130">
        <v>19</v>
      </c>
      <c r="AM199" s="130">
        <v>1</v>
      </c>
      <c r="AN199" s="130">
        <v>6</v>
      </c>
      <c r="AO199" s="130">
        <v>8</v>
      </c>
      <c r="AP199" s="130">
        <v>14</v>
      </c>
      <c r="AQ199" s="130">
        <v>1</v>
      </c>
      <c r="AR199" s="130">
        <v>38</v>
      </c>
      <c r="AS199" s="130">
        <v>46</v>
      </c>
      <c r="AT199" s="130">
        <v>84</v>
      </c>
      <c r="AU199" s="130">
        <v>6</v>
      </c>
      <c r="AV199" s="130">
        <v>13</v>
      </c>
      <c r="AW199" s="130">
        <v>9</v>
      </c>
      <c r="AX199" s="130">
        <v>22</v>
      </c>
      <c r="AY199" s="130">
        <v>1</v>
      </c>
      <c r="AZ199" s="130">
        <v>8</v>
      </c>
      <c r="BA199" s="130">
        <v>3</v>
      </c>
      <c r="BB199" s="130">
        <v>11</v>
      </c>
      <c r="BC199" s="130">
        <v>1</v>
      </c>
      <c r="BD199" s="130">
        <v>12</v>
      </c>
      <c r="BE199" s="130">
        <v>7</v>
      </c>
      <c r="BF199" s="130">
        <v>19</v>
      </c>
      <c r="BG199" s="130">
        <v>1</v>
      </c>
      <c r="BH199" s="130">
        <v>33</v>
      </c>
      <c r="BI199" s="130">
        <v>19</v>
      </c>
      <c r="BJ199" s="130">
        <v>52</v>
      </c>
      <c r="BK199" s="130">
        <v>3</v>
      </c>
      <c r="BL199" s="130">
        <v>85</v>
      </c>
      <c r="BM199" s="130">
        <v>87</v>
      </c>
      <c r="BN199" s="130">
        <v>172</v>
      </c>
      <c r="BO199" s="130">
        <v>11</v>
      </c>
    </row>
    <row r="200" spans="1:67" ht="24" customHeight="1" x14ac:dyDescent="0.35">
      <c r="A200" s="130">
        <v>19</v>
      </c>
      <c r="B200" s="130">
        <v>62020189</v>
      </c>
      <c r="C200" s="123" t="s">
        <v>167</v>
      </c>
      <c r="D200" s="130">
        <v>0</v>
      </c>
      <c r="E200" s="130">
        <v>0</v>
      </c>
      <c r="F200" s="130">
        <v>0</v>
      </c>
      <c r="G200" s="130">
        <v>0</v>
      </c>
      <c r="H200" s="130">
        <v>1</v>
      </c>
      <c r="I200" s="130">
        <v>4</v>
      </c>
      <c r="J200" s="130">
        <v>5</v>
      </c>
      <c r="K200" s="130">
        <v>1</v>
      </c>
      <c r="L200" s="130">
        <v>5</v>
      </c>
      <c r="M200" s="130">
        <v>4</v>
      </c>
      <c r="N200" s="130">
        <v>9</v>
      </c>
      <c r="O200" s="130">
        <v>1</v>
      </c>
      <c r="P200" s="130">
        <v>6</v>
      </c>
      <c r="Q200" s="130">
        <v>8</v>
      </c>
      <c r="R200" s="130">
        <v>14</v>
      </c>
      <c r="S200" s="130">
        <v>2</v>
      </c>
      <c r="T200" s="130">
        <v>4</v>
      </c>
      <c r="U200" s="130">
        <v>0</v>
      </c>
      <c r="V200" s="130">
        <v>4</v>
      </c>
      <c r="W200" s="130">
        <v>1</v>
      </c>
      <c r="X200" s="130">
        <v>5</v>
      </c>
      <c r="Y200" s="130">
        <v>1</v>
      </c>
      <c r="Z200" s="130">
        <v>6</v>
      </c>
      <c r="AA200" s="130">
        <v>1</v>
      </c>
      <c r="AB200" s="130">
        <v>4</v>
      </c>
      <c r="AC200" s="130">
        <v>2</v>
      </c>
      <c r="AD200" s="130">
        <v>6</v>
      </c>
      <c r="AE200" s="130">
        <v>1</v>
      </c>
      <c r="AF200" s="130">
        <v>1</v>
      </c>
      <c r="AG200" s="130">
        <v>6</v>
      </c>
      <c r="AH200" s="130">
        <v>7</v>
      </c>
      <c r="AI200" s="130">
        <v>1</v>
      </c>
      <c r="AJ200" s="130">
        <v>2</v>
      </c>
      <c r="AK200" s="130">
        <v>7</v>
      </c>
      <c r="AL200" s="130">
        <v>9</v>
      </c>
      <c r="AM200" s="130">
        <v>1</v>
      </c>
      <c r="AN200" s="130">
        <v>3</v>
      </c>
      <c r="AO200" s="130">
        <v>2</v>
      </c>
      <c r="AP200" s="130">
        <v>5</v>
      </c>
      <c r="AQ200" s="130">
        <v>1</v>
      </c>
      <c r="AR200" s="130">
        <v>19</v>
      </c>
      <c r="AS200" s="130">
        <v>18</v>
      </c>
      <c r="AT200" s="130">
        <v>37</v>
      </c>
      <c r="AU200" s="130">
        <v>6</v>
      </c>
      <c r="AV200" s="130">
        <v>0</v>
      </c>
      <c r="AW200" s="130">
        <v>0</v>
      </c>
      <c r="AX200" s="130">
        <v>0</v>
      </c>
      <c r="AY200" s="130">
        <v>0</v>
      </c>
      <c r="AZ200" s="130">
        <v>0</v>
      </c>
      <c r="BA200" s="130">
        <v>0</v>
      </c>
      <c r="BB200" s="130">
        <v>0</v>
      </c>
      <c r="BC200" s="130">
        <v>0</v>
      </c>
      <c r="BD200" s="130">
        <v>0</v>
      </c>
      <c r="BE200" s="130">
        <v>0</v>
      </c>
      <c r="BF200" s="130">
        <v>0</v>
      </c>
      <c r="BG200" s="130">
        <v>0</v>
      </c>
      <c r="BH200" s="130">
        <v>0</v>
      </c>
      <c r="BI200" s="130">
        <v>0</v>
      </c>
      <c r="BJ200" s="130">
        <v>0</v>
      </c>
      <c r="BK200" s="130">
        <v>0</v>
      </c>
      <c r="BL200" s="130">
        <v>25</v>
      </c>
      <c r="BM200" s="130">
        <v>26</v>
      </c>
      <c r="BN200" s="130">
        <v>51</v>
      </c>
      <c r="BO200" s="130">
        <v>8</v>
      </c>
    </row>
    <row r="201" spans="1:67" ht="24" customHeight="1" x14ac:dyDescent="0.35">
      <c r="A201" s="510" t="s">
        <v>353</v>
      </c>
      <c r="B201" s="511"/>
      <c r="C201" s="512"/>
      <c r="D201" s="131">
        <f>SUM(D182:D200)</f>
        <v>11</v>
      </c>
      <c r="E201" s="131">
        <f t="shared" ref="E201:BO201" si="6">SUM(E182:E200)</f>
        <v>17</v>
      </c>
      <c r="F201" s="131">
        <f t="shared" si="6"/>
        <v>28</v>
      </c>
      <c r="G201" s="131">
        <f t="shared" si="6"/>
        <v>6</v>
      </c>
      <c r="H201" s="131">
        <f t="shared" si="6"/>
        <v>111</v>
      </c>
      <c r="I201" s="131">
        <f t="shared" si="6"/>
        <v>92</v>
      </c>
      <c r="J201" s="131">
        <f t="shared" si="6"/>
        <v>203</v>
      </c>
      <c r="K201" s="131">
        <f t="shared" si="6"/>
        <v>20</v>
      </c>
      <c r="L201" s="131">
        <f t="shared" si="6"/>
        <v>109</v>
      </c>
      <c r="M201" s="131">
        <f t="shared" si="6"/>
        <v>95</v>
      </c>
      <c r="N201" s="131">
        <f t="shared" si="6"/>
        <v>204</v>
      </c>
      <c r="O201" s="131">
        <f t="shared" si="6"/>
        <v>19</v>
      </c>
      <c r="P201" s="132">
        <f t="shared" si="6"/>
        <v>231</v>
      </c>
      <c r="Q201" s="132">
        <f t="shared" si="6"/>
        <v>204</v>
      </c>
      <c r="R201" s="132">
        <f t="shared" si="6"/>
        <v>435</v>
      </c>
      <c r="S201" s="132">
        <f t="shared" si="6"/>
        <v>45</v>
      </c>
      <c r="T201" s="131">
        <f t="shared" si="6"/>
        <v>109</v>
      </c>
      <c r="U201" s="131">
        <f t="shared" si="6"/>
        <v>113</v>
      </c>
      <c r="V201" s="131">
        <f t="shared" si="6"/>
        <v>222</v>
      </c>
      <c r="W201" s="131">
        <f t="shared" si="6"/>
        <v>19</v>
      </c>
      <c r="X201" s="131">
        <f t="shared" si="6"/>
        <v>106</v>
      </c>
      <c r="Y201" s="131">
        <f t="shared" si="6"/>
        <v>99</v>
      </c>
      <c r="Z201" s="131">
        <f t="shared" si="6"/>
        <v>205</v>
      </c>
      <c r="AA201" s="131">
        <f t="shared" si="6"/>
        <v>19</v>
      </c>
      <c r="AB201" s="131">
        <f t="shared" si="6"/>
        <v>110</v>
      </c>
      <c r="AC201" s="131">
        <f t="shared" si="6"/>
        <v>124</v>
      </c>
      <c r="AD201" s="131">
        <f t="shared" si="6"/>
        <v>234</v>
      </c>
      <c r="AE201" s="131">
        <f t="shared" si="6"/>
        <v>19</v>
      </c>
      <c r="AF201" s="131">
        <f t="shared" si="6"/>
        <v>148</v>
      </c>
      <c r="AG201" s="131">
        <f t="shared" si="6"/>
        <v>134</v>
      </c>
      <c r="AH201" s="131">
        <f t="shared" si="6"/>
        <v>282</v>
      </c>
      <c r="AI201" s="131">
        <f t="shared" si="6"/>
        <v>20</v>
      </c>
      <c r="AJ201" s="131">
        <f t="shared" si="6"/>
        <v>146</v>
      </c>
      <c r="AK201" s="131">
        <f t="shared" si="6"/>
        <v>136</v>
      </c>
      <c r="AL201" s="131">
        <f t="shared" si="6"/>
        <v>282</v>
      </c>
      <c r="AM201" s="131">
        <f t="shared" si="6"/>
        <v>19</v>
      </c>
      <c r="AN201" s="131">
        <f t="shared" si="6"/>
        <v>152</v>
      </c>
      <c r="AO201" s="131">
        <f t="shared" si="6"/>
        <v>153</v>
      </c>
      <c r="AP201" s="131">
        <f t="shared" si="6"/>
        <v>305</v>
      </c>
      <c r="AQ201" s="131">
        <f t="shared" si="6"/>
        <v>20</v>
      </c>
      <c r="AR201" s="132">
        <f t="shared" si="6"/>
        <v>771</v>
      </c>
      <c r="AS201" s="132">
        <f t="shared" si="6"/>
        <v>759</v>
      </c>
      <c r="AT201" s="132">
        <f t="shared" si="6"/>
        <v>1530</v>
      </c>
      <c r="AU201" s="132">
        <f t="shared" si="6"/>
        <v>116</v>
      </c>
      <c r="AV201" s="131">
        <f t="shared" si="6"/>
        <v>80</v>
      </c>
      <c r="AW201" s="131">
        <f t="shared" si="6"/>
        <v>57</v>
      </c>
      <c r="AX201" s="131">
        <f t="shared" si="6"/>
        <v>137</v>
      </c>
      <c r="AY201" s="131">
        <f t="shared" si="6"/>
        <v>7</v>
      </c>
      <c r="AZ201" s="131">
        <f t="shared" si="6"/>
        <v>66</v>
      </c>
      <c r="BA201" s="131">
        <f t="shared" si="6"/>
        <v>47</v>
      </c>
      <c r="BB201" s="131">
        <f t="shared" si="6"/>
        <v>113</v>
      </c>
      <c r="BC201" s="131">
        <f t="shared" si="6"/>
        <v>7</v>
      </c>
      <c r="BD201" s="131">
        <f t="shared" si="6"/>
        <v>60</v>
      </c>
      <c r="BE201" s="131">
        <f t="shared" si="6"/>
        <v>48</v>
      </c>
      <c r="BF201" s="131">
        <f t="shared" si="6"/>
        <v>108</v>
      </c>
      <c r="BG201" s="131">
        <f t="shared" si="6"/>
        <v>7</v>
      </c>
      <c r="BH201" s="132">
        <f t="shared" si="6"/>
        <v>206</v>
      </c>
      <c r="BI201" s="132">
        <f t="shared" si="6"/>
        <v>152</v>
      </c>
      <c r="BJ201" s="132">
        <f t="shared" si="6"/>
        <v>358</v>
      </c>
      <c r="BK201" s="132">
        <f t="shared" si="6"/>
        <v>21</v>
      </c>
      <c r="BL201" s="131">
        <f t="shared" si="6"/>
        <v>1208</v>
      </c>
      <c r="BM201" s="131">
        <f t="shared" si="6"/>
        <v>1115</v>
      </c>
      <c r="BN201" s="131">
        <f t="shared" si="6"/>
        <v>2323</v>
      </c>
      <c r="BO201" s="131">
        <f t="shared" si="6"/>
        <v>182</v>
      </c>
    </row>
    <row r="202" spans="1:67" ht="24" customHeight="1" x14ac:dyDescent="0.35">
      <c r="A202" s="516"/>
      <c r="B202" s="516"/>
      <c r="C202" s="516"/>
      <c r="D202" s="516"/>
      <c r="E202" s="516"/>
      <c r="F202" s="516"/>
      <c r="G202" s="516"/>
      <c r="H202" s="516"/>
      <c r="I202" s="516"/>
      <c r="J202" s="516"/>
      <c r="K202" s="516"/>
      <c r="L202" s="516"/>
      <c r="M202" s="516"/>
      <c r="N202" s="516"/>
      <c r="O202" s="516"/>
      <c r="P202" s="516"/>
      <c r="Q202" s="516"/>
      <c r="R202" s="516"/>
      <c r="S202" s="516"/>
      <c r="T202" s="516"/>
      <c r="U202" s="516"/>
      <c r="V202" s="516"/>
      <c r="W202" s="516"/>
      <c r="X202" s="516"/>
      <c r="Y202" s="516"/>
      <c r="Z202" s="516"/>
      <c r="AA202" s="516"/>
      <c r="AB202" s="516"/>
      <c r="AC202" s="516"/>
      <c r="AD202" s="516"/>
      <c r="AE202" s="516"/>
      <c r="AF202" s="516"/>
      <c r="AG202" s="516"/>
      <c r="AH202" s="516"/>
      <c r="AI202" s="516"/>
      <c r="AJ202" s="516"/>
      <c r="AK202" s="516"/>
      <c r="AL202" s="516"/>
      <c r="AM202" s="516"/>
      <c r="AN202" s="516"/>
      <c r="AO202" s="516"/>
      <c r="AP202" s="516"/>
      <c r="AQ202" s="516"/>
      <c r="AR202" s="516"/>
      <c r="AS202" s="516"/>
      <c r="AT202" s="516"/>
      <c r="AU202" s="516"/>
      <c r="AV202" s="516"/>
      <c r="AW202" s="516"/>
      <c r="AX202" s="516"/>
      <c r="AY202" s="516"/>
      <c r="AZ202" s="516"/>
      <c r="BA202" s="516"/>
      <c r="BB202" s="516"/>
      <c r="BC202" s="516"/>
      <c r="BD202" s="516"/>
      <c r="BE202" s="516"/>
      <c r="BF202" s="516"/>
      <c r="BG202" s="516"/>
      <c r="BH202" s="516"/>
      <c r="BI202" s="516"/>
      <c r="BJ202" s="516"/>
      <c r="BK202" s="516"/>
      <c r="BL202" s="516"/>
      <c r="BM202" s="516"/>
      <c r="BN202" s="516"/>
      <c r="BO202" s="516"/>
    </row>
    <row r="203" spans="1:67" x14ac:dyDescent="0.35">
      <c r="A203" s="513" t="s">
        <v>354</v>
      </c>
      <c r="B203" s="509"/>
      <c r="C203" s="509"/>
      <c r="D203" s="509"/>
      <c r="E203" s="509"/>
      <c r="F203" s="509"/>
      <c r="G203" s="509"/>
      <c r="H203" s="509"/>
      <c r="I203" s="509"/>
      <c r="J203" s="509"/>
      <c r="K203" s="509"/>
      <c r="L203" s="509"/>
      <c r="M203" s="509"/>
      <c r="N203" s="509"/>
      <c r="O203" s="509"/>
      <c r="P203" s="509"/>
      <c r="Q203" s="509"/>
      <c r="R203" s="509"/>
      <c r="S203" s="509"/>
      <c r="T203" s="509"/>
      <c r="U203" s="509"/>
      <c r="V203" s="509"/>
      <c r="W203" s="509"/>
      <c r="X203" s="509"/>
      <c r="Y203" s="509"/>
      <c r="Z203" s="509"/>
      <c r="AA203" s="509"/>
      <c r="AB203" s="509"/>
      <c r="AC203" s="509"/>
      <c r="AD203" s="509"/>
      <c r="AE203" s="509"/>
      <c r="AF203" s="509"/>
      <c r="AG203" s="509"/>
      <c r="AH203" s="509"/>
      <c r="AI203" s="509"/>
      <c r="AJ203" s="509"/>
      <c r="AK203" s="509"/>
      <c r="AL203" s="509"/>
      <c r="AM203" s="509"/>
      <c r="AN203" s="509"/>
      <c r="AO203" s="509"/>
      <c r="AP203" s="509"/>
      <c r="AQ203" s="509"/>
      <c r="AR203" s="509"/>
      <c r="AS203" s="509"/>
      <c r="AT203" s="509"/>
      <c r="AU203" s="509"/>
      <c r="AV203" s="509"/>
      <c r="AW203" s="509"/>
      <c r="AX203" s="509"/>
      <c r="AY203" s="509"/>
      <c r="AZ203" s="509"/>
      <c r="BA203" s="509"/>
      <c r="BB203" s="509"/>
      <c r="BC203" s="509"/>
      <c r="BD203" s="509"/>
      <c r="BE203" s="509"/>
      <c r="BF203" s="509"/>
      <c r="BG203" s="509"/>
      <c r="BH203" s="509"/>
      <c r="BI203" s="509"/>
      <c r="BJ203" s="509"/>
      <c r="BK203" s="509"/>
      <c r="BL203" s="509"/>
      <c r="BM203" s="509"/>
      <c r="BN203" s="509"/>
      <c r="BO203" s="514"/>
    </row>
    <row r="204" spans="1:67" s="125" customFormat="1" x14ac:dyDescent="0.35">
      <c r="A204" s="499" t="s">
        <v>311</v>
      </c>
      <c r="B204" s="499" t="s">
        <v>0</v>
      </c>
      <c r="C204" s="499" t="s">
        <v>1</v>
      </c>
      <c r="D204" s="501" t="s">
        <v>313</v>
      </c>
      <c r="E204" s="501"/>
      <c r="F204" s="501"/>
      <c r="G204" s="501"/>
      <c r="H204" s="501" t="s">
        <v>333</v>
      </c>
      <c r="I204" s="501"/>
      <c r="J204" s="501"/>
      <c r="K204" s="501"/>
      <c r="L204" s="501" t="s">
        <v>334</v>
      </c>
      <c r="M204" s="501"/>
      <c r="N204" s="501"/>
      <c r="O204" s="501"/>
      <c r="P204" s="502" t="s">
        <v>335</v>
      </c>
      <c r="Q204" s="502"/>
      <c r="R204" s="502"/>
      <c r="S204" s="502"/>
      <c r="T204" s="501" t="s">
        <v>316</v>
      </c>
      <c r="U204" s="501"/>
      <c r="V204" s="501"/>
      <c r="W204" s="501"/>
      <c r="X204" s="501" t="s">
        <v>317</v>
      </c>
      <c r="Y204" s="501"/>
      <c r="Z204" s="501"/>
      <c r="AA204" s="501"/>
      <c r="AB204" s="501" t="s">
        <v>336</v>
      </c>
      <c r="AC204" s="501"/>
      <c r="AD204" s="501"/>
      <c r="AE204" s="501"/>
      <c r="AF204" s="501" t="s">
        <v>337</v>
      </c>
      <c r="AG204" s="501"/>
      <c r="AH204" s="501"/>
      <c r="AI204" s="501"/>
      <c r="AJ204" s="501" t="s">
        <v>338</v>
      </c>
      <c r="AK204" s="501"/>
      <c r="AL204" s="501"/>
      <c r="AM204" s="501"/>
      <c r="AN204" s="501" t="s">
        <v>339</v>
      </c>
      <c r="AO204" s="501"/>
      <c r="AP204" s="501"/>
      <c r="AQ204" s="501"/>
      <c r="AR204" s="503" t="s">
        <v>322</v>
      </c>
      <c r="AS204" s="503"/>
      <c r="AT204" s="503"/>
      <c r="AU204" s="503"/>
      <c r="AV204" s="501" t="s">
        <v>340</v>
      </c>
      <c r="AW204" s="501"/>
      <c r="AX204" s="501"/>
      <c r="AY204" s="501"/>
      <c r="AZ204" s="501" t="s">
        <v>341</v>
      </c>
      <c r="BA204" s="501"/>
      <c r="BB204" s="501"/>
      <c r="BC204" s="501"/>
      <c r="BD204" s="501" t="s">
        <v>342</v>
      </c>
      <c r="BE204" s="501"/>
      <c r="BF204" s="501"/>
      <c r="BG204" s="501"/>
      <c r="BH204" s="503" t="s">
        <v>343</v>
      </c>
      <c r="BI204" s="503"/>
      <c r="BJ204" s="503"/>
      <c r="BK204" s="503"/>
      <c r="BL204" s="504" t="s">
        <v>344</v>
      </c>
      <c r="BM204" s="504"/>
      <c r="BN204" s="504"/>
      <c r="BO204" s="504"/>
    </row>
    <row r="205" spans="1:67" s="125" customFormat="1" x14ac:dyDescent="0.35">
      <c r="A205" s="499"/>
      <c r="B205" s="499"/>
      <c r="C205" s="499"/>
      <c r="D205" s="126" t="s">
        <v>345</v>
      </c>
      <c r="E205" s="126" t="s">
        <v>346</v>
      </c>
      <c r="F205" s="126" t="s">
        <v>187</v>
      </c>
      <c r="G205" s="126" t="s">
        <v>312</v>
      </c>
      <c r="H205" s="126" t="s">
        <v>345</v>
      </c>
      <c r="I205" s="126" t="s">
        <v>346</v>
      </c>
      <c r="J205" s="126" t="s">
        <v>187</v>
      </c>
      <c r="K205" s="126" t="s">
        <v>312</v>
      </c>
      <c r="L205" s="126" t="s">
        <v>345</v>
      </c>
      <c r="M205" s="126" t="s">
        <v>346</v>
      </c>
      <c r="N205" s="126" t="s">
        <v>187</v>
      </c>
      <c r="O205" s="126" t="s">
        <v>312</v>
      </c>
      <c r="P205" s="127" t="s">
        <v>345</v>
      </c>
      <c r="Q205" s="127" t="s">
        <v>346</v>
      </c>
      <c r="R205" s="127" t="s">
        <v>187</v>
      </c>
      <c r="S205" s="127" t="s">
        <v>312</v>
      </c>
      <c r="T205" s="126" t="s">
        <v>345</v>
      </c>
      <c r="U205" s="126" t="s">
        <v>346</v>
      </c>
      <c r="V205" s="126" t="s">
        <v>187</v>
      </c>
      <c r="W205" s="126" t="s">
        <v>312</v>
      </c>
      <c r="X205" s="126" t="s">
        <v>345</v>
      </c>
      <c r="Y205" s="126" t="s">
        <v>346</v>
      </c>
      <c r="Z205" s="126" t="s">
        <v>187</v>
      </c>
      <c r="AA205" s="126" t="s">
        <v>312</v>
      </c>
      <c r="AB205" s="126" t="s">
        <v>345</v>
      </c>
      <c r="AC205" s="126" t="s">
        <v>346</v>
      </c>
      <c r="AD205" s="126" t="s">
        <v>187</v>
      </c>
      <c r="AE205" s="126" t="s">
        <v>312</v>
      </c>
      <c r="AF205" s="126" t="s">
        <v>345</v>
      </c>
      <c r="AG205" s="126" t="s">
        <v>346</v>
      </c>
      <c r="AH205" s="126" t="s">
        <v>187</v>
      </c>
      <c r="AI205" s="126" t="s">
        <v>312</v>
      </c>
      <c r="AJ205" s="126" t="s">
        <v>345</v>
      </c>
      <c r="AK205" s="126" t="s">
        <v>346</v>
      </c>
      <c r="AL205" s="126" t="s">
        <v>187</v>
      </c>
      <c r="AM205" s="126" t="s">
        <v>312</v>
      </c>
      <c r="AN205" s="126" t="s">
        <v>345</v>
      </c>
      <c r="AO205" s="126" t="s">
        <v>346</v>
      </c>
      <c r="AP205" s="126" t="s">
        <v>187</v>
      </c>
      <c r="AQ205" s="126" t="s">
        <v>312</v>
      </c>
      <c r="AR205" s="128" t="s">
        <v>345</v>
      </c>
      <c r="AS205" s="128" t="s">
        <v>346</v>
      </c>
      <c r="AT205" s="128" t="s">
        <v>187</v>
      </c>
      <c r="AU205" s="128" t="s">
        <v>312</v>
      </c>
      <c r="AV205" s="126" t="s">
        <v>345</v>
      </c>
      <c r="AW205" s="126" t="s">
        <v>346</v>
      </c>
      <c r="AX205" s="126" t="s">
        <v>187</v>
      </c>
      <c r="AY205" s="126" t="s">
        <v>312</v>
      </c>
      <c r="AZ205" s="126" t="s">
        <v>345</v>
      </c>
      <c r="BA205" s="126" t="s">
        <v>346</v>
      </c>
      <c r="BB205" s="126" t="s">
        <v>187</v>
      </c>
      <c r="BC205" s="126" t="s">
        <v>312</v>
      </c>
      <c r="BD205" s="126" t="s">
        <v>345</v>
      </c>
      <c r="BE205" s="126" t="s">
        <v>346</v>
      </c>
      <c r="BF205" s="126" t="s">
        <v>187</v>
      </c>
      <c r="BG205" s="126" t="s">
        <v>312</v>
      </c>
      <c r="BH205" s="128" t="s">
        <v>345</v>
      </c>
      <c r="BI205" s="128" t="s">
        <v>346</v>
      </c>
      <c r="BJ205" s="128" t="s">
        <v>187</v>
      </c>
      <c r="BK205" s="128" t="s">
        <v>312</v>
      </c>
      <c r="BL205" s="129" t="s">
        <v>195</v>
      </c>
      <c r="BM205" s="129" t="s">
        <v>196</v>
      </c>
      <c r="BN205" s="129" t="s">
        <v>187</v>
      </c>
      <c r="BO205" s="129" t="s">
        <v>330</v>
      </c>
    </row>
    <row r="206" spans="1:67" x14ac:dyDescent="0.35">
      <c r="A206" s="130">
        <v>1</v>
      </c>
      <c r="B206" s="130">
        <v>62020190</v>
      </c>
      <c r="C206" s="123" t="s">
        <v>168</v>
      </c>
      <c r="D206" s="130">
        <v>1</v>
      </c>
      <c r="E206" s="130">
        <v>3</v>
      </c>
      <c r="F206" s="130">
        <v>4</v>
      </c>
      <c r="G206" s="130">
        <v>1</v>
      </c>
      <c r="H206" s="130">
        <v>1</v>
      </c>
      <c r="I206" s="130">
        <v>1</v>
      </c>
      <c r="J206" s="130">
        <v>2</v>
      </c>
      <c r="K206" s="130">
        <v>1</v>
      </c>
      <c r="L206" s="130">
        <v>0</v>
      </c>
      <c r="M206" s="130">
        <v>3</v>
      </c>
      <c r="N206" s="130">
        <v>3</v>
      </c>
      <c r="O206" s="130">
        <v>1</v>
      </c>
      <c r="P206" s="130">
        <v>2</v>
      </c>
      <c r="Q206" s="130">
        <v>7</v>
      </c>
      <c r="R206" s="130">
        <v>9</v>
      </c>
      <c r="S206" s="130">
        <v>3</v>
      </c>
      <c r="T206" s="130">
        <v>1</v>
      </c>
      <c r="U206" s="130">
        <v>5</v>
      </c>
      <c r="V206" s="130">
        <v>6</v>
      </c>
      <c r="W206" s="130">
        <v>1</v>
      </c>
      <c r="X206" s="130">
        <v>0</v>
      </c>
      <c r="Y206" s="130">
        <v>1</v>
      </c>
      <c r="Z206" s="130">
        <v>1</v>
      </c>
      <c r="AA206" s="130">
        <v>1</v>
      </c>
      <c r="AB206" s="130">
        <v>4</v>
      </c>
      <c r="AC206" s="130">
        <v>2</v>
      </c>
      <c r="AD206" s="130">
        <v>6</v>
      </c>
      <c r="AE206" s="130">
        <v>1</v>
      </c>
      <c r="AF206" s="130">
        <v>2</v>
      </c>
      <c r="AG206" s="130">
        <v>2</v>
      </c>
      <c r="AH206" s="130">
        <v>4</v>
      </c>
      <c r="AI206" s="130">
        <v>1</v>
      </c>
      <c r="AJ206" s="130">
        <v>3</v>
      </c>
      <c r="AK206" s="130">
        <v>4</v>
      </c>
      <c r="AL206" s="130">
        <v>7</v>
      </c>
      <c r="AM206" s="130">
        <v>1</v>
      </c>
      <c r="AN206" s="130">
        <v>0</v>
      </c>
      <c r="AO206" s="130">
        <v>1</v>
      </c>
      <c r="AP206" s="130">
        <v>1</v>
      </c>
      <c r="AQ206" s="130">
        <v>1</v>
      </c>
      <c r="AR206" s="130">
        <v>10</v>
      </c>
      <c r="AS206" s="130">
        <v>15</v>
      </c>
      <c r="AT206" s="130">
        <v>25</v>
      </c>
      <c r="AU206" s="130">
        <v>6</v>
      </c>
      <c r="AV206" s="130">
        <v>0</v>
      </c>
      <c r="AW206" s="130">
        <v>0</v>
      </c>
      <c r="AX206" s="130">
        <v>0</v>
      </c>
      <c r="AY206" s="130">
        <v>0</v>
      </c>
      <c r="AZ206" s="130">
        <v>0</v>
      </c>
      <c r="BA206" s="130">
        <v>0</v>
      </c>
      <c r="BB206" s="130">
        <v>0</v>
      </c>
      <c r="BC206" s="130">
        <v>0</v>
      </c>
      <c r="BD206" s="130">
        <v>0</v>
      </c>
      <c r="BE206" s="130">
        <v>0</v>
      </c>
      <c r="BF206" s="130">
        <v>0</v>
      </c>
      <c r="BG206" s="130">
        <v>0</v>
      </c>
      <c r="BH206" s="130">
        <v>0</v>
      </c>
      <c r="BI206" s="130">
        <v>0</v>
      </c>
      <c r="BJ206" s="130">
        <v>0</v>
      </c>
      <c r="BK206" s="130">
        <v>0</v>
      </c>
      <c r="BL206" s="130">
        <v>12</v>
      </c>
      <c r="BM206" s="130">
        <v>22</v>
      </c>
      <c r="BN206" s="130">
        <v>34</v>
      </c>
      <c r="BO206" s="130">
        <v>9</v>
      </c>
    </row>
    <row r="207" spans="1:67" x14ac:dyDescent="0.35">
      <c r="A207" s="130">
        <v>2</v>
      </c>
      <c r="B207" s="130">
        <v>62020191</v>
      </c>
      <c r="C207" s="123" t="s">
        <v>169</v>
      </c>
      <c r="D207" s="130">
        <v>3</v>
      </c>
      <c r="E207" s="130">
        <v>0</v>
      </c>
      <c r="F207" s="130">
        <v>3</v>
      </c>
      <c r="G207" s="130">
        <v>1</v>
      </c>
      <c r="H207" s="130">
        <v>1</v>
      </c>
      <c r="I207" s="130">
        <v>4</v>
      </c>
      <c r="J207" s="130">
        <v>5</v>
      </c>
      <c r="K207" s="130">
        <v>1</v>
      </c>
      <c r="L207" s="130">
        <v>2</v>
      </c>
      <c r="M207" s="130">
        <v>3</v>
      </c>
      <c r="N207" s="130">
        <v>5</v>
      </c>
      <c r="O207" s="130">
        <v>1</v>
      </c>
      <c r="P207" s="130">
        <v>6</v>
      </c>
      <c r="Q207" s="130">
        <v>7</v>
      </c>
      <c r="R207" s="130">
        <v>13</v>
      </c>
      <c r="S207" s="130">
        <v>3</v>
      </c>
      <c r="T207" s="130">
        <v>6</v>
      </c>
      <c r="U207" s="130">
        <v>1</v>
      </c>
      <c r="V207" s="130">
        <v>7</v>
      </c>
      <c r="W207" s="130">
        <v>1</v>
      </c>
      <c r="X207" s="130">
        <v>3</v>
      </c>
      <c r="Y207" s="130">
        <v>2</v>
      </c>
      <c r="Z207" s="130">
        <v>5</v>
      </c>
      <c r="AA207" s="130">
        <v>1</v>
      </c>
      <c r="AB207" s="130">
        <v>3</v>
      </c>
      <c r="AC207" s="130">
        <v>3</v>
      </c>
      <c r="AD207" s="130">
        <v>6</v>
      </c>
      <c r="AE207" s="130">
        <v>1</v>
      </c>
      <c r="AF207" s="130">
        <v>2</v>
      </c>
      <c r="AG207" s="130">
        <v>4</v>
      </c>
      <c r="AH207" s="130">
        <v>6</v>
      </c>
      <c r="AI207" s="130">
        <v>1</v>
      </c>
      <c r="AJ207" s="130">
        <v>2</v>
      </c>
      <c r="AK207" s="130">
        <v>1</v>
      </c>
      <c r="AL207" s="130">
        <v>3</v>
      </c>
      <c r="AM207" s="130">
        <v>1</v>
      </c>
      <c r="AN207" s="130">
        <v>1</v>
      </c>
      <c r="AO207" s="130">
        <v>1</v>
      </c>
      <c r="AP207" s="130">
        <v>2</v>
      </c>
      <c r="AQ207" s="130">
        <v>1</v>
      </c>
      <c r="AR207" s="130">
        <v>17</v>
      </c>
      <c r="AS207" s="130">
        <v>12</v>
      </c>
      <c r="AT207" s="130">
        <v>29</v>
      </c>
      <c r="AU207" s="130">
        <v>6</v>
      </c>
      <c r="AV207" s="130">
        <v>0</v>
      </c>
      <c r="AW207" s="130">
        <v>0</v>
      </c>
      <c r="AX207" s="130">
        <v>0</v>
      </c>
      <c r="AY207" s="130">
        <v>0</v>
      </c>
      <c r="AZ207" s="130">
        <v>0</v>
      </c>
      <c r="BA207" s="130">
        <v>0</v>
      </c>
      <c r="BB207" s="130">
        <v>0</v>
      </c>
      <c r="BC207" s="130">
        <v>0</v>
      </c>
      <c r="BD207" s="130">
        <v>0</v>
      </c>
      <c r="BE207" s="130">
        <v>0</v>
      </c>
      <c r="BF207" s="130">
        <v>0</v>
      </c>
      <c r="BG207" s="130">
        <v>0</v>
      </c>
      <c r="BH207" s="130">
        <v>0</v>
      </c>
      <c r="BI207" s="130">
        <v>0</v>
      </c>
      <c r="BJ207" s="130">
        <v>0</v>
      </c>
      <c r="BK207" s="130">
        <v>0</v>
      </c>
      <c r="BL207" s="130">
        <v>23</v>
      </c>
      <c r="BM207" s="130">
        <v>19</v>
      </c>
      <c r="BN207" s="130">
        <v>42</v>
      </c>
      <c r="BO207" s="130">
        <v>9</v>
      </c>
    </row>
    <row r="208" spans="1:67" x14ac:dyDescent="0.35">
      <c r="A208" s="130">
        <v>3</v>
      </c>
      <c r="B208" s="130">
        <v>62020192</v>
      </c>
      <c r="C208" s="123" t="s">
        <v>170</v>
      </c>
      <c r="D208" s="130">
        <v>0</v>
      </c>
      <c r="E208" s="130">
        <v>1</v>
      </c>
      <c r="F208" s="130">
        <v>1</v>
      </c>
      <c r="G208" s="130">
        <v>1</v>
      </c>
      <c r="H208" s="130">
        <v>2</v>
      </c>
      <c r="I208" s="130">
        <v>2</v>
      </c>
      <c r="J208" s="130">
        <v>4</v>
      </c>
      <c r="K208" s="130">
        <v>1</v>
      </c>
      <c r="L208" s="130">
        <v>0</v>
      </c>
      <c r="M208" s="130">
        <v>0</v>
      </c>
      <c r="N208" s="130">
        <v>0</v>
      </c>
      <c r="O208" s="130">
        <v>0</v>
      </c>
      <c r="P208" s="130">
        <v>2</v>
      </c>
      <c r="Q208" s="130">
        <v>3</v>
      </c>
      <c r="R208" s="130">
        <v>5</v>
      </c>
      <c r="S208" s="130">
        <v>2</v>
      </c>
      <c r="T208" s="130">
        <v>4</v>
      </c>
      <c r="U208" s="130">
        <v>0</v>
      </c>
      <c r="V208" s="130">
        <v>4</v>
      </c>
      <c r="W208" s="130">
        <v>1</v>
      </c>
      <c r="X208" s="130">
        <v>3</v>
      </c>
      <c r="Y208" s="130">
        <v>0</v>
      </c>
      <c r="Z208" s="130">
        <v>3</v>
      </c>
      <c r="AA208" s="130">
        <v>1</v>
      </c>
      <c r="AB208" s="130">
        <v>4</v>
      </c>
      <c r="AC208" s="130">
        <v>4</v>
      </c>
      <c r="AD208" s="130">
        <v>8</v>
      </c>
      <c r="AE208" s="130">
        <v>1</v>
      </c>
      <c r="AF208" s="130">
        <v>3</v>
      </c>
      <c r="AG208" s="130">
        <v>3</v>
      </c>
      <c r="AH208" s="130">
        <v>6</v>
      </c>
      <c r="AI208" s="130">
        <v>1</v>
      </c>
      <c r="AJ208" s="130">
        <v>5</v>
      </c>
      <c r="AK208" s="130">
        <v>6</v>
      </c>
      <c r="AL208" s="130">
        <v>11</v>
      </c>
      <c r="AM208" s="130">
        <v>1</v>
      </c>
      <c r="AN208" s="130">
        <v>4</v>
      </c>
      <c r="AO208" s="130">
        <v>5</v>
      </c>
      <c r="AP208" s="130">
        <v>9</v>
      </c>
      <c r="AQ208" s="130">
        <v>1</v>
      </c>
      <c r="AR208" s="130">
        <v>23</v>
      </c>
      <c r="AS208" s="130">
        <v>18</v>
      </c>
      <c r="AT208" s="130">
        <v>41</v>
      </c>
      <c r="AU208" s="130">
        <v>6</v>
      </c>
      <c r="AV208" s="130">
        <v>0</v>
      </c>
      <c r="AW208" s="130">
        <v>0</v>
      </c>
      <c r="AX208" s="130">
        <v>0</v>
      </c>
      <c r="AY208" s="130">
        <v>0</v>
      </c>
      <c r="AZ208" s="130">
        <v>0</v>
      </c>
      <c r="BA208" s="130">
        <v>0</v>
      </c>
      <c r="BB208" s="130">
        <v>0</v>
      </c>
      <c r="BC208" s="130">
        <v>0</v>
      </c>
      <c r="BD208" s="130">
        <v>0</v>
      </c>
      <c r="BE208" s="130">
        <v>0</v>
      </c>
      <c r="BF208" s="130">
        <v>0</v>
      </c>
      <c r="BG208" s="130">
        <v>0</v>
      </c>
      <c r="BH208" s="130">
        <v>0</v>
      </c>
      <c r="BI208" s="130">
        <v>0</v>
      </c>
      <c r="BJ208" s="130">
        <v>0</v>
      </c>
      <c r="BK208" s="130">
        <v>0</v>
      </c>
      <c r="BL208" s="130">
        <v>25</v>
      </c>
      <c r="BM208" s="130">
        <v>21</v>
      </c>
      <c r="BN208" s="130">
        <v>46</v>
      </c>
      <c r="BO208" s="130">
        <v>8</v>
      </c>
    </row>
    <row r="209" spans="1:67" x14ac:dyDescent="0.35">
      <c r="A209" s="130">
        <v>4</v>
      </c>
      <c r="B209" s="130">
        <v>62020193</v>
      </c>
      <c r="C209" s="123" t="s">
        <v>171</v>
      </c>
      <c r="D209" s="130">
        <v>0</v>
      </c>
      <c r="E209" s="130">
        <v>0</v>
      </c>
      <c r="F209" s="130">
        <v>0</v>
      </c>
      <c r="G209" s="130">
        <v>0</v>
      </c>
      <c r="H209" s="130">
        <v>2</v>
      </c>
      <c r="I209" s="130">
        <v>9</v>
      </c>
      <c r="J209" s="130">
        <v>11</v>
      </c>
      <c r="K209" s="130">
        <v>1</v>
      </c>
      <c r="L209" s="130">
        <v>9</v>
      </c>
      <c r="M209" s="130">
        <v>6</v>
      </c>
      <c r="N209" s="130">
        <v>15</v>
      </c>
      <c r="O209" s="130">
        <v>1</v>
      </c>
      <c r="P209" s="130">
        <v>11</v>
      </c>
      <c r="Q209" s="130">
        <v>15</v>
      </c>
      <c r="R209" s="130">
        <v>26</v>
      </c>
      <c r="S209" s="130">
        <v>2</v>
      </c>
      <c r="T209" s="130">
        <v>9</v>
      </c>
      <c r="U209" s="130">
        <v>5</v>
      </c>
      <c r="V209" s="130">
        <v>14</v>
      </c>
      <c r="W209" s="130">
        <v>1</v>
      </c>
      <c r="X209" s="130">
        <v>5</v>
      </c>
      <c r="Y209" s="130">
        <v>8</v>
      </c>
      <c r="Z209" s="130">
        <v>13</v>
      </c>
      <c r="AA209" s="130">
        <v>1</v>
      </c>
      <c r="AB209" s="130">
        <v>5</v>
      </c>
      <c r="AC209" s="130">
        <v>3</v>
      </c>
      <c r="AD209" s="130">
        <v>8</v>
      </c>
      <c r="AE209" s="130">
        <v>1</v>
      </c>
      <c r="AF209" s="130">
        <v>8</v>
      </c>
      <c r="AG209" s="130">
        <v>3</v>
      </c>
      <c r="AH209" s="130">
        <v>11</v>
      </c>
      <c r="AI209" s="130">
        <v>1</v>
      </c>
      <c r="AJ209" s="130">
        <v>5</v>
      </c>
      <c r="AK209" s="130">
        <v>6</v>
      </c>
      <c r="AL209" s="130">
        <v>11</v>
      </c>
      <c r="AM209" s="130">
        <v>1</v>
      </c>
      <c r="AN209" s="130">
        <v>6</v>
      </c>
      <c r="AO209" s="130">
        <v>5</v>
      </c>
      <c r="AP209" s="130">
        <v>11</v>
      </c>
      <c r="AQ209" s="130">
        <v>1</v>
      </c>
      <c r="AR209" s="130">
        <v>38</v>
      </c>
      <c r="AS209" s="130">
        <v>30</v>
      </c>
      <c r="AT209" s="130">
        <v>68</v>
      </c>
      <c r="AU209" s="130">
        <v>6</v>
      </c>
      <c r="AV209" s="130">
        <v>0</v>
      </c>
      <c r="AW209" s="130">
        <v>0</v>
      </c>
      <c r="AX209" s="130">
        <v>0</v>
      </c>
      <c r="AY209" s="130">
        <v>0</v>
      </c>
      <c r="AZ209" s="130">
        <v>0</v>
      </c>
      <c r="BA209" s="130">
        <v>0</v>
      </c>
      <c r="BB209" s="130">
        <v>0</v>
      </c>
      <c r="BC209" s="130">
        <v>0</v>
      </c>
      <c r="BD209" s="130">
        <v>0</v>
      </c>
      <c r="BE209" s="130">
        <v>0</v>
      </c>
      <c r="BF209" s="130">
        <v>0</v>
      </c>
      <c r="BG209" s="130">
        <v>0</v>
      </c>
      <c r="BH209" s="130">
        <v>0</v>
      </c>
      <c r="BI209" s="130">
        <v>0</v>
      </c>
      <c r="BJ209" s="130">
        <v>0</v>
      </c>
      <c r="BK209" s="130">
        <v>0</v>
      </c>
      <c r="BL209" s="130">
        <v>49</v>
      </c>
      <c r="BM209" s="130">
        <v>45</v>
      </c>
      <c r="BN209" s="130">
        <v>94</v>
      </c>
      <c r="BO209" s="130">
        <v>8</v>
      </c>
    </row>
    <row r="210" spans="1:67" x14ac:dyDescent="0.35">
      <c r="A210" s="130">
        <v>5</v>
      </c>
      <c r="B210" s="130">
        <v>62020194</v>
      </c>
      <c r="C210" s="123" t="s">
        <v>172</v>
      </c>
      <c r="D210" s="130">
        <v>7</v>
      </c>
      <c r="E210" s="130">
        <v>2</v>
      </c>
      <c r="F210" s="130">
        <v>9</v>
      </c>
      <c r="G210" s="130">
        <v>1</v>
      </c>
      <c r="H210" s="130">
        <v>7</v>
      </c>
      <c r="I210" s="130">
        <v>2</v>
      </c>
      <c r="J210" s="130">
        <v>9</v>
      </c>
      <c r="K210" s="130">
        <v>1</v>
      </c>
      <c r="L210" s="130">
        <v>4</v>
      </c>
      <c r="M210" s="130">
        <v>7</v>
      </c>
      <c r="N210" s="130">
        <v>11</v>
      </c>
      <c r="O210" s="130">
        <v>1</v>
      </c>
      <c r="P210" s="130">
        <v>18</v>
      </c>
      <c r="Q210" s="130">
        <v>11</v>
      </c>
      <c r="R210" s="130">
        <v>29</v>
      </c>
      <c r="S210" s="130">
        <v>3</v>
      </c>
      <c r="T210" s="130">
        <v>6</v>
      </c>
      <c r="U210" s="130">
        <v>6</v>
      </c>
      <c r="V210" s="130">
        <v>12</v>
      </c>
      <c r="W210" s="130">
        <v>1</v>
      </c>
      <c r="X210" s="130">
        <v>6</v>
      </c>
      <c r="Y210" s="130">
        <v>6</v>
      </c>
      <c r="Z210" s="130">
        <v>12</v>
      </c>
      <c r="AA210" s="130">
        <v>1</v>
      </c>
      <c r="AB210" s="130">
        <v>4</v>
      </c>
      <c r="AC210" s="130">
        <v>8</v>
      </c>
      <c r="AD210" s="130">
        <v>12</v>
      </c>
      <c r="AE210" s="130">
        <v>1</v>
      </c>
      <c r="AF210" s="130">
        <v>5</v>
      </c>
      <c r="AG210" s="130">
        <v>5</v>
      </c>
      <c r="AH210" s="130">
        <v>10</v>
      </c>
      <c r="AI210" s="130">
        <v>1</v>
      </c>
      <c r="AJ210" s="130">
        <v>6</v>
      </c>
      <c r="AK210" s="130">
        <v>5</v>
      </c>
      <c r="AL210" s="130">
        <v>11</v>
      </c>
      <c r="AM210" s="130">
        <v>1</v>
      </c>
      <c r="AN210" s="130">
        <v>9</v>
      </c>
      <c r="AO210" s="130">
        <v>6</v>
      </c>
      <c r="AP210" s="130">
        <v>15</v>
      </c>
      <c r="AQ210" s="130">
        <v>1</v>
      </c>
      <c r="AR210" s="130">
        <v>36</v>
      </c>
      <c r="AS210" s="130">
        <v>36</v>
      </c>
      <c r="AT210" s="130">
        <v>72</v>
      </c>
      <c r="AU210" s="130">
        <v>6</v>
      </c>
      <c r="AV210" s="130">
        <v>0</v>
      </c>
      <c r="AW210" s="130">
        <v>0</v>
      </c>
      <c r="AX210" s="130">
        <v>0</v>
      </c>
      <c r="AY210" s="130">
        <v>0</v>
      </c>
      <c r="AZ210" s="130">
        <v>0</v>
      </c>
      <c r="BA210" s="130">
        <v>0</v>
      </c>
      <c r="BB210" s="130">
        <v>0</v>
      </c>
      <c r="BC210" s="130">
        <v>0</v>
      </c>
      <c r="BD210" s="130">
        <v>0</v>
      </c>
      <c r="BE210" s="130">
        <v>0</v>
      </c>
      <c r="BF210" s="130">
        <v>0</v>
      </c>
      <c r="BG210" s="130">
        <v>0</v>
      </c>
      <c r="BH210" s="130">
        <v>0</v>
      </c>
      <c r="BI210" s="130">
        <v>0</v>
      </c>
      <c r="BJ210" s="130">
        <v>0</v>
      </c>
      <c r="BK210" s="130">
        <v>0</v>
      </c>
      <c r="BL210" s="130">
        <v>54</v>
      </c>
      <c r="BM210" s="130">
        <v>47</v>
      </c>
      <c r="BN210" s="130">
        <v>101</v>
      </c>
      <c r="BO210" s="130">
        <v>9</v>
      </c>
    </row>
    <row r="211" spans="1:67" x14ac:dyDescent="0.35">
      <c r="A211" s="130">
        <v>6</v>
      </c>
      <c r="B211" s="130">
        <v>62020195</v>
      </c>
      <c r="C211" s="123" t="s">
        <v>173</v>
      </c>
      <c r="D211" s="130">
        <v>0</v>
      </c>
      <c r="E211" s="130">
        <v>1</v>
      </c>
      <c r="F211" s="130">
        <v>1</v>
      </c>
      <c r="G211" s="130">
        <v>1</v>
      </c>
      <c r="H211" s="130">
        <v>4</v>
      </c>
      <c r="I211" s="130">
        <v>9</v>
      </c>
      <c r="J211" s="130">
        <v>13</v>
      </c>
      <c r="K211" s="130">
        <v>1</v>
      </c>
      <c r="L211" s="130">
        <v>3</v>
      </c>
      <c r="M211" s="130">
        <v>1</v>
      </c>
      <c r="N211" s="130">
        <v>4</v>
      </c>
      <c r="O211" s="130">
        <v>1</v>
      </c>
      <c r="P211" s="130">
        <v>7</v>
      </c>
      <c r="Q211" s="130">
        <v>11</v>
      </c>
      <c r="R211" s="130">
        <v>18</v>
      </c>
      <c r="S211" s="130">
        <v>3</v>
      </c>
      <c r="T211" s="130">
        <v>6</v>
      </c>
      <c r="U211" s="130">
        <v>6</v>
      </c>
      <c r="V211" s="130">
        <v>12</v>
      </c>
      <c r="W211" s="130">
        <v>1</v>
      </c>
      <c r="X211" s="130">
        <v>6</v>
      </c>
      <c r="Y211" s="130">
        <v>6</v>
      </c>
      <c r="Z211" s="130">
        <v>12</v>
      </c>
      <c r="AA211" s="130">
        <v>1</v>
      </c>
      <c r="AB211" s="130">
        <v>6</v>
      </c>
      <c r="AC211" s="130">
        <v>6</v>
      </c>
      <c r="AD211" s="130">
        <v>12</v>
      </c>
      <c r="AE211" s="130">
        <v>1</v>
      </c>
      <c r="AF211" s="130">
        <v>7</v>
      </c>
      <c r="AG211" s="130">
        <v>4</v>
      </c>
      <c r="AH211" s="130">
        <v>11</v>
      </c>
      <c r="AI211" s="130">
        <v>1</v>
      </c>
      <c r="AJ211" s="130">
        <v>9</v>
      </c>
      <c r="AK211" s="130">
        <v>3</v>
      </c>
      <c r="AL211" s="130">
        <v>12</v>
      </c>
      <c r="AM211" s="130">
        <v>1</v>
      </c>
      <c r="AN211" s="130">
        <v>9</v>
      </c>
      <c r="AO211" s="130">
        <v>5</v>
      </c>
      <c r="AP211" s="130">
        <v>14</v>
      </c>
      <c r="AQ211" s="130">
        <v>1</v>
      </c>
      <c r="AR211" s="130">
        <v>43</v>
      </c>
      <c r="AS211" s="130">
        <v>30</v>
      </c>
      <c r="AT211" s="130">
        <v>73</v>
      </c>
      <c r="AU211" s="130">
        <v>6</v>
      </c>
      <c r="AV211" s="130">
        <v>6</v>
      </c>
      <c r="AW211" s="130">
        <v>5</v>
      </c>
      <c r="AX211" s="130">
        <v>11</v>
      </c>
      <c r="AY211" s="130">
        <v>1</v>
      </c>
      <c r="AZ211" s="130">
        <v>13</v>
      </c>
      <c r="BA211" s="130">
        <v>10</v>
      </c>
      <c r="BB211" s="130">
        <v>23</v>
      </c>
      <c r="BC211" s="130">
        <v>1</v>
      </c>
      <c r="BD211" s="130">
        <v>4</v>
      </c>
      <c r="BE211" s="130">
        <v>3</v>
      </c>
      <c r="BF211" s="130">
        <v>7</v>
      </c>
      <c r="BG211" s="130">
        <v>1</v>
      </c>
      <c r="BH211" s="130">
        <v>23</v>
      </c>
      <c r="BI211" s="130">
        <v>18</v>
      </c>
      <c r="BJ211" s="130">
        <v>41</v>
      </c>
      <c r="BK211" s="130">
        <v>3</v>
      </c>
      <c r="BL211" s="130">
        <v>73</v>
      </c>
      <c r="BM211" s="130">
        <v>59</v>
      </c>
      <c r="BN211" s="130">
        <v>132</v>
      </c>
      <c r="BO211" s="130">
        <v>12</v>
      </c>
    </row>
    <row r="212" spans="1:67" x14ac:dyDescent="0.35">
      <c r="A212" s="130">
        <v>7</v>
      </c>
      <c r="B212" s="130">
        <v>62020196</v>
      </c>
      <c r="C212" s="123" t="s">
        <v>174</v>
      </c>
      <c r="D212" s="130">
        <v>2</v>
      </c>
      <c r="E212" s="130">
        <v>0</v>
      </c>
      <c r="F212" s="130">
        <v>2</v>
      </c>
      <c r="G212" s="130">
        <v>1</v>
      </c>
      <c r="H212" s="130">
        <v>2</v>
      </c>
      <c r="I212" s="130">
        <v>1</v>
      </c>
      <c r="J212" s="130">
        <v>3</v>
      </c>
      <c r="K212" s="130">
        <v>1</v>
      </c>
      <c r="L212" s="130">
        <v>4</v>
      </c>
      <c r="M212" s="130">
        <v>4</v>
      </c>
      <c r="N212" s="130">
        <v>8</v>
      </c>
      <c r="O212" s="130">
        <v>1</v>
      </c>
      <c r="P212" s="130">
        <v>8</v>
      </c>
      <c r="Q212" s="130">
        <v>5</v>
      </c>
      <c r="R212" s="130">
        <v>13</v>
      </c>
      <c r="S212" s="130">
        <v>3</v>
      </c>
      <c r="T212" s="130">
        <v>3</v>
      </c>
      <c r="U212" s="130">
        <v>1</v>
      </c>
      <c r="V212" s="130">
        <v>4</v>
      </c>
      <c r="W212" s="130">
        <v>1</v>
      </c>
      <c r="X212" s="130">
        <v>3</v>
      </c>
      <c r="Y212" s="130">
        <v>3</v>
      </c>
      <c r="Z212" s="130">
        <v>6</v>
      </c>
      <c r="AA212" s="130">
        <v>1</v>
      </c>
      <c r="AB212" s="130">
        <v>2</v>
      </c>
      <c r="AC212" s="130">
        <v>2</v>
      </c>
      <c r="AD212" s="130">
        <v>4</v>
      </c>
      <c r="AE212" s="130">
        <v>1</v>
      </c>
      <c r="AF212" s="130">
        <v>1</v>
      </c>
      <c r="AG212" s="130">
        <v>5</v>
      </c>
      <c r="AH212" s="130">
        <v>6</v>
      </c>
      <c r="AI212" s="130">
        <v>1</v>
      </c>
      <c r="AJ212" s="130">
        <v>1</v>
      </c>
      <c r="AK212" s="130">
        <v>4</v>
      </c>
      <c r="AL212" s="130">
        <v>5</v>
      </c>
      <c r="AM212" s="130">
        <v>1</v>
      </c>
      <c r="AN212" s="130">
        <v>2</v>
      </c>
      <c r="AO212" s="130">
        <v>3</v>
      </c>
      <c r="AP212" s="130">
        <v>5</v>
      </c>
      <c r="AQ212" s="130">
        <v>1</v>
      </c>
      <c r="AR212" s="130">
        <v>12</v>
      </c>
      <c r="AS212" s="130">
        <v>18</v>
      </c>
      <c r="AT212" s="130">
        <v>30</v>
      </c>
      <c r="AU212" s="130">
        <v>6</v>
      </c>
      <c r="AV212" s="130">
        <v>0</v>
      </c>
      <c r="AW212" s="130">
        <v>0</v>
      </c>
      <c r="AX212" s="130">
        <v>0</v>
      </c>
      <c r="AY212" s="130">
        <v>0</v>
      </c>
      <c r="AZ212" s="130">
        <v>0</v>
      </c>
      <c r="BA212" s="130">
        <v>0</v>
      </c>
      <c r="BB212" s="130">
        <v>0</v>
      </c>
      <c r="BC212" s="130">
        <v>0</v>
      </c>
      <c r="BD212" s="130">
        <v>0</v>
      </c>
      <c r="BE212" s="130">
        <v>0</v>
      </c>
      <c r="BF212" s="130">
        <v>0</v>
      </c>
      <c r="BG212" s="130">
        <v>0</v>
      </c>
      <c r="BH212" s="130">
        <v>0</v>
      </c>
      <c r="BI212" s="130">
        <v>0</v>
      </c>
      <c r="BJ212" s="130">
        <v>0</v>
      </c>
      <c r="BK212" s="130">
        <v>0</v>
      </c>
      <c r="BL212" s="130">
        <v>20</v>
      </c>
      <c r="BM212" s="130">
        <v>23</v>
      </c>
      <c r="BN212" s="130">
        <v>43</v>
      </c>
      <c r="BO212" s="130">
        <v>9</v>
      </c>
    </row>
    <row r="213" spans="1:67" x14ac:dyDescent="0.35">
      <c r="A213" s="130">
        <v>8</v>
      </c>
      <c r="B213" s="130">
        <v>62020197</v>
      </c>
      <c r="C213" s="123" t="s">
        <v>175</v>
      </c>
      <c r="D213" s="130">
        <v>0</v>
      </c>
      <c r="E213" s="130">
        <v>0</v>
      </c>
      <c r="F213" s="130">
        <v>0</v>
      </c>
      <c r="G213" s="130">
        <v>0</v>
      </c>
      <c r="H213" s="130">
        <v>10</v>
      </c>
      <c r="I213" s="130">
        <v>10</v>
      </c>
      <c r="J213" s="130">
        <v>20</v>
      </c>
      <c r="K213" s="130">
        <v>1</v>
      </c>
      <c r="L213" s="130">
        <v>6</v>
      </c>
      <c r="M213" s="130">
        <v>12</v>
      </c>
      <c r="N213" s="130">
        <v>18</v>
      </c>
      <c r="O213" s="130">
        <v>1</v>
      </c>
      <c r="P213" s="130">
        <v>16</v>
      </c>
      <c r="Q213" s="130">
        <v>22</v>
      </c>
      <c r="R213" s="130">
        <v>38</v>
      </c>
      <c r="S213" s="130">
        <v>2</v>
      </c>
      <c r="T213" s="130">
        <v>6</v>
      </c>
      <c r="U213" s="130">
        <v>8</v>
      </c>
      <c r="V213" s="130">
        <v>14</v>
      </c>
      <c r="W213" s="130">
        <v>1</v>
      </c>
      <c r="X213" s="130">
        <v>8</v>
      </c>
      <c r="Y213" s="130">
        <v>11</v>
      </c>
      <c r="Z213" s="130">
        <v>19</v>
      </c>
      <c r="AA213" s="130">
        <v>1</v>
      </c>
      <c r="AB213" s="130">
        <v>13</v>
      </c>
      <c r="AC213" s="130">
        <v>7</v>
      </c>
      <c r="AD213" s="130">
        <v>20</v>
      </c>
      <c r="AE213" s="130">
        <v>1</v>
      </c>
      <c r="AF213" s="130">
        <v>14</v>
      </c>
      <c r="AG213" s="130">
        <v>9</v>
      </c>
      <c r="AH213" s="130">
        <v>23</v>
      </c>
      <c r="AI213" s="130">
        <v>1</v>
      </c>
      <c r="AJ213" s="130">
        <v>10</v>
      </c>
      <c r="AK213" s="130">
        <v>10</v>
      </c>
      <c r="AL213" s="130">
        <v>20</v>
      </c>
      <c r="AM213" s="130">
        <v>1</v>
      </c>
      <c r="AN213" s="130">
        <v>8</v>
      </c>
      <c r="AO213" s="130">
        <v>9</v>
      </c>
      <c r="AP213" s="130">
        <v>17</v>
      </c>
      <c r="AQ213" s="130">
        <v>1</v>
      </c>
      <c r="AR213" s="130">
        <v>59</v>
      </c>
      <c r="AS213" s="130">
        <v>54</v>
      </c>
      <c r="AT213" s="130">
        <v>113</v>
      </c>
      <c r="AU213" s="130">
        <v>6</v>
      </c>
      <c r="AV213" s="130">
        <v>0</v>
      </c>
      <c r="AW213" s="130">
        <v>0</v>
      </c>
      <c r="AX213" s="130">
        <v>0</v>
      </c>
      <c r="AY213" s="130">
        <v>0</v>
      </c>
      <c r="AZ213" s="130">
        <v>0</v>
      </c>
      <c r="BA213" s="130">
        <v>0</v>
      </c>
      <c r="BB213" s="130">
        <v>0</v>
      </c>
      <c r="BC213" s="130">
        <v>0</v>
      </c>
      <c r="BD213" s="130">
        <v>0</v>
      </c>
      <c r="BE213" s="130">
        <v>0</v>
      </c>
      <c r="BF213" s="130">
        <v>0</v>
      </c>
      <c r="BG213" s="130">
        <v>0</v>
      </c>
      <c r="BH213" s="130">
        <v>0</v>
      </c>
      <c r="BI213" s="130">
        <v>0</v>
      </c>
      <c r="BJ213" s="130">
        <v>0</v>
      </c>
      <c r="BK213" s="130">
        <v>0</v>
      </c>
      <c r="BL213" s="130">
        <v>75</v>
      </c>
      <c r="BM213" s="130">
        <v>76</v>
      </c>
      <c r="BN213" s="130">
        <v>151</v>
      </c>
      <c r="BO213" s="130">
        <v>8</v>
      </c>
    </row>
    <row r="214" spans="1:67" x14ac:dyDescent="0.35">
      <c r="A214" s="130">
        <v>9</v>
      </c>
      <c r="B214" s="130">
        <v>62020198</v>
      </c>
      <c r="C214" s="123" t="s">
        <v>176</v>
      </c>
      <c r="D214" s="130">
        <v>0</v>
      </c>
      <c r="E214" s="130">
        <v>0</v>
      </c>
      <c r="F214" s="130">
        <v>0</v>
      </c>
      <c r="G214" s="130">
        <v>0</v>
      </c>
      <c r="H214" s="130">
        <v>11</v>
      </c>
      <c r="I214" s="130">
        <v>4</v>
      </c>
      <c r="J214" s="130">
        <v>15</v>
      </c>
      <c r="K214" s="130">
        <v>1</v>
      </c>
      <c r="L214" s="130">
        <v>5</v>
      </c>
      <c r="M214" s="130">
        <v>3</v>
      </c>
      <c r="N214" s="130">
        <v>8</v>
      </c>
      <c r="O214" s="130">
        <v>1</v>
      </c>
      <c r="P214" s="130">
        <v>16</v>
      </c>
      <c r="Q214" s="130">
        <v>7</v>
      </c>
      <c r="R214" s="130">
        <v>23</v>
      </c>
      <c r="S214" s="130">
        <v>2</v>
      </c>
      <c r="T214" s="130">
        <v>3</v>
      </c>
      <c r="U214" s="130">
        <v>7</v>
      </c>
      <c r="V214" s="130">
        <v>10</v>
      </c>
      <c r="W214" s="130">
        <v>1</v>
      </c>
      <c r="X214" s="130">
        <v>6</v>
      </c>
      <c r="Y214" s="130">
        <v>8</v>
      </c>
      <c r="Z214" s="130">
        <v>14</v>
      </c>
      <c r="AA214" s="130">
        <v>1</v>
      </c>
      <c r="AB214" s="130">
        <v>7</v>
      </c>
      <c r="AC214" s="130">
        <v>4</v>
      </c>
      <c r="AD214" s="130">
        <v>11</v>
      </c>
      <c r="AE214" s="130">
        <v>1</v>
      </c>
      <c r="AF214" s="130">
        <v>2</v>
      </c>
      <c r="AG214" s="130">
        <v>5</v>
      </c>
      <c r="AH214" s="130">
        <v>7</v>
      </c>
      <c r="AI214" s="130">
        <v>1</v>
      </c>
      <c r="AJ214" s="130">
        <v>7</v>
      </c>
      <c r="AK214" s="130">
        <v>3</v>
      </c>
      <c r="AL214" s="130">
        <v>10</v>
      </c>
      <c r="AM214" s="130">
        <v>1</v>
      </c>
      <c r="AN214" s="130">
        <v>4</v>
      </c>
      <c r="AO214" s="130">
        <v>6</v>
      </c>
      <c r="AP214" s="130">
        <v>10</v>
      </c>
      <c r="AQ214" s="130">
        <v>1</v>
      </c>
      <c r="AR214" s="130">
        <v>29</v>
      </c>
      <c r="AS214" s="130">
        <v>33</v>
      </c>
      <c r="AT214" s="130">
        <v>62</v>
      </c>
      <c r="AU214" s="130">
        <v>6</v>
      </c>
      <c r="AV214" s="130">
        <v>0</v>
      </c>
      <c r="AW214" s="130">
        <v>0</v>
      </c>
      <c r="AX214" s="130">
        <v>0</v>
      </c>
      <c r="AY214" s="130">
        <v>0</v>
      </c>
      <c r="AZ214" s="130">
        <v>0</v>
      </c>
      <c r="BA214" s="130">
        <v>0</v>
      </c>
      <c r="BB214" s="130">
        <v>0</v>
      </c>
      <c r="BC214" s="130">
        <v>0</v>
      </c>
      <c r="BD214" s="130">
        <v>0</v>
      </c>
      <c r="BE214" s="130">
        <v>0</v>
      </c>
      <c r="BF214" s="130">
        <v>0</v>
      </c>
      <c r="BG214" s="130">
        <v>0</v>
      </c>
      <c r="BH214" s="130">
        <v>0</v>
      </c>
      <c r="BI214" s="130">
        <v>0</v>
      </c>
      <c r="BJ214" s="130">
        <v>0</v>
      </c>
      <c r="BK214" s="130">
        <v>0</v>
      </c>
      <c r="BL214" s="130">
        <v>45</v>
      </c>
      <c r="BM214" s="130">
        <v>40</v>
      </c>
      <c r="BN214" s="130">
        <v>85</v>
      </c>
      <c r="BO214" s="130">
        <v>8</v>
      </c>
    </row>
    <row r="215" spans="1:67" x14ac:dyDescent="0.35">
      <c r="A215" s="130">
        <v>10</v>
      </c>
      <c r="B215" s="130">
        <v>62020199</v>
      </c>
      <c r="C215" s="123" t="s">
        <v>177</v>
      </c>
      <c r="D215" s="130">
        <v>0</v>
      </c>
      <c r="E215" s="130">
        <v>0</v>
      </c>
      <c r="F215" s="130">
        <v>0</v>
      </c>
      <c r="G215" s="130">
        <v>0</v>
      </c>
      <c r="H215" s="130">
        <v>9</v>
      </c>
      <c r="I215" s="130">
        <v>8</v>
      </c>
      <c r="J215" s="130">
        <v>17</v>
      </c>
      <c r="K215" s="130">
        <v>1</v>
      </c>
      <c r="L215" s="130">
        <v>5</v>
      </c>
      <c r="M215" s="130">
        <v>6</v>
      </c>
      <c r="N215" s="130">
        <v>11</v>
      </c>
      <c r="O215" s="130">
        <v>1</v>
      </c>
      <c r="P215" s="130">
        <v>14</v>
      </c>
      <c r="Q215" s="130">
        <v>14</v>
      </c>
      <c r="R215" s="130">
        <v>28</v>
      </c>
      <c r="S215" s="130">
        <v>2</v>
      </c>
      <c r="T215" s="130">
        <v>6</v>
      </c>
      <c r="U215" s="130">
        <v>6</v>
      </c>
      <c r="V215" s="130">
        <v>12</v>
      </c>
      <c r="W215" s="130">
        <v>1</v>
      </c>
      <c r="X215" s="130">
        <v>5</v>
      </c>
      <c r="Y215" s="130">
        <v>6</v>
      </c>
      <c r="Z215" s="130">
        <v>11</v>
      </c>
      <c r="AA215" s="130">
        <v>1</v>
      </c>
      <c r="AB215" s="130">
        <v>6</v>
      </c>
      <c r="AC215" s="130">
        <v>3</v>
      </c>
      <c r="AD215" s="130">
        <v>9</v>
      </c>
      <c r="AE215" s="130">
        <v>1</v>
      </c>
      <c r="AF215" s="130">
        <v>7</v>
      </c>
      <c r="AG215" s="130">
        <v>4</v>
      </c>
      <c r="AH215" s="130">
        <v>11</v>
      </c>
      <c r="AI215" s="130">
        <v>1</v>
      </c>
      <c r="AJ215" s="130">
        <v>6</v>
      </c>
      <c r="AK215" s="130">
        <v>6</v>
      </c>
      <c r="AL215" s="130">
        <v>12</v>
      </c>
      <c r="AM215" s="130">
        <v>1</v>
      </c>
      <c r="AN215" s="130">
        <v>8</v>
      </c>
      <c r="AO215" s="130">
        <v>5</v>
      </c>
      <c r="AP215" s="130">
        <v>13</v>
      </c>
      <c r="AQ215" s="130">
        <v>1</v>
      </c>
      <c r="AR215" s="130">
        <v>38</v>
      </c>
      <c r="AS215" s="130">
        <v>30</v>
      </c>
      <c r="AT215" s="130">
        <v>68</v>
      </c>
      <c r="AU215" s="130">
        <v>6</v>
      </c>
      <c r="AV215" s="130">
        <v>0</v>
      </c>
      <c r="AW215" s="130">
        <v>0</v>
      </c>
      <c r="AX215" s="130">
        <v>0</v>
      </c>
      <c r="AY215" s="130">
        <v>0</v>
      </c>
      <c r="AZ215" s="130">
        <v>0</v>
      </c>
      <c r="BA215" s="130">
        <v>0</v>
      </c>
      <c r="BB215" s="130">
        <v>0</v>
      </c>
      <c r="BC215" s="130">
        <v>0</v>
      </c>
      <c r="BD215" s="130">
        <v>0</v>
      </c>
      <c r="BE215" s="130">
        <v>0</v>
      </c>
      <c r="BF215" s="130">
        <v>0</v>
      </c>
      <c r="BG215" s="130">
        <v>0</v>
      </c>
      <c r="BH215" s="130">
        <v>0</v>
      </c>
      <c r="BI215" s="130">
        <v>0</v>
      </c>
      <c r="BJ215" s="130">
        <v>0</v>
      </c>
      <c r="BK215" s="130">
        <v>0</v>
      </c>
      <c r="BL215" s="130">
        <v>52</v>
      </c>
      <c r="BM215" s="130">
        <v>44</v>
      </c>
      <c r="BN215" s="130">
        <v>96</v>
      </c>
      <c r="BO215" s="130">
        <v>8</v>
      </c>
    </row>
    <row r="216" spans="1:67" x14ac:dyDescent="0.35">
      <c r="A216" s="130">
        <v>11</v>
      </c>
      <c r="B216" s="130">
        <v>62020200</v>
      </c>
      <c r="C216" s="123" t="s">
        <v>178</v>
      </c>
      <c r="D216" s="130">
        <v>0</v>
      </c>
      <c r="E216" s="130">
        <v>0</v>
      </c>
      <c r="F216" s="130">
        <v>0</v>
      </c>
      <c r="G216" s="130">
        <v>0</v>
      </c>
      <c r="H216" s="130">
        <v>7</v>
      </c>
      <c r="I216" s="130">
        <v>6</v>
      </c>
      <c r="J216" s="130">
        <v>13</v>
      </c>
      <c r="K216" s="130">
        <v>1</v>
      </c>
      <c r="L216" s="130">
        <v>14</v>
      </c>
      <c r="M216" s="130">
        <v>5</v>
      </c>
      <c r="N216" s="130">
        <v>19</v>
      </c>
      <c r="O216" s="130">
        <v>1</v>
      </c>
      <c r="P216" s="130">
        <v>21</v>
      </c>
      <c r="Q216" s="130">
        <v>11</v>
      </c>
      <c r="R216" s="130">
        <v>32</v>
      </c>
      <c r="S216" s="130">
        <v>2</v>
      </c>
      <c r="T216" s="130">
        <v>9</v>
      </c>
      <c r="U216" s="130">
        <v>1</v>
      </c>
      <c r="V216" s="130">
        <v>10</v>
      </c>
      <c r="W216" s="130">
        <v>1</v>
      </c>
      <c r="X216" s="130">
        <v>14</v>
      </c>
      <c r="Y216" s="130">
        <v>7</v>
      </c>
      <c r="Z216" s="130">
        <v>21</v>
      </c>
      <c r="AA216" s="130">
        <v>1</v>
      </c>
      <c r="AB216" s="130">
        <v>11</v>
      </c>
      <c r="AC216" s="130">
        <v>6</v>
      </c>
      <c r="AD216" s="130">
        <v>17</v>
      </c>
      <c r="AE216" s="130">
        <v>1</v>
      </c>
      <c r="AF216" s="130">
        <v>13</v>
      </c>
      <c r="AG216" s="130">
        <v>4</v>
      </c>
      <c r="AH216" s="130">
        <v>17</v>
      </c>
      <c r="AI216" s="130">
        <v>1</v>
      </c>
      <c r="AJ216" s="130">
        <v>8</v>
      </c>
      <c r="AK216" s="130">
        <v>7</v>
      </c>
      <c r="AL216" s="130">
        <v>15</v>
      </c>
      <c r="AM216" s="130">
        <v>1</v>
      </c>
      <c r="AN216" s="130">
        <v>10</v>
      </c>
      <c r="AO216" s="130">
        <v>10</v>
      </c>
      <c r="AP216" s="130">
        <v>20</v>
      </c>
      <c r="AQ216" s="130">
        <v>1</v>
      </c>
      <c r="AR216" s="130">
        <v>65</v>
      </c>
      <c r="AS216" s="130">
        <v>35</v>
      </c>
      <c r="AT216" s="130">
        <v>100</v>
      </c>
      <c r="AU216" s="130">
        <v>6</v>
      </c>
      <c r="AV216" s="130">
        <v>13</v>
      </c>
      <c r="AW216" s="130">
        <v>20</v>
      </c>
      <c r="AX216" s="130">
        <v>33</v>
      </c>
      <c r="AY216" s="130">
        <v>1</v>
      </c>
      <c r="AZ216" s="130">
        <v>10</v>
      </c>
      <c r="BA216" s="130">
        <v>18</v>
      </c>
      <c r="BB216" s="130">
        <v>28</v>
      </c>
      <c r="BC216" s="130">
        <v>1</v>
      </c>
      <c r="BD216" s="130">
        <v>12</v>
      </c>
      <c r="BE216" s="130">
        <v>10</v>
      </c>
      <c r="BF216" s="130">
        <v>22</v>
      </c>
      <c r="BG216" s="130">
        <v>1</v>
      </c>
      <c r="BH216" s="130">
        <v>35</v>
      </c>
      <c r="BI216" s="130">
        <v>48</v>
      </c>
      <c r="BJ216" s="130">
        <v>83</v>
      </c>
      <c r="BK216" s="130">
        <v>3</v>
      </c>
      <c r="BL216" s="130">
        <v>121</v>
      </c>
      <c r="BM216" s="130">
        <v>94</v>
      </c>
      <c r="BN216" s="130">
        <v>215</v>
      </c>
      <c r="BO216" s="130">
        <v>11</v>
      </c>
    </row>
    <row r="217" spans="1:67" x14ac:dyDescent="0.35">
      <c r="A217" s="130">
        <v>12</v>
      </c>
      <c r="B217" s="130">
        <v>62020201</v>
      </c>
      <c r="C217" s="123" t="s">
        <v>179</v>
      </c>
      <c r="D217" s="130">
        <v>0</v>
      </c>
      <c r="E217" s="130">
        <v>0</v>
      </c>
      <c r="F217" s="130">
        <v>0</v>
      </c>
      <c r="G217" s="130">
        <v>0</v>
      </c>
      <c r="H217" s="130">
        <v>10</v>
      </c>
      <c r="I217" s="130">
        <v>5</v>
      </c>
      <c r="J217" s="130">
        <v>15</v>
      </c>
      <c r="K217" s="130">
        <v>1</v>
      </c>
      <c r="L217" s="130">
        <v>6</v>
      </c>
      <c r="M217" s="130">
        <v>6</v>
      </c>
      <c r="N217" s="130">
        <v>12</v>
      </c>
      <c r="O217" s="130">
        <v>1</v>
      </c>
      <c r="P217" s="130">
        <v>16</v>
      </c>
      <c r="Q217" s="130">
        <v>11</v>
      </c>
      <c r="R217" s="130">
        <v>27</v>
      </c>
      <c r="S217" s="130">
        <v>2</v>
      </c>
      <c r="T217" s="130">
        <v>9</v>
      </c>
      <c r="U217" s="130">
        <v>6</v>
      </c>
      <c r="V217" s="130">
        <v>15</v>
      </c>
      <c r="W217" s="130">
        <v>1</v>
      </c>
      <c r="X217" s="130">
        <v>7</v>
      </c>
      <c r="Y217" s="130">
        <v>6</v>
      </c>
      <c r="Z217" s="130">
        <v>13</v>
      </c>
      <c r="AA217" s="130">
        <v>1</v>
      </c>
      <c r="AB217" s="130">
        <v>6</v>
      </c>
      <c r="AC217" s="130">
        <v>9</v>
      </c>
      <c r="AD217" s="130">
        <v>15</v>
      </c>
      <c r="AE217" s="130">
        <v>1</v>
      </c>
      <c r="AF217" s="130">
        <v>4</v>
      </c>
      <c r="AG217" s="130">
        <v>7</v>
      </c>
      <c r="AH217" s="130">
        <v>11</v>
      </c>
      <c r="AI217" s="130">
        <v>1</v>
      </c>
      <c r="AJ217" s="130">
        <v>10</v>
      </c>
      <c r="AK217" s="130">
        <v>11</v>
      </c>
      <c r="AL217" s="130">
        <v>21</v>
      </c>
      <c r="AM217" s="130">
        <v>1</v>
      </c>
      <c r="AN217" s="130">
        <v>9</v>
      </c>
      <c r="AO217" s="130">
        <v>14</v>
      </c>
      <c r="AP217" s="130">
        <v>23</v>
      </c>
      <c r="AQ217" s="130">
        <v>1</v>
      </c>
      <c r="AR217" s="130">
        <v>45</v>
      </c>
      <c r="AS217" s="130">
        <v>53</v>
      </c>
      <c r="AT217" s="130">
        <v>98</v>
      </c>
      <c r="AU217" s="130">
        <v>6</v>
      </c>
      <c r="AV217" s="130">
        <v>13</v>
      </c>
      <c r="AW217" s="130">
        <v>10</v>
      </c>
      <c r="AX217" s="130">
        <v>23</v>
      </c>
      <c r="AY217" s="130">
        <v>1</v>
      </c>
      <c r="AZ217" s="130">
        <v>11</v>
      </c>
      <c r="BA217" s="130">
        <v>7</v>
      </c>
      <c r="BB217" s="130">
        <v>18</v>
      </c>
      <c r="BC217" s="130">
        <v>1</v>
      </c>
      <c r="BD217" s="130">
        <v>9</v>
      </c>
      <c r="BE217" s="130">
        <v>12</v>
      </c>
      <c r="BF217" s="130">
        <v>21</v>
      </c>
      <c r="BG217" s="130">
        <v>1</v>
      </c>
      <c r="BH217" s="130">
        <v>33</v>
      </c>
      <c r="BI217" s="130">
        <v>29</v>
      </c>
      <c r="BJ217" s="130">
        <v>62</v>
      </c>
      <c r="BK217" s="130">
        <v>3</v>
      </c>
      <c r="BL217" s="130">
        <v>94</v>
      </c>
      <c r="BM217" s="130">
        <v>93</v>
      </c>
      <c r="BN217" s="130">
        <v>187</v>
      </c>
      <c r="BO217" s="130">
        <v>11</v>
      </c>
    </row>
    <row r="218" spans="1:67" x14ac:dyDescent="0.35">
      <c r="A218" s="130">
        <v>13</v>
      </c>
      <c r="B218" s="130">
        <v>62020202</v>
      </c>
      <c r="C218" s="123" t="s">
        <v>180</v>
      </c>
      <c r="D218" s="130">
        <v>0</v>
      </c>
      <c r="E218" s="130">
        <v>0</v>
      </c>
      <c r="F218" s="130">
        <v>0</v>
      </c>
      <c r="G218" s="130">
        <v>0</v>
      </c>
      <c r="H218" s="130">
        <v>3</v>
      </c>
      <c r="I218" s="130">
        <v>9</v>
      </c>
      <c r="J218" s="130">
        <v>12</v>
      </c>
      <c r="K218" s="130">
        <v>1</v>
      </c>
      <c r="L218" s="130">
        <v>6</v>
      </c>
      <c r="M218" s="130">
        <v>5</v>
      </c>
      <c r="N218" s="130">
        <v>11</v>
      </c>
      <c r="O218" s="130">
        <v>1</v>
      </c>
      <c r="P218" s="130">
        <v>9</v>
      </c>
      <c r="Q218" s="130">
        <v>14</v>
      </c>
      <c r="R218" s="130">
        <v>23</v>
      </c>
      <c r="S218" s="130">
        <v>2</v>
      </c>
      <c r="T218" s="130">
        <v>3</v>
      </c>
      <c r="U218" s="130">
        <v>8</v>
      </c>
      <c r="V218" s="130">
        <v>11</v>
      </c>
      <c r="W218" s="130">
        <v>1</v>
      </c>
      <c r="X218" s="130">
        <v>5</v>
      </c>
      <c r="Y218" s="130">
        <v>6</v>
      </c>
      <c r="Z218" s="130">
        <v>11</v>
      </c>
      <c r="AA218" s="130">
        <v>1</v>
      </c>
      <c r="AB218" s="130">
        <v>8</v>
      </c>
      <c r="AC218" s="130">
        <v>4</v>
      </c>
      <c r="AD218" s="130">
        <v>12</v>
      </c>
      <c r="AE218" s="130">
        <v>1</v>
      </c>
      <c r="AF218" s="130">
        <v>5</v>
      </c>
      <c r="AG218" s="130">
        <v>5</v>
      </c>
      <c r="AH218" s="130">
        <v>10</v>
      </c>
      <c r="AI218" s="130">
        <v>1</v>
      </c>
      <c r="AJ218" s="130">
        <v>7</v>
      </c>
      <c r="AK218" s="130">
        <v>5</v>
      </c>
      <c r="AL218" s="130">
        <v>12</v>
      </c>
      <c r="AM218" s="130">
        <v>1</v>
      </c>
      <c r="AN218" s="130">
        <v>4</v>
      </c>
      <c r="AO218" s="130">
        <v>6</v>
      </c>
      <c r="AP218" s="130">
        <v>10</v>
      </c>
      <c r="AQ218" s="130">
        <v>1</v>
      </c>
      <c r="AR218" s="130">
        <v>32</v>
      </c>
      <c r="AS218" s="130">
        <v>34</v>
      </c>
      <c r="AT218" s="130">
        <v>66</v>
      </c>
      <c r="AU218" s="130">
        <v>6</v>
      </c>
      <c r="AV218" s="130">
        <v>0</v>
      </c>
      <c r="AW218" s="130">
        <v>0</v>
      </c>
      <c r="AX218" s="130">
        <v>0</v>
      </c>
      <c r="AY218" s="130">
        <v>0</v>
      </c>
      <c r="AZ218" s="130">
        <v>0</v>
      </c>
      <c r="BA218" s="130">
        <v>0</v>
      </c>
      <c r="BB218" s="130">
        <v>0</v>
      </c>
      <c r="BC218" s="130">
        <v>0</v>
      </c>
      <c r="BD218" s="130">
        <v>0</v>
      </c>
      <c r="BE218" s="130">
        <v>0</v>
      </c>
      <c r="BF218" s="130">
        <v>0</v>
      </c>
      <c r="BG218" s="130">
        <v>0</v>
      </c>
      <c r="BH218" s="130">
        <v>0</v>
      </c>
      <c r="BI218" s="130">
        <v>0</v>
      </c>
      <c r="BJ218" s="130">
        <v>0</v>
      </c>
      <c r="BK218" s="130">
        <v>0</v>
      </c>
      <c r="BL218" s="130">
        <v>41</v>
      </c>
      <c r="BM218" s="130">
        <v>48</v>
      </c>
      <c r="BN218" s="130">
        <v>89</v>
      </c>
      <c r="BO218" s="130">
        <v>8</v>
      </c>
    </row>
    <row r="219" spans="1:67" s="125" customFormat="1" x14ac:dyDescent="0.35">
      <c r="A219" s="130">
        <v>14</v>
      </c>
      <c r="B219" s="130">
        <v>62020203</v>
      </c>
      <c r="C219" s="123" t="s">
        <v>181</v>
      </c>
      <c r="D219" s="130">
        <v>1</v>
      </c>
      <c r="E219" s="130">
        <v>0</v>
      </c>
      <c r="F219" s="130">
        <v>1</v>
      </c>
      <c r="G219" s="130">
        <v>1</v>
      </c>
      <c r="H219" s="130">
        <v>3</v>
      </c>
      <c r="I219" s="130">
        <v>4</v>
      </c>
      <c r="J219" s="130">
        <v>7</v>
      </c>
      <c r="K219" s="130">
        <v>1</v>
      </c>
      <c r="L219" s="130">
        <v>1</v>
      </c>
      <c r="M219" s="130">
        <v>3</v>
      </c>
      <c r="N219" s="130">
        <v>4</v>
      </c>
      <c r="O219" s="130">
        <v>1</v>
      </c>
      <c r="P219" s="130">
        <v>5</v>
      </c>
      <c r="Q219" s="130">
        <v>7</v>
      </c>
      <c r="R219" s="130">
        <v>12</v>
      </c>
      <c r="S219" s="130">
        <v>3</v>
      </c>
      <c r="T219" s="130">
        <v>1</v>
      </c>
      <c r="U219" s="130">
        <v>4</v>
      </c>
      <c r="V219" s="130">
        <v>5</v>
      </c>
      <c r="W219" s="130">
        <v>1</v>
      </c>
      <c r="X219" s="130">
        <v>1</v>
      </c>
      <c r="Y219" s="130">
        <v>0</v>
      </c>
      <c r="Z219" s="130">
        <v>1</v>
      </c>
      <c r="AA219" s="130">
        <v>1</v>
      </c>
      <c r="AB219" s="130">
        <v>2</v>
      </c>
      <c r="AC219" s="130">
        <v>0</v>
      </c>
      <c r="AD219" s="130">
        <v>2</v>
      </c>
      <c r="AE219" s="130">
        <v>1</v>
      </c>
      <c r="AF219" s="130">
        <v>3</v>
      </c>
      <c r="AG219" s="130">
        <v>2</v>
      </c>
      <c r="AH219" s="130">
        <v>5</v>
      </c>
      <c r="AI219" s="130">
        <v>1</v>
      </c>
      <c r="AJ219" s="130">
        <v>1</v>
      </c>
      <c r="AK219" s="130">
        <v>2</v>
      </c>
      <c r="AL219" s="130">
        <v>3</v>
      </c>
      <c r="AM219" s="130">
        <v>1</v>
      </c>
      <c r="AN219" s="130">
        <v>3</v>
      </c>
      <c r="AO219" s="130">
        <v>2</v>
      </c>
      <c r="AP219" s="130">
        <v>5</v>
      </c>
      <c r="AQ219" s="130">
        <v>1</v>
      </c>
      <c r="AR219" s="130">
        <v>11</v>
      </c>
      <c r="AS219" s="130">
        <v>10</v>
      </c>
      <c r="AT219" s="130">
        <v>21</v>
      </c>
      <c r="AU219" s="130">
        <v>6</v>
      </c>
      <c r="AV219" s="130">
        <v>0</v>
      </c>
      <c r="AW219" s="130">
        <v>0</v>
      </c>
      <c r="AX219" s="130">
        <v>0</v>
      </c>
      <c r="AY219" s="130">
        <v>0</v>
      </c>
      <c r="AZ219" s="130">
        <v>0</v>
      </c>
      <c r="BA219" s="130">
        <v>0</v>
      </c>
      <c r="BB219" s="130">
        <v>0</v>
      </c>
      <c r="BC219" s="130">
        <v>0</v>
      </c>
      <c r="BD219" s="130">
        <v>0</v>
      </c>
      <c r="BE219" s="130">
        <v>0</v>
      </c>
      <c r="BF219" s="130">
        <v>0</v>
      </c>
      <c r="BG219" s="130">
        <v>0</v>
      </c>
      <c r="BH219" s="130">
        <v>0</v>
      </c>
      <c r="BI219" s="130">
        <v>0</v>
      </c>
      <c r="BJ219" s="130">
        <v>0</v>
      </c>
      <c r="BK219" s="130">
        <v>0</v>
      </c>
      <c r="BL219" s="130">
        <v>16</v>
      </c>
      <c r="BM219" s="130">
        <v>17</v>
      </c>
      <c r="BN219" s="130">
        <v>33</v>
      </c>
      <c r="BO219" s="130">
        <v>9</v>
      </c>
    </row>
    <row r="220" spans="1:67" x14ac:dyDescent="0.35">
      <c r="A220" s="130">
        <v>15</v>
      </c>
      <c r="B220" s="130">
        <v>62020204</v>
      </c>
      <c r="C220" s="123" t="s">
        <v>182</v>
      </c>
      <c r="D220" s="130">
        <v>5</v>
      </c>
      <c r="E220" s="130">
        <v>3</v>
      </c>
      <c r="F220" s="130">
        <v>8</v>
      </c>
      <c r="G220" s="130">
        <v>1</v>
      </c>
      <c r="H220" s="130">
        <v>6</v>
      </c>
      <c r="I220" s="130">
        <v>1</v>
      </c>
      <c r="J220" s="130">
        <v>7</v>
      </c>
      <c r="K220" s="130">
        <v>1</v>
      </c>
      <c r="L220" s="130">
        <v>4</v>
      </c>
      <c r="M220" s="130">
        <v>4</v>
      </c>
      <c r="N220" s="130">
        <v>8</v>
      </c>
      <c r="O220" s="130">
        <v>1</v>
      </c>
      <c r="P220" s="130">
        <v>15</v>
      </c>
      <c r="Q220" s="130">
        <v>8</v>
      </c>
      <c r="R220" s="130">
        <v>23</v>
      </c>
      <c r="S220" s="130">
        <v>3</v>
      </c>
      <c r="T220" s="130">
        <v>6</v>
      </c>
      <c r="U220" s="130">
        <v>2</v>
      </c>
      <c r="V220" s="130">
        <v>8</v>
      </c>
      <c r="W220" s="130">
        <v>1</v>
      </c>
      <c r="X220" s="130">
        <v>0</v>
      </c>
      <c r="Y220" s="130">
        <v>6</v>
      </c>
      <c r="Z220" s="130">
        <v>6</v>
      </c>
      <c r="AA220" s="130">
        <v>1</v>
      </c>
      <c r="AB220" s="130">
        <v>6</v>
      </c>
      <c r="AC220" s="130">
        <v>1</v>
      </c>
      <c r="AD220" s="130">
        <v>7</v>
      </c>
      <c r="AE220" s="130">
        <v>1</v>
      </c>
      <c r="AF220" s="130">
        <v>5</v>
      </c>
      <c r="AG220" s="130">
        <v>5</v>
      </c>
      <c r="AH220" s="130">
        <v>10</v>
      </c>
      <c r="AI220" s="130">
        <v>1</v>
      </c>
      <c r="AJ220" s="130">
        <v>3</v>
      </c>
      <c r="AK220" s="130">
        <v>8</v>
      </c>
      <c r="AL220" s="130">
        <v>11</v>
      </c>
      <c r="AM220" s="130">
        <v>1</v>
      </c>
      <c r="AN220" s="130">
        <v>5</v>
      </c>
      <c r="AO220" s="130">
        <v>4</v>
      </c>
      <c r="AP220" s="130">
        <v>9</v>
      </c>
      <c r="AQ220" s="130">
        <v>1</v>
      </c>
      <c r="AR220" s="130">
        <v>25</v>
      </c>
      <c r="AS220" s="130">
        <v>26</v>
      </c>
      <c r="AT220" s="130">
        <v>51</v>
      </c>
      <c r="AU220" s="130">
        <v>6</v>
      </c>
      <c r="AV220" s="130">
        <v>0</v>
      </c>
      <c r="AW220" s="130">
        <v>0</v>
      </c>
      <c r="AX220" s="130">
        <v>0</v>
      </c>
      <c r="AY220" s="130">
        <v>0</v>
      </c>
      <c r="AZ220" s="130">
        <v>0</v>
      </c>
      <c r="BA220" s="130">
        <v>0</v>
      </c>
      <c r="BB220" s="130">
        <v>0</v>
      </c>
      <c r="BC220" s="130">
        <v>0</v>
      </c>
      <c r="BD220" s="130">
        <v>0</v>
      </c>
      <c r="BE220" s="130">
        <v>0</v>
      </c>
      <c r="BF220" s="130">
        <v>0</v>
      </c>
      <c r="BG220" s="130">
        <v>0</v>
      </c>
      <c r="BH220" s="130">
        <v>0</v>
      </c>
      <c r="BI220" s="130">
        <v>0</v>
      </c>
      <c r="BJ220" s="130">
        <v>0</v>
      </c>
      <c r="BK220" s="130">
        <v>0</v>
      </c>
      <c r="BL220" s="130">
        <v>40</v>
      </c>
      <c r="BM220" s="130">
        <v>34</v>
      </c>
      <c r="BN220" s="130">
        <v>74</v>
      </c>
      <c r="BO220" s="130">
        <v>9</v>
      </c>
    </row>
    <row r="221" spans="1:67" x14ac:dyDescent="0.35">
      <c r="A221" s="130">
        <v>16</v>
      </c>
      <c r="B221" s="130">
        <v>62020205</v>
      </c>
      <c r="C221" s="123" t="s">
        <v>183</v>
      </c>
      <c r="D221" s="130">
        <v>0</v>
      </c>
      <c r="E221" s="130">
        <v>0</v>
      </c>
      <c r="F221" s="130">
        <v>0</v>
      </c>
      <c r="G221" s="130">
        <v>0</v>
      </c>
      <c r="H221" s="130">
        <v>15</v>
      </c>
      <c r="I221" s="130">
        <v>8</v>
      </c>
      <c r="J221" s="130">
        <v>23</v>
      </c>
      <c r="K221" s="130">
        <v>1</v>
      </c>
      <c r="L221" s="130">
        <v>9</v>
      </c>
      <c r="M221" s="130">
        <v>9</v>
      </c>
      <c r="N221" s="130">
        <v>18</v>
      </c>
      <c r="O221" s="130">
        <v>1</v>
      </c>
      <c r="P221" s="130">
        <v>24</v>
      </c>
      <c r="Q221" s="130">
        <v>17</v>
      </c>
      <c r="R221" s="130">
        <v>41</v>
      </c>
      <c r="S221" s="130">
        <v>2</v>
      </c>
      <c r="T221" s="130">
        <v>5</v>
      </c>
      <c r="U221" s="130">
        <v>8</v>
      </c>
      <c r="V221" s="130">
        <v>13</v>
      </c>
      <c r="W221" s="130">
        <v>1</v>
      </c>
      <c r="X221" s="130">
        <v>11</v>
      </c>
      <c r="Y221" s="130">
        <v>10</v>
      </c>
      <c r="Z221" s="130">
        <v>21</v>
      </c>
      <c r="AA221" s="130">
        <v>1</v>
      </c>
      <c r="AB221" s="130">
        <v>5</v>
      </c>
      <c r="AC221" s="130">
        <v>9</v>
      </c>
      <c r="AD221" s="130">
        <v>14</v>
      </c>
      <c r="AE221" s="130">
        <v>1</v>
      </c>
      <c r="AF221" s="130">
        <v>11</v>
      </c>
      <c r="AG221" s="130">
        <v>6</v>
      </c>
      <c r="AH221" s="130">
        <v>17</v>
      </c>
      <c r="AI221" s="130">
        <v>1</v>
      </c>
      <c r="AJ221" s="130">
        <v>14</v>
      </c>
      <c r="AK221" s="130">
        <v>9</v>
      </c>
      <c r="AL221" s="130">
        <v>23</v>
      </c>
      <c r="AM221" s="130">
        <v>1</v>
      </c>
      <c r="AN221" s="130">
        <v>16</v>
      </c>
      <c r="AO221" s="130">
        <v>9</v>
      </c>
      <c r="AP221" s="130">
        <v>25</v>
      </c>
      <c r="AQ221" s="130">
        <v>1</v>
      </c>
      <c r="AR221" s="130">
        <v>62</v>
      </c>
      <c r="AS221" s="130">
        <v>51</v>
      </c>
      <c r="AT221" s="130">
        <v>113</v>
      </c>
      <c r="AU221" s="130">
        <v>6</v>
      </c>
      <c r="AV221" s="130">
        <v>13</v>
      </c>
      <c r="AW221" s="130">
        <v>12</v>
      </c>
      <c r="AX221" s="130">
        <v>25</v>
      </c>
      <c r="AY221" s="130">
        <v>1</v>
      </c>
      <c r="AZ221" s="130">
        <v>11</v>
      </c>
      <c r="BA221" s="130">
        <v>7</v>
      </c>
      <c r="BB221" s="130">
        <v>18</v>
      </c>
      <c r="BC221" s="130">
        <v>1</v>
      </c>
      <c r="BD221" s="130">
        <v>11</v>
      </c>
      <c r="BE221" s="130">
        <v>14</v>
      </c>
      <c r="BF221" s="130">
        <v>25</v>
      </c>
      <c r="BG221" s="130">
        <v>1</v>
      </c>
      <c r="BH221" s="130">
        <v>35</v>
      </c>
      <c r="BI221" s="130">
        <v>33</v>
      </c>
      <c r="BJ221" s="130">
        <v>68</v>
      </c>
      <c r="BK221" s="130">
        <v>3</v>
      </c>
      <c r="BL221" s="130">
        <v>121</v>
      </c>
      <c r="BM221" s="130">
        <v>101</v>
      </c>
      <c r="BN221" s="130">
        <v>222</v>
      </c>
      <c r="BO221" s="130">
        <v>11</v>
      </c>
    </row>
    <row r="222" spans="1:67" x14ac:dyDescent="0.35">
      <c r="A222" s="510" t="s">
        <v>355</v>
      </c>
      <c r="B222" s="511"/>
      <c r="C222" s="512"/>
      <c r="D222" s="131">
        <f>SUM(D206:D221)</f>
        <v>19</v>
      </c>
      <c r="E222" s="131">
        <f t="shared" ref="E222:BO222" si="7">SUM(E206:E221)</f>
        <v>10</v>
      </c>
      <c r="F222" s="131">
        <f t="shared" si="7"/>
        <v>29</v>
      </c>
      <c r="G222" s="131">
        <f t="shared" si="7"/>
        <v>8</v>
      </c>
      <c r="H222" s="131">
        <f t="shared" si="7"/>
        <v>93</v>
      </c>
      <c r="I222" s="131">
        <f t="shared" si="7"/>
        <v>83</v>
      </c>
      <c r="J222" s="131">
        <f t="shared" si="7"/>
        <v>176</v>
      </c>
      <c r="K222" s="131">
        <f t="shared" si="7"/>
        <v>16</v>
      </c>
      <c r="L222" s="131">
        <f t="shared" si="7"/>
        <v>78</v>
      </c>
      <c r="M222" s="131">
        <f t="shared" si="7"/>
        <v>77</v>
      </c>
      <c r="N222" s="131">
        <f t="shared" si="7"/>
        <v>155</v>
      </c>
      <c r="O222" s="131">
        <f t="shared" si="7"/>
        <v>15</v>
      </c>
      <c r="P222" s="132">
        <f t="shared" si="7"/>
        <v>190</v>
      </c>
      <c r="Q222" s="132">
        <f t="shared" si="7"/>
        <v>170</v>
      </c>
      <c r="R222" s="132">
        <f t="shared" si="7"/>
        <v>360</v>
      </c>
      <c r="S222" s="132">
        <f t="shared" si="7"/>
        <v>39</v>
      </c>
      <c r="T222" s="131">
        <f t="shared" si="7"/>
        <v>83</v>
      </c>
      <c r="U222" s="131">
        <f t="shared" si="7"/>
        <v>74</v>
      </c>
      <c r="V222" s="131">
        <f t="shared" si="7"/>
        <v>157</v>
      </c>
      <c r="W222" s="131">
        <f t="shared" si="7"/>
        <v>16</v>
      </c>
      <c r="X222" s="131">
        <f t="shared" si="7"/>
        <v>83</v>
      </c>
      <c r="Y222" s="131">
        <f t="shared" si="7"/>
        <v>86</v>
      </c>
      <c r="Z222" s="131">
        <f t="shared" si="7"/>
        <v>169</v>
      </c>
      <c r="AA222" s="131">
        <f t="shared" si="7"/>
        <v>16</v>
      </c>
      <c r="AB222" s="131">
        <f t="shared" si="7"/>
        <v>92</v>
      </c>
      <c r="AC222" s="131">
        <f t="shared" si="7"/>
        <v>71</v>
      </c>
      <c r="AD222" s="131">
        <f t="shared" si="7"/>
        <v>163</v>
      </c>
      <c r="AE222" s="131">
        <f t="shared" si="7"/>
        <v>16</v>
      </c>
      <c r="AF222" s="131">
        <f t="shared" si="7"/>
        <v>92</v>
      </c>
      <c r="AG222" s="131">
        <f t="shared" si="7"/>
        <v>73</v>
      </c>
      <c r="AH222" s="131">
        <f t="shared" si="7"/>
        <v>165</v>
      </c>
      <c r="AI222" s="131">
        <f t="shared" si="7"/>
        <v>16</v>
      </c>
      <c r="AJ222" s="131">
        <f t="shared" si="7"/>
        <v>97</v>
      </c>
      <c r="AK222" s="131">
        <f t="shared" si="7"/>
        <v>90</v>
      </c>
      <c r="AL222" s="131">
        <f t="shared" si="7"/>
        <v>187</v>
      </c>
      <c r="AM222" s="131">
        <f t="shared" si="7"/>
        <v>16</v>
      </c>
      <c r="AN222" s="131">
        <f t="shared" si="7"/>
        <v>98</v>
      </c>
      <c r="AO222" s="131">
        <f t="shared" si="7"/>
        <v>91</v>
      </c>
      <c r="AP222" s="131">
        <f t="shared" si="7"/>
        <v>189</v>
      </c>
      <c r="AQ222" s="131">
        <f t="shared" si="7"/>
        <v>16</v>
      </c>
      <c r="AR222" s="132">
        <f t="shared" si="7"/>
        <v>545</v>
      </c>
      <c r="AS222" s="132">
        <f t="shared" si="7"/>
        <v>485</v>
      </c>
      <c r="AT222" s="132">
        <f t="shared" si="7"/>
        <v>1030</v>
      </c>
      <c r="AU222" s="132">
        <f t="shared" si="7"/>
        <v>96</v>
      </c>
      <c r="AV222" s="131">
        <f t="shared" si="7"/>
        <v>45</v>
      </c>
      <c r="AW222" s="131">
        <f t="shared" si="7"/>
        <v>47</v>
      </c>
      <c r="AX222" s="131">
        <f t="shared" si="7"/>
        <v>92</v>
      </c>
      <c r="AY222" s="131">
        <f t="shared" si="7"/>
        <v>4</v>
      </c>
      <c r="AZ222" s="131">
        <f t="shared" si="7"/>
        <v>45</v>
      </c>
      <c r="BA222" s="131">
        <f t="shared" si="7"/>
        <v>42</v>
      </c>
      <c r="BB222" s="131">
        <f t="shared" si="7"/>
        <v>87</v>
      </c>
      <c r="BC222" s="131">
        <f t="shared" si="7"/>
        <v>4</v>
      </c>
      <c r="BD222" s="131">
        <f t="shared" si="7"/>
        <v>36</v>
      </c>
      <c r="BE222" s="131">
        <f t="shared" si="7"/>
        <v>39</v>
      </c>
      <c r="BF222" s="131">
        <f t="shared" si="7"/>
        <v>75</v>
      </c>
      <c r="BG222" s="131">
        <f t="shared" si="7"/>
        <v>4</v>
      </c>
      <c r="BH222" s="132">
        <f t="shared" si="7"/>
        <v>126</v>
      </c>
      <c r="BI222" s="132">
        <f t="shared" si="7"/>
        <v>128</v>
      </c>
      <c r="BJ222" s="132">
        <f t="shared" si="7"/>
        <v>254</v>
      </c>
      <c r="BK222" s="132">
        <f t="shared" si="7"/>
        <v>12</v>
      </c>
      <c r="BL222" s="131">
        <f t="shared" si="7"/>
        <v>861</v>
      </c>
      <c r="BM222" s="131">
        <f t="shared" si="7"/>
        <v>783</v>
      </c>
      <c r="BN222" s="131">
        <f t="shared" si="7"/>
        <v>1644</v>
      </c>
      <c r="BO222" s="131">
        <f t="shared" si="7"/>
        <v>147</v>
      </c>
    </row>
    <row r="223" spans="1:67" s="140" customFormat="1" x14ac:dyDescent="0.35">
      <c r="A223" s="517" t="s">
        <v>4</v>
      </c>
      <c r="B223" s="517"/>
      <c r="C223" s="517"/>
      <c r="D223" s="139">
        <f t="shared" ref="D223:AI223" si="8">D222+D201+D177+D160+D109+D41</f>
        <v>253</v>
      </c>
      <c r="E223" s="139">
        <f t="shared" si="8"/>
        <v>211</v>
      </c>
      <c r="F223" s="139">
        <f t="shared" si="8"/>
        <v>464</v>
      </c>
      <c r="G223" s="139">
        <f t="shared" si="8"/>
        <v>77</v>
      </c>
      <c r="H223" s="139">
        <f t="shared" si="8"/>
        <v>917</v>
      </c>
      <c r="I223" s="139">
        <f t="shared" si="8"/>
        <v>863</v>
      </c>
      <c r="J223" s="139">
        <f t="shared" si="8"/>
        <v>1780</v>
      </c>
      <c r="K223" s="139">
        <f t="shared" si="8"/>
        <v>182</v>
      </c>
      <c r="L223" s="139">
        <f t="shared" si="8"/>
        <v>1009</v>
      </c>
      <c r="M223" s="139">
        <f t="shared" si="8"/>
        <v>828</v>
      </c>
      <c r="N223" s="139">
        <f t="shared" si="8"/>
        <v>1837</v>
      </c>
      <c r="O223" s="139">
        <f t="shared" si="8"/>
        <v>179</v>
      </c>
      <c r="P223" s="139">
        <f t="shared" si="8"/>
        <v>2179</v>
      </c>
      <c r="Q223" s="139">
        <f t="shared" si="8"/>
        <v>1902</v>
      </c>
      <c r="R223" s="139">
        <f t="shared" si="8"/>
        <v>4081</v>
      </c>
      <c r="S223" s="139">
        <f t="shared" si="8"/>
        <v>438</v>
      </c>
      <c r="T223" s="139">
        <f t="shared" si="8"/>
        <v>1019</v>
      </c>
      <c r="U223" s="139">
        <f t="shared" si="8"/>
        <v>937</v>
      </c>
      <c r="V223" s="139">
        <f t="shared" si="8"/>
        <v>1956</v>
      </c>
      <c r="W223" s="139">
        <f t="shared" si="8"/>
        <v>182</v>
      </c>
      <c r="X223" s="139">
        <f t="shared" si="8"/>
        <v>1044</v>
      </c>
      <c r="Y223" s="139">
        <f t="shared" si="8"/>
        <v>953</v>
      </c>
      <c r="Z223" s="139">
        <f t="shared" si="8"/>
        <v>1997</v>
      </c>
      <c r="AA223" s="139">
        <f t="shared" si="8"/>
        <v>184</v>
      </c>
      <c r="AB223" s="139">
        <f t="shared" si="8"/>
        <v>1129</v>
      </c>
      <c r="AC223" s="139">
        <f t="shared" si="8"/>
        <v>1025</v>
      </c>
      <c r="AD223" s="139">
        <f t="shared" si="8"/>
        <v>2154</v>
      </c>
      <c r="AE223" s="139">
        <f t="shared" si="8"/>
        <v>184</v>
      </c>
      <c r="AF223" s="139">
        <f t="shared" si="8"/>
        <v>1252</v>
      </c>
      <c r="AG223" s="139">
        <f t="shared" si="8"/>
        <v>1118</v>
      </c>
      <c r="AH223" s="139">
        <f t="shared" si="8"/>
        <v>2370</v>
      </c>
      <c r="AI223" s="139">
        <f t="shared" si="8"/>
        <v>185</v>
      </c>
      <c r="AJ223" s="139">
        <f t="shared" ref="AJ223:BO223" si="9">AJ222+AJ201+AJ177+AJ160+AJ109+AJ41</f>
        <v>1267</v>
      </c>
      <c r="AK223" s="139">
        <f t="shared" si="9"/>
        <v>1207</v>
      </c>
      <c r="AL223" s="139">
        <f t="shared" si="9"/>
        <v>2474</v>
      </c>
      <c r="AM223" s="139">
        <f t="shared" si="9"/>
        <v>188</v>
      </c>
      <c r="AN223" s="139">
        <f t="shared" si="9"/>
        <v>1319</v>
      </c>
      <c r="AO223" s="139">
        <f t="shared" si="9"/>
        <v>1261</v>
      </c>
      <c r="AP223" s="139">
        <f t="shared" si="9"/>
        <v>2580</v>
      </c>
      <c r="AQ223" s="139">
        <f t="shared" si="9"/>
        <v>184</v>
      </c>
      <c r="AR223" s="139">
        <f t="shared" si="9"/>
        <v>7030</v>
      </c>
      <c r="AS223" s="139">
        <f t="shared" si="9"/>
        <v>6501</v>
      </c>
      <c r="AT223" s="139">
        <f t="shared" si="9"/>
        <v>13531</v>
      </c>
      <c r="AU223" s="139">
        <f t="shared" si="9"/>
        <v>1107</v>
      </c>
      <c r="AV223" s="139">
        <f t="shared" si="9"/>
        <v>488</v>
      </c>
      <c r="AW223" s="139">
        <f t="shared" si="9"/>
        <v>354</v>
      </c>
      <c r="AX223" s="139">
        <f t="shared" si="9"/>
        <v>842</v>
      </c>
      <c r="AY223" s="139">
        <f t="shared" si="9"/>
        <v>48</v>
      </c>
      <c r="AZ223" s="139">
        <f t="shared" si="9"/>
        <v>482</v>
      </c>
      <c r="BA223" s="139">
        <f t="shared" si="9"/>
        <v>378</v>
      </c>
      <c r="BB223" s="139">
        <f t="shared" si="9"/>
        <v>860</v>
      </c>
      <c r="BC223" s="139">
        <f t="shared" si="9"/>
        <v>48</v>
      </c>
      <c r="BD223" s="139">
        <f t="shared" si="9"/>
        <v>466</v>
      </c>
      <c r="BE223" s="139">
        <f t="shared" si="9"/>
        <v>359</v>
      </c>
      <c r="BF223" s="139">
        <f t="shared" si="9"/>
        <v>825</v>
      </c>
      <c r="BG223" s="139">
        <f t="shared" si="9"/>
        <v>50</v>
      </c>
      <c r="BH223" s="139">
        <f t="shared" si="9"/>
        <v>1436</v>
      </c>
      <c r="BI223" s="139">
        <f t="shared" si="9"/>
        <v>1091</v>
      </c>
      <c r="BJ223" s="139">
        <f t="shared" si="9"/>
        <v>2527</v>
      </c>
      <c r="BK223" s="139">
        <f t="shared" si="9"/>
        <v>146</v>
      </c>
      <c r="BL223" s="139">
        <f t="shared" si="9"/>
        <v>10645</v>
      </c>
      <c r="BM223" s="139">
        <f t="shared" si="9"/>
        <v>9494</v>
      </c>
      <c r="BN223" s="139">
        <f t="shared" si="9"/>
        <v>20139</v>
      </c>
      <c r="BO223" s="139">
        <f t="shared" si="9"/>
        <v>1691</v>
      </c>
    </row>
    <row r="224" spans="1:67" x14ac:dyDescent="0.35">
      <c r="D224" s="141"/>
    </row>
  </sheetData>
  <mergeCells count="245">
    <mergeCell ref="BL130:BO130"/>
    <mergeCell ref="T112:W112"/>
    <mergeCell ref="X112:AA112"/>
    <mergeCell ref="AB112:AE112"/>
    <mergeCell ref="AF112:AI112"/>
    <mergeCell ref="A154:A155"/>
    <mergeCell ref="B154:B155"/>
    <mergeCell ref="C154:C155"/>
    <mergeCell ref="D154:G154"/>
    <mergeCell ref="H154:K154"/>
    <mergeCell ref="L154:O154"/>
    <mergeCell ref="P154:S154"/>
    <mergeCell ref="T154:W154"/>
    <mergeCell ref="X154:AA154"/>
    <mergeCell ref="BL154:BO154"/>
    <mergeCell ref="AB154:AE154"/>
    <mergeCell ref="AF154:AI154"/>
    <mergeCell ref="AJ154:AM154"/>
    <mergeCell ref="AN154:AQ154"/>
    <mergeCell ref="AR154:AU154"/>
    <mergeCell ref="AV154:AY154"/>
    <mergeCell ref="AZ154:BC154"/>
    <mergeCell ref="BD154:BG154"/>
    <mergeCell ref="BH154:BK154"/>
    <mergeCell ref="AB130:AE130"/>
    <mergeCell ref="AF130:AI130"/>
    <mergeCell ref="AJ130:AM130"/>
    <mergeCell ref="AN130:AQ130"/>
    <mergeCell ref="AR130:AU130"/>
    <mergeCell ref="AV130:AY130"/>
    <mergeCell ref="AZ130:BC130"/>
    <mergeCell ref="BD130:BG130"/>
    <mergeCell ref="BH130:BK130"/>
    <mergeCell ref="A130:A131"/>
    <mergeCell ref="B130:B131"/>
    <mergeCell ref="C130:C131"/>
    <mergeCell ref="D130:G130"/>
    <mergeCell ref="H130:K130"/>
    <mergeCell ref="L130:O130"/>
    <mergeCell ref="P130:S130"/>
    <mergeCell ref="T130:W130"/>
    <mergeCell ref="X130:AA130"/>
    <mergeCell ref="BH79:BK79"/>
    <mergeCell ref="BL79:BO79"/>
    <mergeCell ref="A103:A104"/>
    <mergeCell ref="B103:B104"/>
    <mergeCell ref="C103:C104"/>
    <mergeCell ref="D103:G103"/>
    <mergeCell ref="H103:K103"/>
    <mergeCell ref="L103:O103"/>
    <mergeCell ref="P103:S103"/>
    <mergeCell ref="T103:W103"/>
    <mergeCell ref="X103:AA103"/>
    <mergeCell ref="AB103:AE103"/>
    <mergeCell ref="AF103:AI103"/>
    <mergeCell ref="AJ103:AM103"/>
    <mergeCell ref="AN103:AQ103"/>
    <mergeCell ref="AR103:AU103"/>
    <mergeCell ref="AV103:AY103"/>
    <mergeCell ref="AZ103:BC103"/>
    <mergeCell ref="BD103:BG103"/>
    <mergeCell ref="BH103:BK103"/>
    <mergeCell ref="BL103:BO103"/>
    <mergeCell ref="BL28:BO28"/>
    <mergeCell ref="A55:A56"/>
    <mergeCell ref="B55:B56"/>
    <mergeCell ref="C55:C56"/>
    <mergeCell ref="D55:G55"/>
    <mergeCell ref="H55:K55"/>
    <mergeCell ref="L55:O55"/>
    <mergeCell ref="P55:S55"/>
    <mergeCell ref="T55:W55"/>
    <mergeCell ref="X55:AA55"/>
    <mergeCell ref="AB55:AE55"/>
    <mergeCell ref="AF55:AI55"/>
    <mergeCell ref="AJ55:AM55"/>
    <mergeCell ref="AN55:AQ55"/>
    <mergeCell ref="AR55:AU55"/>
    <mergeCell ref="AV55:AY55"/>
    <mergeCell ref="AZ55:BC55"/>
    <mergeCell ref="BD55:BG55"/>
    <mergeCell ref="BH55:BK55"/>
    <mergeCell ref="BL55:BO55"/>
    <mergeCell ref="AB28:AE28"/>
    <mergeCell ref="AF28:AI28"/>
    <mergeCell ref="AJ28:AM28"/>
    <mergeCell ref="AN28:AQ28"/>
    <mergeCell ref="AR28:AU28"/>
    <mergeCell ref="AV28:AY28"/>
    <mergeCell ref="AZ28:BC28"/>
    <mergeCell ref="BD28:BG28"/>
    <mergeCell ref="BH28:BK28"/>
    <mergeCell ref="A28:A29"/>
    <mergeCell ref="B28:B29"/>
    <mergeCell ref="C28:C29"/>
    <mergeCell ref="D28:G28"/>
    <mergeCell ref="H28:K28"/>
    <mergeCell ref="L28:O28"/>
    <mergeCell ref="P28:S28"/>
    <mergeCell ref="T28:W28"/>
    <mergeCell ref="X28:AA28"/>
    <mergeCell ref="A222:C222"/>
    <mergeCell ref="A223:C223"/>
    <mergeCell ref="AN204:AQ204"/>
    <mergeCell ref="AR204:AU204"/>
    <mergeCell ref="AV204:AY204"/>
    <mergeCell ref="AZ204:BC204"/>
    <mergeCell ref="BD204:BG204"/>
    <mergeCell ref="BH204:BK204"/>
    <mergeCell ref="P204:S204"/>
    <mergeCell ref="T204:W204"/>
    <mergeCell ref="X204:AA204"/>
    <mergeCell ref="AB204:AE204"/>
    <mergeCell ref="AF204:AI204"/>
    <mergeCell ref="AJ204:AM204"/>
    <mergeCell ref="AZ180:BC180"/>
    <mergeCell ref="BD180:BG180"/>
    <mergeCell ref="BH180:BK180"/>
    <mergeCell ref="P180:S180"/>
    <mergeCell ref="T180:W180"/>
    <mergeCell ref="X180:AA180"/>
    <mergeCell ref="AB180:AE180"/>
    <mergeCell ref="AF180:AI180"/>
    <mergeCell ref="AJ180:AM180"/>
    <mergeCell ref="A201:C201"/>
    <mergeCell ref="A202:BO202"/>
    <mergeCell ref="A203:BO203"/>
    <mergeCell ref="A204:A205"/>
    <mergeCell ref="B204:B205"/>
    <mergeCell ref="C204:C205"/>
    <mergeCell ref="D204:G204"/>
    <mergeCell ref="H204:K204"/>
    <mergeCell ref="L204:O204"/>
    <mergeCell ref="BL204:BO204"/>
    <mergeCell ref="A178:BO178"/>
    <mergeCell ref="A179:BO179"/>
    <mergeCell ref="A180:A181"/>
    <mergeCell ref="B180:B181"/>
    <mergeCell ref="C180:C181"/>
    <mergeCell ref="D180:G180"/>
    <mergeCell ref="H180:K180"/>
    <mergeCell ref="L180:O180"/>
    <mergeCell ref="AN163:AQ163"/>
    <mergeCell ref="AR163:AU163"/>
    <mergeCell ref="AV163:AY163"/>
    <mergeCell ref="AZ163:BC163"/>
    <mergeCell ref="BD163:BG163"/>
    <mergeCell ref="BH163:BK163"/>
    <mergeCell ref="P163:S163"/>
    <mergeCell ref="T163:W163"/>
    <mergeCell ref="X163:AA163"/>
    <mergeCell ref="AB163:AE163"/>
    <mergeCell ref="AF163:AI163"/>
    <mergeCell ref="AJ163:AM163"/>
    <mergeCell ref="BL180:BO180"/>
    <mergeCell ref="AN180:AQ180"/>
    <mergeCell ref="AR180:AU180"/>
    <mergeCell ref="AV180:AY180"/>
    <mergeCell ref="AJ112:AM112"/>
    <mergeCell ref="A112:A113"/>
    <mergeCell ref="B112:B113"/>
    <mergeCell ref="BL163:BO163"/>
    <mergeCell ref="A177:C177"/>
    <mergeCell ref="A160:C160"/>
    <mergeCell ref="A161:BO161"/>
    <mergeCell ref="A162:BO162"/>
    <mergeCell ref="A163:A164"/>
    <mergeCell ref="B163:B164"/>
    <mergeCell ref="C163:C164"/>
    <mergeCell ref="D163:G163"/>
    <mergeCell ref="H163:K163"/>
    <mergeCell ref="L163:O163"/>
    <mergeCell ref="C112:C113"/>
    <mergeCell ref="D112:G112"/>
    <mergeCell ref="H112:K112"/>
    <mergeCell ref="L112:O112"/>
    <mergeCell ref="BL112:BO112"/>
    <mergeCell ref="AN112:AQ112"/>
    <mergeCell ref="AR112:AU112"/>
    <mergeCell ref="AV112:AY112"/>
    <mergeCell ref="AZ112:BC112"/>
    <mergeCell ref="BD112:BG112"/>
    <mergeCell ref="A111:BO111"/>
    <mergeCell ref="AB44:AE44"/>
    <mergeCell ref="AF44:AI44"/>
    <mergeCell ref="AJ44:AM44"/>
    <mergeCell ref="AN44:AQ44"/>
    <mergeCell ref="AR44:AU44"/>
    <mergeCell ref="AV44:AY44"/>
    <mergeCell ref="A79:A80"/>
    <mergeCell ref="B79:B80"/>
    <mergeCell ref="C79:C80"/>
    <mergeCell ref="D79:G79"/>
    <mergeCell ref="H79:K79"/>
    <mergeCell ref="L79:O79"/>
    <mergeCell ref="P79:S79"/>
    <mergeCell ref="T79:W79"/>
    <mergeCell ref="X79:AA79"/>
    <mergeCell ref="AB79:AE79"/>
    <mergeCell ref="AF79:AI79"/>
    <mergeCell ref="AJ79:AM79"/>
    <mergeCell ref="AN79:AQ79"/>
    <mergeCell ref="AR79:AU79"/>
    <mergeCell ref="AV79:AY79"/>
    <mergeCell ref="AZ79:BC79"/>
    <mergeCell ref="BD79:BG79"/>
    <mergeCell ref="BH112:BK112"/>
    <mergeCell ref="P112:S112"/>
    <mergeCell ref="A41:C41"/>
    <mergeCell ref="X3:AA3"/>
    <mergeCell ref="AB3:AE3"/>
    <mergeCell ref="AF3:AI3"/>
    <mergeCell ref="AJ3:AM3"/>
    <mergeCell ref="AN3:AQ3"/>
    <mergeCell ref="AR3:AU3"/>
    <mergeCell ref="A43:BO43"/>
    <mergeCell ref="A44:A45"/>
    <mergeCell ref="B44:B45"/>
    <mergeCell ref="C44:C45"/>
    <mergeCell ref="D44:G44"/>
    <mergeCell ref="H44:K44"/>
    <mergeCell ref="L44:O44"/>
    <mergeCell ref="P44:S44"/>
    <mergeCell ref="T44:W44"/>
    <mergeCell ref="X44:AA44"/>
    <mergeCell ref="AZ44:BC44"/>
    <mergeCell ref="BD44:BG44"/>
    <mergeCell ref="BH44:BK44"/>
    <mergeCell ref="BL44:BO44"/>
    <mergeCell ref="A109:C109"/>
    <mergeCell ref="A1:BO1"/>
    <mergeCell ref="A2:BO2"/>
    <mergeCell ref="A3:A4"/>
    <mergeCell ref="B3:B4"/>
    <mergeCell ref="C3:C4"/>
    <mergeCell ref="D3:G3"/>
    <mergeCell ref="H3:K3"/>
    <mergeCell ref="L3:O3"/>
    <mergeCell ref="P3:S3"/>
    <mergeCell ref="T3:W3"/>
    <mergeCell ref="AV3:AY3"/>
    <mergeCell ref="AZ3:BC3"/>
    <mergeCell ref="BD3:BG3"/>
    <mergeCell ref="BH3:BK3"/>
    <mergeCell ref="BL3:BO3"/>
  </mergeCells>
  <pageMargins left="0.98425196850393704" right="0.15748031496062992" top="0.59055118110236227" bottom="0.39370078740157483" header="0.31496062992125984" footer="0.16"/>
  <pageSetup paperSize="9" scale="90" firstPageNumber="27" orientation="landscape" useFirstPageNumber="1" horizontalDpi="0" verticalDpi="0" r:id="rId1"/>
  <headerFooter alignWithMargins="0">
    <oddFooter>&amp;R&amp;"-,ตัวหนา"&amp;14&amp;P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34"/>
  <sheetViews>
    <sheetView zoomScale="110" zoomScaleNormal="110" zoomScaleSheetLayoutView="80" workbookViewId="0">
      <pane ySplit="3" topLeftCell="A4" activePane="bottomLeft" state="frozen"/>
      <selection activeCell="K182" sqref="K182"/>
      <selection pane="bottomLeft" activeCell="I13" sqref="I13"/>
    </sheetView>
  </sheetViews>
  <sheetFormatPr defaultColWidth="5.75" defaultRowHeight="15.95" customHeight="1" x14ac:dyDescent="0.3"/>
  <cols>
    <col min="1" max="1" width="4" style="100" customWidth="1"/>
    <col min="2" max="2" width="12.125" style="95" customWidth="1"/>
    <col min="3" max="3" width="26.875" style="97" customWidth="1"/>
    <col min="4" max="4" width="12" style="95" customWidth="1"/>
    <col min="5" max="5" width="10.125" style="98" customWidth="1"/>
    <col min="6" max="7" width="11.375" style="98" customWidth="1"/>
    <col min="8" max="10" width="5.75" style="100"/>
    <col min="11" max="11" width="5.125" style="345" customWidth="1"/>
    <col min="12" max="246" width="5.75" style="100"/>
    <col min="247" max="247" width="6.625" style="100" customWidth="1"/>
    <col min="248" max="248" width="27" style="100" customWidth="1"/>
    <col min="249" max="249" width="28.875" style="100" customWidth="1"/>
    <col min="250" max="250" width="16.25" style="100" customWidth="1"/>
    <col min="251" max="251" width="12.125" style="100" customWidth="1"/>
    <col min="252" max="252" width="16.25" style="100" customWidth="1"/>
    <col min="253" max="253" width="12.875" style="100" customWidth="1"/>
    <col min="254" max="254" width="13.25" style="100" customWidth="1"/>
    <col min="255" max="502" width="5.75" style="100"/>
    <col min="503" max="503" width="6.625" style="100" customWidth="1"/>
    <col min="504" max="504" width="27" style="100" customWidth="1"/>
    <col min="505" max="505" width="28.875" style="100" customWidth="1"/>
    <col min="506" max="506" width="16.25" style="100" customWidth="1"/>
    <col min="507" max="507" width="12.125" style="100" customWidth="1"/>
    <col min="508" max="508" width="16.25" style="100" customWidth="1"/>
    <col min="509" max="509" width="12.875" style="100" customWidth="1"/>
    <col min="510" max="510" width="13.25" style="100" customWidth="1"/>
    <col min="511" max="758" width="5.75" style="100"/>
    <col min="759" max="759" width="6.625" style="100" customWidth="1"/>
    <col min="760" max="760" width="27" style="100" customWidth="1"/>
    <col min="761" max="761" width="28.875" style="100" customWidth="1"/>
    <col min="762" max="762" width="16.25" style="100" customWidth="1"/>
    <col min="763" max="763" width="12.125" style="100" customWidth="1"/>
    <col min="764" max="764" width="16.25" style="100" customWidth="1"/>
    <col min="765" max="765" width="12.875" style="100" customWidth="1"/>
    <col min="766" max="766" width="13.25" style="100" customWidth="1"/>
    <col min="767" max="1014" width="5.75" style="100"/>
    <col min="1015" max="1015" width="6.625" style="100" customWidth="1"/>
    <col min="1016" max="1016" width="27" style="100" customWidth="1"/>
    <col min="1017" max="1017" width="28.875" style="100" customWidth="1"/>
    <col min="1018" max="1018" width="16.25" style="100" customWidth="1"/>
    <col min="1019" max="1019" width="12.125" style="100" customWidth="1"/>
    <col min="1020" max="1020" width="16.25" style="100" customWidth="1"/>
    <col min="1021" max="1021" width="12.875" style="100" customWidth="1"/>
    <col min="1022" max="1022" width="13.25" style="100" customWidth="1"/>
    <col min="1023" max="1270" width="5.75" style="100"/>
    <col min="1271" max="1271" width="6.625" style="100" customWidth="1"/>
    <col min="1272" max="1272" width="27" style="100" customWidth="1"/>
    <col min="1273" max="1273" width="28.875" style="100" customWidth="1"/>
    <col min="1274" max="1274" width="16.25" style="100" customWidth="1"/>
    <col min="1275" max="1275" width="12.125" style="100" customWidth="1"/>
    <col min="1276" max="1276" width="16.25" style="100" customWidth="1"/>
    <col min="1277" max="1277" width="12.875" style="100" customWidth="1"/>
    <col min="1278" max="1278" width="13.25" style="100" customWidth="1"/>
    <col min="1279" max="1526" width="5.75" style="100"/>
    <col min="1527" max="1527" width="6.625" style="100" customWidth="1"/>
    <col min="1528" max="1528" width="27" style="100" customWidth="1"/>
    <col min="1529" max="1529" width="28.875" style="100" customWidth="1"/>
    <col min="1530" max="1530" width="16.25" style="100" customWidth="1"/>
    <col min="1531" max="1531" width="12.125" style="100" customWidth="1"/>
    <col min="1532" max="1532" width="16.25" style="100" customWidth="1"/>
    <col min="1533" max="1533" width="12.875" style="100" customWidth="1"/>
    <col min="1534" max="1534" width="13.25" style="100" customWidth="1"/>
    <col min="1535" max="1782" width="5.75" style="100"/>
    <col min="1783" max="1783" width="6.625" style="100" customWidth="1"/>
    <col min="1784" max="1784" width="27" style="100" customWidth="1"/>
    <col min="1785" max="1785" width="28.875" style="100" customWidth="1"/>
    <col min="1786" max="1786" width="16.25" style="100" customWidth="1"/>
    <col min="1787" max="1787" width="12.125" style="100" customWidth="1"/>
    <col min="1788" max="1788" width="16.25" style="100" customWidth="1"/>
    <col min="1789" max="1789" width="12.875" style="100" customWidth="1"/>
    <col min="1790" max="1790" width="13.25" style="100" customWidth="1"/>
    <col min="1791" max="2038" width="5.75" style="100"/>
    <col min="2039" max="2039" width="6.625" style="100" customWidth="1"/>
    <col min="2040" max="2040" width="27" style="100" customWidth="1"/>
    <col min="2041" max="2041" width="28.875" style="100" customWidth="1"/>
    <col min="2042" max="2042" width="16.25" style="100" customWidth="1"/>
    <col min="2043" max="2043" width="12.125" style="100" customWidth="1"/>
    <col min="2044" max="2044" width="16.25" style="100" customWidth="1"/>
    <col min="2045" max="2045" width="12.875" style="100" customWidth="1"/>
    <col min="2046" max="2046" width="13.25" style="100" customWidth="1"/>
    <col min="2047" max="2294" width="5.75" style="100"/>
    <col min="2295" max="2295" width="6.625" style="100" customWidth="1"/>
    <col min="2296" max="2296" width="27" style="100" customWidth="1"/>
    <col min="2297" max="2297" width="28.875" style="100" customWidth="1"/>
    <col min="2298" max="2298" width="16.25" style="100" customWidth="1"/>
    <col min="2299" max="2299" width="12.125" style="100" customWidth="1"/>
    <col min="2300" max="2300" width="16.25" style="100" customWidth="1"/>
    <col min="2301" max="2301" width="12.875" style="100" customWidth="1"/>
    <col min="2302" max="2302" width="13.25" style="100" customWidth="1"/>
    <col min="2303" max="2550" width="5.75" style="100"/>
    <col min="2551" max="2551" width="6.625" style="100" customWidth="1"/>
    <col min="2552" max="2552" width="27" style="100" customWidth="1"/>
    <col min="2553" max="2553" width="28.875" style="100" customWidth="1"/>
    <col min="2554" max="2554" width="16.25" style="100" customWidth="1"/>
    <col min="2555" max="2555" width="12.125" style="100" customWidth="1"/>
    <col min="2556" max="2556" width="16.25" style="100" customWidth="1"/>
    <col min="2557" max="2557" width="12.875" style="100" customWidth="1"/>
    <col min="2558" max="2558" width="13.25" style="100" customWidth="1"/>
    <col min="2559" max="2806" width="5.75" style="100"/>
    <col min="2807" max="2807" width="6.625" style="100" customWidth="1"/>
    <col min="2808" max="2808" width="27" style="100" customWidth="1"/>
    <col min="2809" max="2809" width="28.875" style="100" customWidth="1"/>
    <col min="2810" max="2810" width="16.25" style="100" customWidth="1"/>
    <col min="2811" max="2811" width="12.125" style="100" customWidth="1"/>
    <col min="2812" max="2812" width="16.25" style="100" customWidth="1"/>
    <col min="2813" max="2813" width="12.875" style="100" customWidth="1"/>
    <col min="2814" max="2814" width="13.25" style="100" customWidth="1"/>
    <col min="2815" max="3062" width="5.75" style="100"/>
    <col min="3063" max="3063" width="6.625" style="100" customWidth="1"/>
    <col min="3064" max="3064" width="27" style="100" customWidth="1"/>
    <col min="3065" max="3065" width="28.875" style="100" customWidth="1"/>
    <col min="3066" max="3066" width="16.25" style="100" customWidth="1"/>
    <col min="3067" max="3067" width="12.125" style="100" customWidth="1"/>
    <col min="3068" max="3068" width="16.25" style="100" customWidth="1"/>
    <col min="3069" max="3069" width="12.875" style="100" customWidth="1"/>
    <col min="3070" max="3070" width="13.25" style="100" customWidth="1"/>
    <col min="3071" max="3318" width="5.75" style="100"/>
    <col min="3319" max="3319" width="6.625" style="100" customWidth="1"/>
    <col min="3320" max="3320" width="27" style="100" customWidth="1"/>
    <col min="3321" max="3321" width="28.875" style="100" customWidth="1"/>
    <col min="3322" max="3322" width="16.25" style="100" customWidth="1"/>
    <col min="3323" max="3323" width="12.125" style="100" customWidth="1"/>
    <col min="3324" max="3324" width="16.25" style="100" customWidth="1"/>
    <col min="3325" max="3325" width="12.875" style="100" customWidth="1"/>
    <col min="3326" max="3326" width="13.25" style="100" customWidth="1"/>
    <col min="3327" max="3574" width="5.75" style="100"/>
    <col min="3575" max="3575" width="6.625" style="100" customWidth="1"/>
    <col min="3576" max="3576" width="27" style="100" customWidth="1"/>
    <col min="3577" max="3577" width="28.875" style="100" customWidth="1"/>
    <col min="3578" max="3578" width="16.25" style="100" customWidth="1"/>
    <col min="3579" max="3579" width="12.125" style="100" customWidth="1"/>
    <col min="3580" max="3580" width="16.25" style="100" customWidth="1"/>
    <col min="3581" max="3581" width="12.875" style="100" customWidth="1"/>
    <col min="3582" max="3582" width="13.25" style="100" customWidth="1"/>
    <col min="3583" max="3830" width="5.75" style="100"/>
    <col min="3831" max="3831" width="6.625" style="100" customWidth="1"/>
    <col min="3832" max="3832" width="27" style="100" customWidth="1"/>
    <col min="3833" max="3833" width="28.875" style="100" customWidth="1"/>
    <col min="3834" max="3834" width="16.25" style="100" customWidth="1"/>
    <col min="3835" max="3835" width="12.125" style="100" customWidth="1"/>
    <col min="3836" max="3836" width="16.25" style="100" customWidth="1"/>
    <col min="3837" max="3837" width="12.875" style="100" customWidth="1"/>
    <col min="3838" max="3838" width="13.25" style="100" customWidth="1"/>
    <col min="3839" max="4086" width="5.75" style="100"/>
    <col min="4087" max="4087" width="6.625" style="100" customWidth="1"/>
    <col min="4088" max="4088" width="27" style="100" customWidth="1"/>
    <col min="4089" max="4089" width="28.875" style="100" customWidth="1"/>
    <col min="4090" max="4090" width="16.25" style="100" customWidth="1"/>
    <col min="4091" max="4091" width="12.125" style="100" customWidth="1"/>
    <col min="4092" max="4092" width="16.25" style="100" customWidth="1"/>
    <col min="4093" max="4093" width="12.875" style="100" customWidth="1"/>
    <col min="4094" max="4094" width="13.25" style="100" customWidth="1"/>
    <col min="4095" max="4342" width="5.75" style="100"/>
    <col min="4343" max="4343" width="6.625" style="100" customWidth="1"/>
    <col min="4344" max="4344" width="27" style="100" customWidth="1"/>
    <col min="4345" max="4345" width="28.875" style="100" customWidth="1"/>
    <col min="4346" max="4346" width="16.25" style="100" customWidth="1"/>
    <col min="4347" max="4347" width="12.125" style="100" customWidth="1"/>
    <col min="4348" max="4348" width="16.25" style="100" customWidth="1"/>
    <col min="4349" max="4349" width="12.875" style="100" customWidth="1"/>
    <col min="4350" max="4350" width="13.25" style="100" customWidth="1"/>
    <col min="4351" max="4598" width="5.75" style="100"/>
    <col min="4599" max="4599" width="6.625" style="100" customWidth="1"/>
    <col min="4600" max="4600" width="27" style="100" customWidth="1"/>
    <col min="4601" max="4601" width="28.875" style="100" customWidth="1"/>
    <col min="4602" max="4602" width="16.25" style="100" customWidth="1"/>
    <col min="4603" max="4603" width="12.125" style="100" customWidth="1"/>
    <col min="4604" max="4604" width="16.25" style="100" customWidth="1"/>
    <col min="4605" max="4605" width="12.875" style="100" customWidth="1"/>
    <col min="4606" max="4606" width="13.25" style="100" customWidth="1"/>
    <col min="4607" max="4854" width="5.75" style="100"/>
    <col min="4855" max="4855" width="6.625" style="100" customWidth="1"/>
    <col min="4856" max="4856" width="27" style="100" customWidth="1"/>
    <col min="4857" max="4857" width="28.875" style="100" customWidth="1"/>
    <col min="4858" max="4858" width="16.25" style="100" customWidth="1"/>
    <col min="4859" max="4859" width="12.125" style="100" customWidth="1"/>
    <col min="4860" max="4860" width="16.25" style="100" customWidth="1"/>
    <col min="4861" max="4861" width="12.875" style="100" customWidth="1"/>
    <col min="4862" max="4862" width="13.25" style="100" customWidth="1"/>
    <col min="4863" max="5110" width="5.75" style="100"/>
    <col min="5111" max="5111" width="6.625" style="100" customWidth="1"/>
    <col min="5112" max="5112" width="27" style="100" customWidth="1"/>
    <col min="5113" max="5113" width="28.875" style="100" customWidth="1"/>
    <col min="5114" max="5114" width="16.25" style="100" customWidth="1"/>
    <col min="5115" max="5115" width="12.125" style="100" customWidth="1"/>
    <col min="5116" max="5116" width="16.25" style="100" customWidth="1"/>
    <col min="5117" max="5117" width="12.875" style="100" customWidth="1"/>
    <col min="5118" max="5118" width="13.25" style="100" customWidth="1"/>
    <col min="5119" max="5366" width="5.75" style="100"/>
    <col min="5367" max="5367" width="6.625" style="100" customWidth="1"/>
    <col min="5368" max="5368" width="27" style="100" customWidth="1"/>
    <col min="5369" max="5369" width="28.875" style="100" customWidth="1"/>
    <col min="5370" max="5370" width="16.25" style="100" customWidth="1"/>
    <col min="5371" max="5371" width="12.125" style="100" customWidth="1"/>
    <col min="5372" max="5372" width="16.25" style="100" customWidth="1"/>
    <col min="5373" max="5373" width="12.875" style="100" customWidth="1"/>
    <col min="5374" max="5374" width="13.25" style="100" customWidth="1"/>
    <col min="5375" max="5622" width="5.75" style="100"/>
    <col min="5623" max="5623" width="6.625" style="100" customWidth="1"/>
    <col min="5624" max="5624" width="27" style="100" customWidth="1"/>
    <col min="5625" max="5625" width="28.875" style="100" customWidth="1"/>
    <col min="5626" max="5626" width="16.25" style="100" customWidth="1"/>
    <col min="5627" max="5627" width="12.125" style="100" customWidth="1"/>
    <col min="5628" max="5628" width="16.25" style="100" customWidth="1"/>
    <col min="5629" max="5629" width="12.875" style="100" customWidth="1"/>
    <col min="5630" max="5630" width="13.25" style="100" customWidth="1"/>
    <col min="5631" max="5878" width="5.75" style="100"/>
    <col min="5879" max="5879" width="6.625" style="100" customWidth="1"/>
    <col min="5880" max="5880" width="27" style="100" customWidth="1"/>
    <col min="5881" max="5881" width="28.875" style="100" customWidth="1"/>
    <col min="5882" max="5882" width="16.25" style="100" customWidth="1"/>
    <col min="5883" max="5883" width="12.125" style="100" customWidth="1"/>
    <col min="5884" max="5884" width="16.25" style="100" customWidth="1"/>
    <col min="5885" max="5885" width="12.875" style="100" customWidth="1"/>
    <col min="5886" max="5886" width="13.25" style="100" customWidth="1"/>
    <col min="5887" max="6134" width="5.75" style="100"/>
    <col min="6135" max="6135" width="6.625" style="100" customWidth="1"/>
    <col min="6136" max="6136" width="27" style="100" customWidth="1"/>
    <col min="6137" max="6137" width="28.875" style="100" customWidth="1"/>
    <col min="6138" max="6138" width="16.25" style="100" customWidth="1"/>
    <col min="6139" max="6139" width="12.125" style="100" customWidth="1"/>
    <col min="6140" max="6140" width="16.25" style="100" customWidth="1"/>
    <col min="6141" max="6141" width="12.875" style="100" customWidth="1"/>
    <col min="6142" max="6142" width="13.25" style="100" customWidth="1"/>
    <col min="6143" max="6390" width="5.75" style="100"/>
    <col min="6391" max="6391" width="6.625" style="100" customWidth="1"/>
    <col min="6392" max="6392" width="27" style="100" customWidth="1"/>
    <col min="6393" max="6393" width="28.875" style="100" customWidth="1"/>
    <col min="6394" max="6394" width="16.25" style="100" customWidth="1"/>
    <col min="6395" max="6395" width="12.125" style="100" customWidth="1"/>
    <col min="6396" max="6396" width="16.25" style="100" customWidth="1"/>
    <col min="6397" max="6397" width="12.875" style="100" customWidth="1"/>
    <col min="6398" max="6398" width="13.25" style="100" customWidth="1"/>
    <col min="6399" max="6646" width="5.75" style="100"/>
    <col min="6647" max="6647" width="6.625" style="100" customWidth="1"/>
    <col min="6648" max="6648" width="27" style="100" customWidth="1"/>
    <col min="6649" max="6649" width="28.875" style="100" customWidth="1"/>
    <col min="6650" max="6650" width="16.25" style="100" customWidth="1"/>
    <col min="6651" max="6651" width="12.125" style="100" customWidth="1"/>
    <col min="6652" max="6652" width="16.25" style="100" customWidth="1"/>
    <col min="6653" max="6653" width="12.875" style="100" customWidth="1"/>
    <col min="6654" max="6654" width="13.25" style="100" customWidth="1"/>
    <col min="6655" max="6902" width="5.75" style="100"/>
    <col min="6903" max="6903" width="6.625" style="100" customWidth="1"/>
    <col min="6904" max="6904" width="27" style="100" customWidth="1"/>
    <col min="6905" max="6905" width="28.875" style="100" customWidth="1"/>
    <col min="6906" max="6906" width="16.25" style="100" customWidth="1"/>
    <col min="6907" max="6907" width="12.125" style="100" customWidth="1"/>
    <col min="6908" max="6908" width="16.25" style="100" customWidth="1"/>
    <col min="6909" max="6909" width="12.875" style="100" customWidth="1"/>
    <col min="6910" max="6910" width="13.25" style="100" customWidth="1"/>
    <col min="6911" max="7158" width="5.75" style="100"/>
    <col min="7159" max="7159" width="6.625" style="100" customWidth="1"/>
    <col min="7160" max="7160" width="27" style="100" customWidth="1"/>
    <col min="7161" max="7161" width="28.875" style="100" customWidth="1"/>
    <col min="7162" max="7162" width="16.25" style="100" customWidth="1"/>
    <col min="7163" max="7163" width="12.125" style="100" customWidth="1"/>
    <col min="7164" max="7164" width="16.25" style="100" customWidth="1"/>
    <col min="7165" max="7165" width="12.875" style="100" customWidth="1"/>
    <col min="7166" max="7166" width="13.25" style="100" customWidth="1"/>
    <col min="7167" max="7414" width="5.75" style="100"/>
    <col min="7415" max="7415" width="6.625" style="100" customWidth="1"/>
    <col min="7416" max="7416" width="27" style="100" customWidth="1"/>
    <col min="7417" max="7417" width="28.875" style="100" customWidth="1"/>
    <col min="7418" max="7418" width="16.25" style="100" customWidth="1"/>
    <col min="7419" max="7419" width="12.125" style="100" customWidth="1"/>
    <col min="7420" max="7420" width="16.25" style="100" customWidth="1"/>
    <col min="7421" max="7421" width="12.875" style="100" customWidth="1"/>
    <col min="7422" max="7422" width="13.25" style="100" customWidth="1"/>
    <col min="7423" max="7670" width="5.75" style="100"/>
    <col min="7671" max="7671" width="6.625" style="100" customWidth="1"/>
    <col min="7672" max="7672" width="27" style="100" customWidth="1"/>
    <col min="7673" max="7673" width="28.875" style="100" customWidth="1"/>
    <col min="7674" max="7674" width="16.25" style="100" customWidth="1"/>
    <col min="7675" max="7675" width="12.125" style="100" customWidth="1"/>
    <col min="7676" max="7676" width="16.25" style="100" customWidth="1"/>
    <col min="7677" max="7677" width="12.875" style="100" customWidth="1"/>
    <col min="7678" max="7678" width="13.25" style="100" customWidth="1"/>
    <col min="7679" max="7926" width="5.75" style="100"/>
    <col min="7927" max="7927" width="6.625" style="100" customWidth="1"/>
    <col min="7928" max="7928" width="27" style="100" customWidth="1"/>
    <col min="7929" max="7929" width="28.875" style="100" customWidth="1"/>
    <col min="7930" max="7930" width="16.25" style="100" customWidth="1"/>
    <col min="7931" max="7931" width="12.125" style="100" customWidth="1"/>
    <col min="7932" max="7932" width="16.25" style="100" customWidth="1"/>
    <col min="7933" max="7933" width="12.875" style="100" customWidth="1"/>
    <col min="7934" max="7934" width="13.25" style="100" customWidth="1"/>
    <col min="7935" max="8182" width="5.75" style="100"/>
    <col min="8183" max="8183" width="6.625" style="100" customWidth="1"/>
    <col min="8184" max="8184" width="27" style="100" customWidth="1"/>
    <col min="8185" max="8185" width="28.875" style="100" customWidth="1"/>
    <col min="8186" max="8186" width="16.25" style="100" customWidth="1"/>
    <col min="8187" max="8187" width="12.125" style="100" customWidth="1"/>
    <col min="8188" max="8188" width="16.25" style="100" customWidth="1"/>
    <col min="8189" max="8189" width="12.875" style="100" customWidth="1"/>
    <col min="8190" max="8190" width="13.25" style="100" customWidth="1"/>
    <col min="8191" max="8438" width="5.75" style="100"/>
    <col min="8439" max="8439" width="6.625" style="100" customWidth="1"/>
    <col min="8440" max="8440" width="27" style="100" customWidth="1"/>
    <col min="8441" max="8441" width="28.875" style="100" customWidth="1"/>
    <col min="8442" max="8442" width="16.25" style="100" customWidth="1"/>
    <col min="8443" max="8443" width="12.125" style="100" customWidth="1"/>
    <col min="8444" max="8444" width="16.25" style="100" customWidth="1"/>
    <col min="8445" max="8445" width="12.875" style="100" customWidth="1"/>
    <col min="8446" max="8446" width="13.25" style="100" customWidth="1"/>
    <col min="8447" max="8694" width="5.75" style="100"/>
    <col min="8695" max="8695" width="6.625" style="100" customWidth="1"/>
    <col min="8696" max="8696" width="27" style="100" customWidth="1"/>
    <col min="8697" max="8697" width="28.875" style="100" customWidth="1"/>
    <col min="8698" max="8698" width="16.25" style="100" customWidth="1"/>
    <col min="8699" max="8699" width="12.125" style="100" customWidth="1"/>
    <col min="8700" max="8700" width="16.25" style="100" customWidth="1"/>
    <col min="8701" max="8701" width="12.875" style="100" customWidth="1"/>
    <col min="8702" max="8702" width="13.25" style="100" customWidth="1"/>
    <col min="8703" max="8950" width="5.75" style="100"/>
    <col min="8951" max="8951" width="6.625" style="100" customWidth="1"/>
    <col min="8952" max="8952" width="27" style="100" customWidth="1"/>
    <col min="8953" max="8953" width="28.875" style="100" customWidth="1"/>
    <col min="8954" max="8954" width="16.25" style="100" customWidth="1"/>
    <col min="8955" max="8955" width="12.125" style="100" customWidth="1"/>
    <col min="8956" max="8956" width="16.25" style="100" customWidth="1"/>
    <col min="8957" max="8957" width="12.875" style="100" customWidth="1"/>
    <col min="8958" max="8958" width="13.25" style="100" customWidth="1"/>
    <col min="8959" max="9206" width="5.75" style="100"/>
    <col min="9207" max="9207" width="6.625" style="100" customWidth="1"/>
    <col min="9208" max="9208" width="27" style="100" customWidth="1"/>
    <col min="9209" max="9209" width="28.875" style="100" customWidth="1"/>
    <col min="9210" max="9210" width="16.25" style="100" customWidth="1"/>
    <col min="9211" max="9211" width="12.125" style="100" customWidth="1"/>
    <col min="9212" max="9212" width="16.25" style="100" customWidth="1"/>
    <col min="9213" max="9213" width="12.875" style="100" customWidth="1"/>
    <col min="9214" max="9214" width="13.25" style="100" customWidth="1"/>
    <col min="9215" max="9462" width="5.75" style="100"/>
    <col min="9463" max="9463" width="6.625" style="100" customWidth="1"/>
    <col min="9464" max="9464" width="27" style="100" customWidth="1"/>
    <col min="9465" max="9465" width="28.875" style="100" customWidth="1"/>
    <col min="9466" max="9466" width="16.25" style="100" customWidth="1"/>
    <col min="9467" max="9467" width="12.125" style="100" customWidth="1"/>
    <col min="9468" max="9468" width="16.25" style="100" customWidth="1"/>
    <col min="9469" max="9469" width="12.875" style="100" customWidth="1"/>
    <col min="9470" max="9470" width="13.25" style="100" customWidth="1"/>
    <col min="9471" max="9718" width="5.75" style="100"/>
    <col min="9719" max="9719" width="6.625" style="100" customWidth="1"/>
    <col min="9720" max="9720" width="27" style="100" customWidth="1"/>
    <col min="9721" max="9721" width="28.875" style="100" customWidth="1"/>
    <col min="9722" max="9722" width="16.25" style="100" customWidth="1"/>
    <col min="9723" max="9723" width="12.125" style="100" customWidth="1"/>
    <col min="9724" max="9724" width="16.25" style="100" customWidth="1"/>
    <col min="9725" max="9725" width="12.875" style="100" customWidth="1"/>
    <col min="9726" max="9726" width="13.25" style="100" customWidth="1"/>
    <col min="9727" max="9974" width="5.75" style="100"/>
    <col min="9975" max="9975" width="6.625" style="100" customWidth="1"/>
    <col min="9976" max="9976" width="27" style="100" customWidth="1"/>
    <col min="9977" max="9977" width="28.875" style="100" customWidth="1"/>
    <col min="9978" max="9978" width="16.25" style="100" customWidth="1"/>
    <col min="9979" max="9979" width="12.125" style="100" customWidth="1"/>
    <col min="9980" max="9980" width="16.25" style="100" customWidth="1"/>
    <col min="9981" max="9981" width="12.875" style="100" customWidth="1"/>
    <col min="9982" max="9982" width="13.25" style="100" customWidth="1"/>
    <col min="9983" max="10230" width="5.75" style="100"/>
    <col min="10231" max="10231" width="6.625" style="100" customWidth="1"/>
    <col min="10232" max="10232" width="27" style="100" customWidth="1"/>
    <col min="10233" max="10233" width="28.875" style="100" customWidth="1"/>
    <col min="10234" max="10234" width="16.25" style="100" customWidth="1"/>
    <col min="10235" max="10235" width="12.125" style="100" customWidth="1"/>
    <col min="10236" max="10236" width="16.25" style="100" customWidth="1"/>
    <col min="10237" max="10237" width="12.875" style="100" customWidth="1"/>
    <col min="10238" max="10238" width="13.25" style="100" customWidth="1"/>
    <col min="10239" max="10486" width="5.75" style="100"/>
    <col min="10487" max="10487" width="6.625" style="100" customWidth="1"/>
    <col min="10488" max="10488" width="27" style="100" customWidth="1"/>
    <col min="10489" max="10489" width="28.875" style="100" customWidth="1"/>
    <col min="10490" max="10490" width="16.25" style="100" customWidth="1"/>
    <col min="10491" max="10491" width="12.125" style="100" customWidth="1"/>
    <col min="10492" max="10492" width="16.25" style="100" customWidth="1"/>
    <col min="10493" max="10493" width="12.875" style="100" customWidth="1"/>
    <col min="10494" max="10494" width="13.25" style="100" customWidth="1"/>
    <col min="10495" max="10742" width="5.75" style="100"/>
    <col min="10743" max="10743" width="6.625" style="100" customWidth="1"/>
    <col min="10744" max="10744" width="27" style="100" customWidth="1"/>
    <col min="10745" max="10745" width="28.875" style="100" customWidth="1"/>
    <col min="10746" max="10746" width="16.25" style="100" customWidth="1"/>
    <col min="10747" max="10747" width="12.125" style="100" customWidth="1"/>
    <col min="10748" max="10748" width="16.25" style="100" customWidth="1"/>
    <col min="10749" max="10749" width="12.875" style="100" customWidth="1"/>
    <col min="10750" max="10750" width="13.25" style="100" customWidth="1"/>
    <col min="10751" max="10998" width="5.75" style="100"/>
    <col min="10999" max="10999" width="6.625" style="100" customWidth="1"/>
    <col min="11000" max="11000" width="27" style="100" customWidth="1"/>
    <col min="11001" max="11001" width="28.875" style="100" customWidth="1"/>
    <col min="11002" max="11002" width="16.25" style="100" customWidth="1"/>
    <col min="11003" max="11003" width="12.125" style="100" customWidth="1"/>
    <col min="11004" max="11004" width="16.25" style="100" customWidth="1"/>
    <col min="11005" max="11005" width="12.875" style="100" customWidth="1"/>
    <col min="11006" max="11006" width="13.25" style="100" customWidth="1"/>
    <col min="11007" max="11254" width="5.75" style="100"/>
    <col min="11255" max="11255" width="6.625" style="100" customWidth="1"/>
    <col min="11256" max="11256" width="27" style="100" customWidth="1"/>
    <col min="11257" max="11257" width="28.875" style="100" customWidth="1"/>
    <col min="11258" max="11258" width="16.25" style="100" customWidth="1"/>
    <col min="11259" max="11259" width="12.125" style="100" customWidth="1"/>
    <col min="11260" max="11260" width="16.25" style="100" customWidth="1"/>
    <col min="11261" max="11261" width="12.875" style="100" customWidth="1"/>
    <col min="11262" max="11262" width="13.25" style="100" customWidth="1"/>
    <col min="11263" max="11510" width="5.75" style="100"/>
    <col min="11511" max="11511" width="6.625" style="100" customWidth="1"/>
    <col min="11512" max="11512" width="27" style="100" customWidth="1"/>
    <col min="11513" max="11513" width="28.875" style="100" customWidth="1"/>
    <col min="11514" max="11514" width="16.25" style="100" customWidth="1"/>
    <col min="11515" max="11515" width="12.125" style="100" customWidth="1"/>
    <col min="11516" max="11516" width="16.25" style="100" customWidth="1"/>
    <col min="11517" max="11517" width="12.875" style="100" customWidth="1"/>
    <col min="11518" max="11518" width="13.25" style="100" customWidth="1"/>
    <col min="11519" max="11766" width="5.75" style="100"/>
    <col min="11767" max="11767" width="6.625" style="100" customWidth="1"/>
    <col min="11768" max="11768" width="27" style="100" customWidth="1"/>
    <col min="11769" max="11769" width="28.875" style="100" customWidth="1"/>
    <col min="11770" max="11770" width="16.25" style="100" customWidth="1"/>
    <col min="11771" max="11771" width="12.125" style="100" customWidth="1"/>
    <col min="11772" max="11772" width="16.25" style="100" customWidth="1"/>
    <col min="11773" max="11773" width="12.875" style="100" customWidth="1"/>
    <col min="11774" max="11774" width="13.25" style="100" customWidth="1"/>
    <col min="11775" max="12022" width="5.75" style="100"/>
    <col min="12023" max="12023" width="6.625" style="100" customWidth="1"/>
    <col min="12024" max="12024" width="27" style="100" customWidth="1"/>
    <col min="12025" max="12025" width="28.875" style="100" customWidth="1"/>
    <col min="12026" max="12026" width="16.25" style="100" customWidth="1"/>
    <col min="12027" max="12027" width="12.125" style="100" customWidth="1"/>
    <col min="12028" max="12028" width="16.25" style="100" customWidth="1"/>
    <col min="12029" max="12029" width="12.875" style="100" customWidth="1"/>
    <col min="12030" max="12030" width="13.25" style="100" customWidth="1"/>
    <col min="12031" max="12278" width="5.75" style="100"/>
    <col min="12279" max="12279" width="6.625" style="100" customWidth="1"/>
    <col min="12280" max="12280" width="27" style="100" customWidth="1"/>
    <col min="12281" max="12281" width="28.875" style="100" customWidth="1"/>
    <col min="12282" max="12282" width="16.25" style="100" customWidth="1"/>
    <col min="12283" max="12283" width="12.125" style="100" customWidth="1"/>
    <col min="12284" max="12284" width="16.25" style="100" customWidth="1"/>
    <col min="12285" max="12285" width="12.875" style="100" customWidth="1"/>
    <col min="12286" max="12286" width="13.25" style="100" customWidth="1"/>
    <col min="12287" max="12534" width="5.75" style="100"/>
    <col min="12535" max="12535" width="6.625" style="100" customWidth="1"/>
    <col min="12536" max="12536" width="27" style="100" customWidth="1"/>
    <col min="12537" max="12537" width="28.875" style="100" customWidth="1"/>
    <col min="12538" max="12538" width="16.25" style="100" customWidth="1"/>
    <col min="12539" max="12539" width="12.125" style="100" customWidth="1"/>
    <col min="12540" max="12540" width="16.25" style="100" customWidth="1"/>
    <col min="12541" max="12541" width="12.875" style="100" customWidth="1"/>
    <col min="12542" max="12542" width="13.25" style="100" customWidth="1"/>
    <col min="12543" max="12790" width="5.75" style="100"/>
    <col min="12791" max="12791" width="6.625" style="100" customWidth="1"/>
    <col min="12792" max="12792" width="27" style="100" customWidth="1"/>
    <col min="12793" max="12793" width="28.875" style="100" customWidth="1"/>
    <col min="12794" max="12794" width="16.25" style="100" customWidth="1"/>
    <col min="12795" max="12795" width="12.125" style="100" customWidth="1"/>
    <col min="12796" max="12796" width="16.25" style="100" customWidth="1"/>
    <col min="12797" max="12797" width="12.875" style="100" customWidth="1"/>
    <col min="12798" max="12798" width="13.25" style="100" customWidth="1"/>
    <col min="12799" max="13046" width="5.75" style="100"/>
    <col min="13047" max="13047" width="6.625" style="100" customWidth="1"/>
    <col min="13048" max="13048" width="27" style="100" customWidth="1"/>
    <col min="13049" max="13049" width="28.875" style="100" customWidth="1"/>
    <col min="13050" max="13050" width="16.25" style="100" customWidth="1"/>
    <col min="13051" max="13051" width="12.125" style="100" customWidth="1"/>
    <col min="13052" max="13052" width="16.25" style="100" customWidth="1"/>
    <col min="13053" max="13053" width="12.875" style="100" customWidth="1"/>
    <col min="13054" max="13054" width="13.25" style="100" customWidth="1"/>
    <col min="13055" max="13302" width="5.75" style="100"/>
    <col min="13303" max="13303" width="6.625" style="100" customWidth="1"/>
    <col min="13304" max="13304" width="27" style="100" customWidth="1"/>
    <col min="13305" max="13305" width="28.875" style="100" customWidth="1"/>
    <col min="13306" max="13306" width="16.25" style="100" customWidth="1"/>
    <col min="13307" max="13307" width="12.125" style="100" customWidth="1"/>
    <col min="13308" max="13308" width="16.25" style="100" customWidth="1"/>
    <col min="13309" max="13309" width="12.875" style="100" customWidth="1"/>
    <col min="13310" max="13310" width="13.25" style="100" customWidth="1"/>
    <col min="13311" max="13558" width="5.75" style="100"/>
    <col min="13559" max="13559" width="6.625" style="100" customWidth="1"/>
    <col min="13560" max="13560" width="27" style="100" customWidth="1"/>
    <col min="13561" max="13561" width="28.875" style="100" customWidth="1"/>
    <col min="13562" max="13562" width="16.25" style="100" customWidth="1"/>
    <col min="13563" max="13563" width="12.125" style="100" customWidth="1"/>
    <col min="13564" max="13564" width="16.25" style="100" customWidth="1"/>
    <col min="13565" max="13565" width="12.875" style="100" customWidth="1"/>
    <col min="13566" max="13566" width="13.25" style="100" customWidth="1"/>
    <col min="13567" max="13814" width="5.75" style="100"/>
    <col min="13815" max="13815" width="6.625" style="100" customWidth="1"/>
    <col min="13816" max="13816" width="27" style="100" customWidth="1"/>
    <col min="13817" max="13817" width="28.875" style="100" customWidth="1"/>
    <col min="13818" max="13818" width="16.25" style="100" customWidth="1"/>
    <col min="13819" max="13819" width="12.125" style="100" customWidth="1"/>
    <col min="13820" max="13820" width="16.25" style="100" customWidth="1"/>
    <col min="13821" max="13821" width="12.875" style="100" customWidth="1"/>
    <col min="13822" max="13822" width="13.25" style="100" customWidth="1"/>
    <col min="13823" max="14070" width="5.75" style="100"/>
    <col min="14071" max="14071" width="6.625" style="100" customWidth="1"/>
    <col min="14072" max="14072" width="27" style="100" customWidth="1"/>
    <col min="14073" max="14073" width="28.875" style="100" customWidth="1"/>
    <col min="14074" max="14074" width="16.25" style="100" customWidth="1"/>
    <col min="14075" max="14075" width="12.125" style="100" customWidth="1"/>
    <col min="14076" max="14076" width="16.25" style="100" customWidth="1"/>
    <col min="14077" max="14077" width="12.875" style="100" customWidth="1"/>
    <col min="14078" max="14078" width="13.25" style="100" customWidth="1"/>
    <col min="14079" max="14326" width="5.75" style="100"/>
    <col min="14327" max="14327" width="6.625" style="100" customWidth="1"/>
    <col min="14328" max="14328" width="27" style="100" customWidth="1"/>
    <col min="14329" max="14329" width="28.875" style="100" customWidth="1"/>
    <col min="14330" max="14330" width="16.25" style="100" customWidth="1"/>
    <col min="14331" max="14331" width="12.125" style="100" customWidth="1"/>
    <col min="14332" max="14332" width="16.25" style="100" customWidth="1"/>
    <col min="14333" max="14333" width="12.875" style="100" customWidth="1"/>
    <col min="14334" max="14334" width="13.25" style="100" customWidth="1"/>
    <col min="14335" max="14582" width="5.75" style="100"/>
    <col min="14583" max="14583" width="6.625" style="100" customWidth="1"/>
    <col min="14584" max="14584" width="27" style="100" customWidth="1"/>
    <col min="14585" max="14585" width="28.875" style="100" customWidth="1"/>
    <col min="14586" max="14586" width="16.25" style="100" customWidth="1"/>
    <col min="14587" max="14587" width="12.125" style="100" customWidth="1"/>
    <col min="14588" max="14588" width="16.25" style="100" customWidth="1"/>
    <col min="14589" max="14589" width="12.875" style="100" customWidth="1"/>
    <col min="14590" max="14590" width="13.25" style="100" customWidth="1"/>
    <col min="14591" max="14838" width="5.75" style="100"/>
    <col min="14839" max="14839" width="6.625" style="100" customWidth="1"/>
    <col min="14840" max="14840" width="27" style="100" customWidth="1"/>
    <col min="14841" max="14841" width="28.875" style="100" customWidth="1"/>
    <col min="14842" max="14842" width="16.25" style="100" customWidth="1"/>
    <col min="14843" max="14843" width="12.125" style="100" customWidth="1"/>
    <col min="14844" max="14844" width="16.25" style="100" customWidth="1"/>
    <col min="14845" max="14845" width="12.875" style="100" customWidth="1"/>
    <col min="14846" max="14846" width="13.25" style="100" customWidth="1"/>
    <col min="14847" max="15094" width="5.75" style="100"/>
    <col min="15095" max="15095" width="6.625" style="100" customWidth="1"/>
    <col min="15096" max="15096" width="27" style="100" customWidth="1"/>
    <col min="15097" max="15097" width="28.875" style="100" customWidth="1"/>
    <col min="15098" max="15098" width="16.25" style="100" customWidth="1"/>
    <col min="15099" max="15099" width="12.125" style="100" customWidth="1"/>
    <col min="15100" max="15100" width="16.25" style="100" customWidth="1"/>
    <col min="15101" max="15101" width="12.875" style="100" customWidth="1"/>
    <col min="15102" max="15102" width="13.25" style="100" customWidth="1"/>
    <col min="15103" max="15350" width="5.75" style="100"/>
    <col min="15351" max="15351" width="6.625" style="100" customWidth="1"/>
    <col min="15352" max="15352" width="27" style="100" customWidth="1"/>
    <col min="15353" max="15353" width="28.875" style="100" customWidth="1"/>
    <col min="15354" max="15354" width="16.25" style="100" customWidth="1"/>
    <col min="15355" max="15355" width="12.125" style="100" customWidth="1"/>
    <col min="15356" max="15356" width="16.25" style="100" customWidth="1"/>
    <col min="15357" max="15357" width="12.875" style="100" customWidth="1"/>
    <col min="15358" max="15358" width="13.25" style="100" customWidth="1"/>
    <col min="15359" max="15606" width="5.75" style="100"/>
    <col min="15607" max="15607" width="6.625" style="100" customWidth="1"/>
    <col min="15608" max="15608" width="27" style="100" customWidth="1"/>
    <col min="15609" max="15609" width="28.875" style="100" customWidth="1"/>
    <col min="15610" max="15610" width="16.25" style="100" customWidth="1"/>
    <col min="15611" max="15611" width="12.125" style="100" customWidth="1"/>
    <col min="15612" max="15612" width="16.25" style="100" customWidth="1"/>
    <col min="15613" max="15613" width="12.875" style="100" customWidth="1"/>
    <col min="15614" max="15614" width="13.25" style="100" customWidth="1"/>
    <col min="15615" max="15862" width="5.75" style="100"/>
    <col min="15863" max="15863" width="6.625" style="100" customWidth="1"/>
    <col min="15864" max="15864" width="27" style="100" customWidth="1"/>
    <col min="15865" max="15865" width="28.875" style="100" customWidth="1"/>
    <col min="15866" max="15866" width="16.25" style="100" customWidth="1"/>
    <col min="15867" max="15867" width="12.125" style="100" customWidth="1"/>
    <col min="15868" max="15868" width="16.25" style="100" customWidth="1"/>
    <col min="15869" max="15869" width="12.875" style="100" customWidth="1"/>
    <col min="15870" max="15870" width="13.25" style="100" customWidth="1"/>
    <col min="15871" max="16118" width="5.75" style="100"/>
    <col min="16119" max="16119" width="6.625" style="100" customWidth="1"/>
    <col min="16120" max="16120" width="27" style="100" customWidth="1"/>
    <col min="16121" max="16121" width="28.875" style="100" customWidth="1"/>
    <col min="16122" max="16122" width="16.25" style="100" customWidth="1"/>
    <col min="16123" max="16123" width="12.125" style="100" customWidth="1"/>
    <col min="16124" max="16124" width="16.25" style="100" customWidth="1"/>
    <col min="16125" max="16125" width="12.875" style="100" customWidth="1"/>
    <col min="16126" max="16126" width="13.25" style="100" customWidth="1"/>
    <col min="16127" max="16384" width="5.75" style="100"/>
  </cols>
  <sheetData>
    <row r="1" spans="1:20" ht="15.95" customHeight="1" x14ac:dyDescent="0.3">
      <c r="A1" s="525" t="s">
        <v>1547</v>
      </c>
      <c r="B1" s="525"/>
      <c r="C1" s="525"/>
      <c r="D1" s="525"/>
      <c r="E1" s="525"/>
      <c r="F1" s="525"/>
      <c r="G1" s="525"/>
    </row>
    <row r="2" spans="1:20" ht="15.95" customHeight="1" x14ac:dyDescent="0.3">
      <c r="A2" s="526" t="s">
        <v>296</v>
      </c>
      <c r="B2" s="526"/>
      <c r="C2" s="526"/>
      <c r="D2" s="240" t="s">
        <v>202</v>
      </c>
      <c r="E2" s="527" t="s">
        <v>193</v>
      </c>
      <c r="F2" s="527"/>
      <c r="G2" s="527"/>
      <c r="H2" s="181"/>
      <c r="I2" s="99"/>
      <c r="J2" s="99"/>
      <c r="K2" s="346"/>
      <c r="L2" s="99"/>
      <c r="M2" s="99"/>
      <c r="N2" s="99"/>
      <c r="O2" s="99"/>
      <c r="P2" s="99"/>
      <c r="Q2" s="99"/>
      <c r="R2" s="99"/>
      <c r="S2" s="99"/>
    </row>
    <row r="3" spans="1:20" s="184" customFormat="1" ht="15.95" customHeight="1" x14ac:dyDescent="0.3">
      <c r="A3" s="526"/>
      <c r="B3" s="526"/>
      <c r="C3" s="526"/>
      <c r="D3" s="241" t="s">
        <v>297</v>
      </c>
      <c r="E3" s="239" t="s">
        <v>195</v>
      </c>
      <c r="F3" s="239" t="s">
        <v>196</v>
      </c>
      <c r="G3" s="239" t="s">
        <v>187</v>
      </c>
      <c r="H3" s="182"/>
      <c r="I3" s="183"/>
      <c r="J3" s="183"/>
      <c r="K3" s="347"/>
      <c r="L3" s="183"/>
      <c r="M3" s="183"/>
      <c r="N3" s="183"/>
      <c r="O3" s="183"/>
      <c r="P3" s="183"/>
      <c r="Q3" s="183"/>
      <c r="R3" s="183"/>
      <c r="S3" s="183"/>
    </row>
    <row r="4" spans="1:20" s="189" customFormat="1" ht="15.95" customHeight="1" x14ac:dyDescent="0.3">
      <c r="A4" s="528" t="s">
        <v>298</v>
      </c>
      <c r="B4" s="528"/>
      <c r="C4" s="528"/>
      <c r="D4" s="528"/>
      <c r="E4" s="185"/>
      <c r="F4" s="185"/>
      <c r="G4" s="185"/>
      <c r="H4" s="186"/>
      <c r="I4" s="187"/>
      <c r="J4" s="187"/>
      <c r="K4" s="348"/>
      <c r="L4" s="187"/>
      <c r="M4" s="187"/>
      <c r="N4" s="187"/>
      <c r="O4" s="187"/>
      <c r="P4" s="187"/>
      <c r="Q4" s="187"/>
      <c r="R4" s="187"/>
      <c r="S4" s="187"/>
      <c r="T4" s="188"/>
    </row>
    <row r="5" spans="1:20" s="189" customFormat="1" ht="15.95" customHeight="1" x14ac:dyDescent="0.3">
      <c r="A5" s="190">
        <v>1</v>
      </c>
      <c r="B5" s="191" t="s">
        <v>265</v>
      </c>
      <c r="C5" s="192" t="s">
        <v>299</v>
      </c>
      <c r="D5" s="191">
        <v>8</v>
      </c>
      <c r="E5" s="193">
        <v>401</v>
      </c>
      <c r="F5" s="193">
        <v>379</v>
      </c>
      <c r="G5" s="193">
        <f t="shared" ref="G5:G10" si="0">E5+F5</f>
        <v>780</v>
      </c>
      <c r="H5" s="186"/>
      <c r="I5" s="187"/>
      <c r="J5" s="187"/>
      <c r="K5" s="348"/>
      <c r="L5" s="187"/>
      <c r="M5" s="187"/>
      <c r="N5" s="187"/>
      <c r="O5" s="187"/>
      <c r="P5" s="187"/>
      <c r="Q5" s="187"/>
      <c r="R5" s="187"/>
      <c r="S5" s="187"/>
      <c r="T5" s="188"/>
    </row>
    <row r="6" spans="1:20" s="195" customFormat="1" ht="15.95" customHeight="1" x14ac:dyDescent="0.3">
      <c r="A6" s="190">
        <v>2</v>
      </c>
      <c r="B6" s="69" t="s">
        <v>265</v>
      </c>
      <c r="C6" s="192" t="s">
        <v>300</v>
      </c>
      <c r="D6" s="69">
        <v>8</v>
      </c>
      <c r="E6" s="193">
        <v>475</v>
      </c>
      <c r="F6" s="193">
        <v>417</v>
      </c>
      <c r="G6" s="193">
        <f t="shared" si="0"/>
        <v>892</v>
      </c>
      <c r="H6" s="181"/>
      <c r="I6" s="99"/>
      <c r="J6" s="99"/>
      <c r="K6" s="346"/>
      <c r="L6" s="99"/>
      <c r="M6" s="99"/>
      <c r="N6" s="99"/>
      <c r="O6" s="99"/>
      <c r="P6" s="99"/>
      <c r="Q6" s="99"/>
      <c r="R6" s="99"/>
      <c r="S6" s="99"/>
      <c r="T6" s="194"/>
    </row>
    <row r="7" spans="1:20" s="197" customFormat="1" ht="15.95" customHeight="1" x14ac:dyDescent="0.3">
      <c r="A7" s="190">
        <v>3</v>
      </c>
      <c r="B7" s="69" t="s">
        <v>265</v>
      </c>
      <c r="C7" s="192" t="s">
        <v>272</v>
      </c>
      <c r="D7" s="69">
        <v>10</v>
      </c>
      <c r="E7" s="193">
        <v>581</v>
      </c>
      <c r="F7" s="193">
        <v>501</v>
      </c>
      <c r="G7" s="193">
        <f t="shared" si="0"/>
        <v>1082</v>
      </c>
      <c r="H7" s="181"/>
      <c r="I7" s="99"/>
      <c r="J7" s="99"/>
      <c r="K7" s="346"/>
      <c r="L7" s="99"/>
      <c r="M7" s="99"/>
      <c r="N7" s="99"/>
      <c r="O7" s="99"/>
      <c r="P7" s="99"/>
      <c r="Q7" s="99"/>
      <c r="R7" s="99"/>
      <c r="S7" s="99"/>
      <c r="T7" s="196"/>
    </row>
    <row r="8" spans="1:20" s="195" customFormat="1" ht="15.95" customHeight="1" x14ac:dyDescent="0.3">
      <c r="A8" s="190">
        <v>4</v>
      </c>
      <c r="B8" s="69" t="s">
        <v>265</v>
      </c>
      <c r="C8" s="84" t="s">
        <v>273</v>
      </c>
      <c r="D8" s="69">
        <v>14</v>
      </c>
      <c r="E8" s="193">
        <v>877</v>
      </c>
      <c r="F8" s="193">
        <v>824</v>
      </c>
      <c r="G8" s="193">
        <f t="shared" si="0"/>
        <v>1701</v>
      </c>
      <c r="H8" s="181"/>
      <c r="I8" s="99"/>
      <c r="J8" s="99"/>
      <c r="K8" s="346"/>
      <c r="L8" s="99"/>
      <c r="M8" s="99"/>
      <c r="N8" s="99"/>
      <c r="O8" s="99"/>
      <c r="P8" s="99"/>
      <c r="Q8" s="99"/>
      <c r="R8" s="99"/>
      <c r="S8" s="99"/>
      <c r="T8" s="194"/>
    </row>
    <row r="9" spans="1:20" s="199" customFormat="1" ht="15.95" customHeight="1" x14ac:dyDescent="0.3">
      <c r="A9" s="190">
        <v>5</v>
      </c>
      <c r="B9" s="69" t="s">
        <v>265</v>
      </c>
      <c r="C9" s="84" t="s">
        <v>274</v>
      </c>
      <c r="D9" s="69">
        <v>6</v>
      </c>
      <c r="E9" s="193">
        <v>233</v>
      </c>
      <c r="F9" s="193">
        <v>217</v>
      </c>
      <c r="G9" s="193">
        <f t="shared" si="0"/>
        <v>450</v>
      </c>
      <c r="H9" s="181"/>
      <c r="I9" s="99"/>
      <c r="J9" s="99"/>
      <c r="K9" s="346"/>
      <c r="L9" s="99"/>
      <c r="M9" s="99"/>
      <c r="N9" s="99"/>
      <c r="O9" s="99"/>
      <c r="P9" s="99"/>
      <c r="Q9" s="99"/>
      <c r="R9" s="99"/>
      <c r="S9" s="99"/>
      <c r="T9" s="198"/>
    </row>
    <row r="10" spans="1:20" s="199" customFormat="1" ht="15.95" customHeight="1" x14ac:dyDescent="0.3">
      <c r="A10" s="190">
        <v>6</v>
      </c>
      <c r="B10" s="69" t="s">
        <v>265</v>
      </c>
      <c r="C10" s="84" t="s">
        <v>275</v>
      </c>
      <c r="D10" s="69">
        <v>11</v>
      </c>
      <c r="E10" s="193">
        <v>521</v>
      </c>
      <c r="F10" s="193">
        <v>440</v>
      </c>
      <c r="G10" s="193">
        <f t="shared" si="0"/>
        <v>961</v>
      </c>
      <c r="H10" s="181"/>
      <c r="I10" s="99"/>
      <c r="J10" s="99"/>
      <c r="K10" s="346"/>
      <c r="L10" s="99"/>
      <c r="M10" s="99"/>
      <c r="N10" s="99"/>
      <c r="O10" s="99"/>
      <c r="P10" s="99"/>
      <c r="Q10" s="99"/>
      <c r="R10" s="99"/>
      <c r="S10" s="99"/>
      <c r="T10" s="198"/>
    </row>
    <row r="11" spans="1:20" s="99" customFormat="1" ht="15.95" customHeight="1" x14ac:dyDescent="0.3">
      <c r="A11" s="521" t="s">
        <v>301</v>
      </c>
      <c r="B11" s="522"/>
      <c r="C11" s="523"/>
      <c r="D11" s="200">
        <f>SUM(D5:D10)</f>
        <v>57</v>
      </c>
      <c r="E11" s="200">
        <f>SUM(E5:E10)</f>
        <v>3088</v>
      </c>
      <c r="F11" s="200">
        <f>SUM(F5:F10)</f>
        <v>2778</v>
      </c>
      <c r="G11" s="200">
        <f>SUM(G5:G10)</f>
        <v>5866</v>
      </c>
      <c r="H11" s="181"/>
      <c r="K11" s="346"/>
    </row>
    <row r="12" spans="1:20" s="203" customFormat="1" ht="15.95" customHeight="1" x14ac:dyDescent="0.3">
      <c r="A12" s="518" t="s">
        <v>302</v>
      </c>
      <c r="B12" s="518"/>
      <c r="C12" s="518"/>
      <c r="D12" s="518"/>
      <c r="E12" s="201" t="s">
        <v>195</v>
      </c>
      <c r="F12" s="201" t="s">
        <v>196</v>
      </c>
      <c r="G12" s="201" t="s">
        <v>187</v>
      </c>
      <c r="H12" s="202"/>
      <c r="K12" s="349"/>
    </row>
    <row r="13" spans="1:20" s="203" customFormat="1" ht="15.95" customHeight="1" x14ac:dyDescent="0.3">
      <c r="A13" s="190">
        <v>1</v>
      </c>
      <c r="B13" s="191" t="s">
        <v>249</v>
      </c>
      <c r="C13" s="84" t="s">
        <v>278</v>
      </c>
      <c r="D13" s="191">
        <v>7</v>
      </c>
      <c r="E13" s="204">
        <v>269</v>
      </c>
      <c r="F13" s="204">
        <v>237</v>
      </c>
      <c r="G13" s="204">
        <f>E13+F13</f>
        <v>506</v>
      </c>
      <c r="H13" s="202"/>
      <c r="K13" s="349"/>
    </row>
    <row r="14" spans="1:20" s="203" customFormat="1" ht="15.95" customHeight="1" x14ac:dyDescent="0.3">
      <c r="A14" s="190">
        <v>2</v>
      </c>
      <c r="B14" s="191" t="s">
        <v>249</v>
      </c>
      <c r="C14" s="84" t="s">
        <v>279</v>
      </c>
      <c r="D14" s="191">
        <v>7</v>
      </c>
      <c r="E14" s="204">
        <v>360</v>
      </c>
      <c r="F14" s="204">
        <v>342</v>
      </c>
      <c r="G14" s="204">
        <f>E14+F14</f>
        <v>702</v>
      </c>
      <c r="H14" s="202"/>
      <c r="K14" s="349"/>
    </row>
    <row r="15" spans="1:20" s="195" customFormat="1" ht="15.95" customHeight="1" x14ac:dyDescent="0.3">
      <c r="A15" s="190">
        <v>3</v>
      </c>
      <c r="B15" s="191" t="s">
        <v>249</v>
      </c>
      <c r="C15" s="84" t="s">
        <v>280</v>
      </c>
      <c r="D15" s="69">
        <v>9</v>
      </c>
      <c r="E15" s="204">
        <v>616</v>
      </c>
      <c r="F15" s="204">
        <v>532</v>
      </c>
      <c r="G15" s="204">
        <f>E15+F15</f>
        <v>1148</v>
      </c>
      <c r="H15" s="181"/>
      <c r="I15" s="99"/>
      <c r="J15" s="99"/>
      <c r="K15" s="346"/>
      <c r="L15" s="99"/>
      <c r="M15" s="99"/>
      <c r="N15" s="99"/>
      <c r="O15" s="99"/>
      <c r="P15" s="99"/>
      <c r="Q15" s="99"/>
      <c r="R15" s="99"/>
      <c r="S15" s="99"/>
      <c r="T15" s="194"/>
    </row>
    <row r="16" spans="1:20" s="195" customFormat="1" ht="15.95" customHeight="1" x14ac:dyDescent="0.3">
      <c r="A16" s="190">
        <v>4</v>
      </c>
      <c r="B16" s="191" t="s">
        <v>249</v>
      </c>
      <c r="C16" s="84" t="s">
        <v>281</v>
      </c>
      <c r="D16" s="69">
        <v>11</v>
      </c>
      <c r="E16" s="204">
        <v>473</v>
      </c>
      <c r="F16" s="204">
        <v>403</v>
      </c>
      <c r="G16" s="204">
        <f>E16+F16</f>
        <v>876</v>
      </c>
      <c r="H16" s="181"/>
      <c r="I16" s="99"/>
      <c r="J16" s="99"/>
      <c r="K16" s="346"/>
      <c r="L16" s="99"/>
      <c r="M16" s="99"/>
      <c r="N16" s="99"/>
      <c r="O16" s="99"/>
      <c r="P16" s="99"/>
      <c r="Q16" s="99"/>
      <c r="R16" s="99"/>
      <c r="S16" s="99"/>
      <c r="T16" s="194"/>
    </row>
    <row r="17" spans="1:20" s="197" customFormat="1" ht="15.95" customHeight="1" x14ac:dyDescent="0.3">
      <c r="A17" s="190">
        <v>5</v>
      </c>
      <c r="B17" s="191" t="s">
        <v>249</v>
      </c>
      <c r="C17" s="84" t="s">
        <v>282</v>
      </c>
      <c r="D17" s="69">
        <v>8</v>
      </c>
      <c r="E17" s="204">
        <v>388</v>
      </c>
      <c r="F17" s="204">
        <v>366</v>
      </c>
      <c r="G17" s="204">
        <f>E17+F17</f>
        <v>754</v>
      </c>
      <c r="H17" s="181"/>
      <c r="I17" s="99"/>
      <c r="J17" s="99"/>
      <c r="K17" s="346"/>
      <c r="L17" s="99"/>
      <c r="M17" s="99"/>
      <c r="N17" s="99"/>
      <c r="O17" s="99"/>
      <c r="P17" s="99"/>
      <c r="Q17" s="99"/>
      <c r="R17" s="99"/>
      <c r="S17" s="99"/>
      <c r="T17" s="196"/>
    </row>
    <row r="18" spans="1:20" s="99" customFormat="1" ht="15.95" customHeight="1" x14ac:dyDescent="0.3">
      <c r="A18" s="521" t="s">
        <v>303</v>
      </c>
      <c r="B18" s="522"/>
      <c r="C18" s="523"/>
      <c r="D18" s="238">
        <f>SUM(D13:D17)</f>
        <v>42</v>
      </c>
      <c r="E18" s="205">
        <f>SUM(E13:E17)</f>
        <v>2106</v>
      </c>
      <c r="F18" s="205">
        <f>SUM(F13:F17)</f>
        <v>1880</v>
      </c>
      <c r="G18" s="205">
        <f>SUM(G13:G17)</f>
        <v>3986</v>
      </c>
      <c r="H18" s="181"/>
      <c r="K18" s="346"/>
    </row>
    <row r="19" spans="1:20" s="203" customFormat="1" ht="15.95" customHeight="1" x14ac:dyDescent="0.3">
      <c r="A19" s="518" t="s">
        <v>304</v>
      </c>
      <c r="B19" s="518"/>
      <c r="C19" s="518"/>
      <c r="D19" s="518"/>
      <c r="E19" s="201" t="s">
        <v>195</v>
      </c>
      <c r="F19" s="201" t="s">
        <v>196</v>
      </c>
      <c r="G19" s="201" t="s">
        <v>187</v>
      </c>
      <c r="H19" s="202"/>
      <c r="K19" s="349"/>
    </row>
    <row r="20" spans="1:20" s="195" customFormat="1" ht="15.95" customHeight="1" x14ac:dyDescent="0.3">
      <c r="A20" s="190">
        <v>1</v>
      </c>
      <c r="B20" s="191" t="s">
        <v>253</v>
      </c>
      <c r="C20" s="192" t="s">
        <v>284</v>
      </c>
      <c r="D20" s="69">
        <v>14</v>
      </c>
      <c r="E20" s="204">
        <v>898</v>
      </c>
      <c r="F20" s="204">
        <v>824</v>
      </c>
      <c r="G20" s="204">
        <f>E20+F20</f>
        <v>1722</v>
      </c>
      <c r="H20" s="181"/>
      <c r="I20" s="99"/>
      <c r="J20" s="99"/>
      <c r="K20" s="346"/>
      <c r="L20" s="99"/>
      <c r="M20" s="99"/>
      <c r="N20" s="99"/>
      <c r="O20" s="99"/>
      <c r="P20" s="99"/>
      <c r="Q20" s="99"/>
      <c r="R20" s="99"/>
      <c r="S20" s="99"/>
      <c r="T20" s="194"/>
    </row>
    <row r="21" spans="1:20" s="203" customFormat="1" ht="15.95" customHeight="1" x14ac:dyDescent="0.3">
      <c r="A21" s="190">
        <v>2</v>
      </c>
      <c r="B21" s="191" t="s">
        <v>253</v>
      </c>
      <c r="C21" s="84" t="s">
        <v>285</v>
      </c>
      <c r="D21" s="191">
        <v>5</v>
      </c>
      <c r="E21" s="204">
        <v>310</v>
      </c>
      <c r="F21" s="204">
        <v>291</v>
      </c>
      <c r="G21" s="204">
        <f>E21+F21</f>
        <v>601</v>
      </c>
      <c r="H21" s="202"/>
      <c r="K21" s="349"/>
    </row>
    <row r="22" spans="1:20" s="203" customFormat="1" ht="15.95" customHeight="1" x14ac:dyDescent="0.3">
      <c r="A22" s="521" t="s">
        <v>305</v>
      </c>
      <c r="B22" s="522"/>
      <c r="C22" s="523"/>
      <c r="D22" s="237">
        <f>SUM(D20:D21)</f>
        <v>19</v>
      </c>
      <c r="E22" s="206">
        <f>SUM(E20:E21)</f>
        <v>1208</v>
      </c>
      <c r="F22" s="206">
        <f>SUM(F20:F21)</f>
        <v>1115</v>
      </c>
      <c r="G22" s="206">
        <f>SUM(G20:G21)</f>
        <v>2323</v>
      </c>
      <c r="H22" s="202"/>
      <c r="K22" s="349"/>
    </row>
    <row r="23" spans="1:20" s="207" customFormat="1" ht="15.95" customHeight="1" x14ac:dyDescent="0.3">
      <c r="A23" s="524" t="s">
        <v>306</v>
      </c>
      <c r="B23" s="524"/>
      <c r="C23" s="524"/>
      <c r="D23" s="524"/>
      <c r="E23" s="201" t="s">
        <v>195</v>
      </c>
      <c r="F23" s="201" t="s">
        <v>196</v>
      </c>
      <c r="G23" s="201" t="s">
        <v>187</v>
      </c>
      <c r="H23" s="202"/>
      <c r="I23" s="203"/>
      <c r="J23" s="203"/>
      <c r="K23" s="349"/>
      <c r="L23" s="203"/>
      <c r="M23" s="203"/>
      <c r="N23" s="203"/>
      <c r="O23" s="203"/>
      <c r="P23" s="203"/>
      <c r="Q23" s="203"/>
      <c r="R23" s="203"/>
      <c r="S23" s="203"/>
    </row>
    <row r="24" spans="1:20" s="207" customFormat="1" ht="15.95" customHeight="1" x14ac:dyDescent="0.3">
      <c r="A24" s="190">
        <v>1</v>
      </c>
      <c r="B24" s="191" t="s">
        <v>244</v>
      </c>
      <c r="C24" s="84" t="s">
        <v>287</v>
      </c>
      <c r="D24" s="191">
        <v>10</v>
      </c>
      <c r="E24" s="204">
        <v>947</v>
      </c>
      <c r="F24" s="204">
        <v>925</v>
      </c>
      <c r="G24" s="204">
        <f>E24+F24</f>
        <v>1872</v>
      </c>
      <c r="H24" s="202"/>
      <c r="I24" s="203"/>
      <c r="J24" s="203"/>
      <c r="K24" s="349"/>
      <c r="L24" s="203"/>
      <c r="M24" s="203"/>
      <c r="N24" s="203"/>
      <c r="O24" s="203"/>
      <c r="P24" s="203"/>
      <c r="Q24" s="203"/>
      <c r="R24" s="203"/>
      <c r="S24" s="203"/>
    </row>
    <row r="25" spans="1:20" s="195" customFormat="1" ht="15.95" customHeight="1" x14ac:dyDescent="0.3">
      <c r="A25" s="190">
        <v>2</v>
      </c>
      <c r="B25" s="191" t="s">
        <v>244</v>
      </c>
      <c r="C25" s="84" t="s">
        <v>288</v>
      </c>
      <c r="D25" s="69">
        <v>10</v>
      </c>
      <c r="E25" s="204">
        <v>727</v>
      </c>
      <c r="F25" s="204">
        <v>585</v>
      </c>
      <c r="G25" s="204">
        <f>E25+F25</f>
        <v>1312</v>
      </c>
      <c r="H25" s="181"/>
      <c r="I25" s="99"/>
      <c r="J25" s="99"/>
      <c r="K25" s="346"/>
      <c r="L25" s="99"/>
      <c r="M25" s="99"/>
      <c r="N25" s="99"/>
      <c r="O25" s="99"/>
      <c r="P25" s="99"/>
      <c r="Q25" s="99"/>
      <c r="R25" s="99"/>
      <c r="S25" s="99"/>
      <c r="T25" s="194"/>
    </row>
    <row r="26" spans="1:20" s="197" customFormat="1" ht="15.95" customHeight="1" x14ac:dyDescent="0.3">
      <c r="A26" s="190">
        <v>3</v>
      </c>
      <c r="B26" s="191" t="s">
        <v>244</v>
      </c>
      <c r="C26" s="84" t="s">
        <v>289</v>
      </c>
      <c r="D26" s="69">
        <v>14</v>
      </c>
      <c r="E26" s="204">
        <v>845</v>
      </c>
      <c r="F26" s="204">
        <v>721</v>
      </c>
      <c r="G26" s="204">
        <f>E26+F26</f>
        <v>1566</v>
      </c>
      <c r="H26" s="181"/>
      <c r="I26" s="99"/>
      <c r="J26" s="99"/>
      <c r="K26" s="346"/>
      <c r="L26" s="99"/>
      <c r="M26" s="99"/>
      <c r="N26" s="99"/>
      <c r="O26" s="99"/>
      <c r="P26" s="99"/>
      <c r="Q26" s="99"/>
      <c r="R26" s="99"/>
      <c r="S26" s="99"/>
      <c r="T26" s="196"/>
    </row>
    <row r="27" spans="1:20" s="99" customFormat="1" ht="15.95" customHeight="1" x14ac:dyDescent="0.3">
      <c r="A27" s="521" t="s">
        <v>307</v>
      </c>
      <c r="B27" s="522"/>
      <c r="C27" s="523"/>
      <c r="D27" s="238">
        <f>SUM(D24:D26)</f>
        <v>34</v>
      </c>
      <c r="E27" s="205">
        <f>SUM(E24:E26)</f>
        <v>2519</v>
      </c>
      <c r="F27" s="205">
        <f>SUM(F24:F26)</f>
        <v>2231</v>
      </c>
      <c r="G27" s="205">
        <f>SUM(G24:G26)</f>
        <v>4750</v>
      </c>
      <c r="H27" s="181"/>
      <c r="K27" s="346"/>
    </row>
    <row r="28" spans="1:20" s="203" customFormat="1" ht="15.95" customHeight="1" x14ac:dyDescent="0.3">
      <c r="A28" s="518" t="s">
        <v>308</v>
      </c>
      <c r="B28" s="518"/>
      <c r="C28" s="518"/>
      <c r="D28" s="518"/>
      <c r="E28" s="201" t="s">
        <v>195</v>
      </c>
      <c r="F28" s="201" t="s">
        <v>196</v>
      </c>
      <c r="G28" s="201" t="s">
        <v>187</v>
      </c>
      <c r="H28" s="202"/>
      <c r="K28" s="349"/>
    </row>
    <row r="29" spans="1:20" s="203" customFormat="1" ht="15.95" customHeight="1" x14ac:dyDescent="0.3">
      <c r="A29" s="190">
        <v>1</v>
      </c>
      <c r="B29" s="191" t="s">
        <v>291</v>
      </c>
      <c r="C29" s="84" t="s">
        <v>292</v>
      </c>
      <c r="D29" s="191">
        <v>12</v>
      </c>
      <c r="E29" s="193">
        <v>863</v>
      </c>
      <c r="F29" s="193">
        <v>707</v>
      </c>
      <c r="G29" s="193">
        <f>E29+F29</f>
        <v>1570</v>
      </c>
      <c r="H29" s="181"/>
      <c r="I29" s="99"/>
      <c r="J29" s="99"/>
      <c r="K29" s="346"/>
      <c r="L29" s="99"/>
      <c r="M29" s="99"/>
      <c r="N29" s="99"/>
      <c r="O29" s="99"/>
      <c r="P29" s="99"/>
      <c r="Q29" s="99"/>
      <c r="R29" s="99"/>
    </row>
    <row r="30" spans="1:20" s="203" customFormat="1" ht="15.95" customHeight="1" x14ac:dyDescent="0.3">
      <c r="A30" s="518" t="s">
        <v>309</v>
      </c>
      <c r="B30" s="518"/>
      <c r="C30" s="518"/>
      <c r="D30" s="518"/>
      <c r="E30" s="201" t="s">
        <v>195</v>
      </c>
      <c r="F30" s="201" t="s">
        <v>196</v>
      </c>
      <c r="G30" s="201" t="s">
        <v>187</v>
      </c>
      <c r="H30" s="202"/>
      <c r="K30" s="349"/>
    </row>
    <row r="31" spans="1:20" s="203" customFormat="1" ht="15.95" customHeight="1" x14ac:dyDescent="0.3">
      <c r="A31" s="190">
        <v>1</v>
      </c>
      <c r="B31" s="191" t="s">
        <v>255</v>
      </c>
      <c r="C31" s="84" t="s">
        <v>294</v>
      </c>
      <c r="D31" s="191">
        <v>9</v>
      </c>
      <c r="E31" s="204">
        <v>578</v>
      </c>
      <c r="F31" s="204">
        <v>513</v>
      </c>
      <c r="G31" s="204">
        <f>E31+F31</f>
        <v>1091</v>
      </c>
      <c r="H31" s="181"/>
      <c r="I31" s="99"/>
      <c r="J31" s="99"/>
      <c r="K31" s="346"/>
      <c r="L31" s="99"/>
      <c r="M31" s="99"/>
      <c r="N31" s="99"/>
      <c r="O31" s="99"/>
      <c r="P31" s="99"/>
      <c r="Q31" s="99"/>
      <c r="R31" s="99"/>
    </row>
    <row r="32" spans="1:20" s="199" customFormat="1" ht="15.95" customHeight="1" x14ac:dyDescent="0.3">
      <c r="A32" s="190">
        <v>2</v>
      </c>
      <c r="B32" s="191" t="s">
        <v>255</v>
      </c>
      <c r="C32" s="192" t="s">
        <v>295</v>
      </c>
      <c r="D32" s="208">
        <v>7</v>
      </c>
      <c r="E32" s="204">
        <v>283</v>
      </c>
      <c r="F32" s="204">
        <v>270</v>
      </c>
      <c r="G32" s="204">
        <f>E32+F32</f>
        <v>553</v>
      </c>
      <c r="H32" s="181"/>
      <c r="I32" s="99"/>
      <c r="J32" s="99"/>
      <c r="K32" s="346"/>
      <c r="L32" s="99"/>
      <c r="M32" s="99"/>
      <c r="N32" s="99"/>
      <c r="O32" s="99"/>
      <c r="P32" s="99"/>
      <c r="Q32" s="99"/>
      <c r="R32" s="99"/>
      <c r="S32" s="99"/>
      <c r="T32" s="198"/>
    </row>
    <row r="33" spans="1:19" ht="15.95" customHeight="1" x14ac:dyDescent="0.3">
      <c r="A33" s="519" t="s">
        <v>310</v>
      </c>
      <c r="B33" s="519"/>
      <c r="C33" s="519"/>
      <c r="D33" s="238">
        <f>SUM(D31:D32)</f>
        <v>16</v>
      </c>
      <c r="E33" s="205">
        <f>SUM(E31:E32)</f>
        <v>861</v>
      </c>
      <c r="F33" s="205">
        <f>SUM(F31:F32)</f>
        <v>783</v>
      </c>
      <c r="G33" s="205">
        <f>SUM(G31:G32)</f>
        <v>1644</v>
      </c>
      <c r="H33" s="181"/>
      <c r="I33" s="99"/>
      <c r="J33" s="99"/>
      <c r="K33" s="346"/>
      <c r="L33" s="99"/>
      <c r="M33" s="99"/>
      <c r="N33" s="99"/>
      <c r="O33" s="99"/>
      <c r="P33" s="99"/>
      <c r="Q33" s="99"/>
      <c r="R33" s="99"/>
      <c r="S33" s="99"/>
    </row>
    <row r="34" spans="1:19" ht="15.95" customHeight="1" x14ac:dyDescent="0.3">
      <c r="A34" s="520" t="s">
        <v>4</v>
      </c>
      <c r="B34" s="520"/>
      <c r="C34" s="520"/>
      <c r="D34" s="350">
        <f>D33+D29+D27+D22+D18+D11</f>
        <v>180</v>
      </c>
      <c r="E34" s="350">
        <f>E33+E29+E27+E22+E18+E11</f>
        <v>10645</v>
      </c>
      <c r="F34" s="350">
        <f>F33+F29+F27+F22+F18+F11</f>
        <v>9494</v>
      </c>
      <c r="G34" s="350">
        <f>G33+G29+G27+G22+G18+G11</f>
        <v>20139</v>
      </c>
    </row>
  </sheetData>
  <mergeCells count="15">
    <mergeCell ref="A12:D12"/>
    <mergeCell ref="A1:G1"/>
    <mergeCell ref="A2:C3"/>
    <mergeCell ref="E2:G2"/>
    <mergeCell ref="A4:D4"/>
    <mergeCell ref="A11:C11"/>
    <mergeCell ref="A30:D30"/>
    <mergeCell ref="A33:C33"/>
    <mergeCell ref="A34:C34"/>
    <mergeCell ref="A18:C18"/>
    <mergeCell ref="A19:D19"/>
    <mergeCell ref="A22:C22"/>
    <mergeCell ref="A23:D23"/>
    <mergeCell ref="A27:C27"/>
    <mergeCell ref="A28:D28"/>
  </mergeCells>
  <pageMargins left="2.4803149606299213" right="0" top="0.47244094488188981" bottom="0.19685039370078741" header="0.51181102362204722" footer="0.23"/>
  <pageSetup paperSize="9" firstPageNumber="36" orientation="landscape" useFirstPageNumber="1" verticalDpi="1200" r:id="rId1"/>
  <headerFooter alignWithMargins="0">
    <oddFooter>&amp;R&amp;"-,ตัวหนา"&amp;14&amp;P</oddFooter>
  </headerFooter>
  <rowBreaks count="1" manualBreakCount="1">
    <brk id="34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7"/>
  <sheetViews>
    <sheetView topLeftCell="A64" zoomScaleNormal="100" zoomScaleSheetLayoutView="110" workbookViewId="0">
      <selection activeCell="M11" sqref="M11"/>
    </sheetView>
  </sheetViews>
  <sheetFormatPr defaultRowHeight="14.25" x14ac:dyDescent="0.2"/>
  <cols>
    <col min="1" max="1" width="6.75" customWidth="1"/>
    <col min="2" max="2" width="11.25" customWidth="1"/>
    <col min="3" max="3" width="21" customWidth="1"/>
    <col min="4" max="4" width="7.875" customWidth="1"/>
    <col min="5" max="6" width="8.375" customWidth="1"/>
    <col min="7" max="7" width="9.625" customWidth="1"/>
  </cols>
  <sheetData>
    <row r="1" spans="1:7" ht="18.75" x14ac:dyDescent="0.2">
      <c r="A1" s="545" t="s">
        <v>1527</v>
      </c>
      <c r="B1" s="545"/>
      <c r="C1" s="545"/>
      <c r="D1" s="545"/>
      <c r="E1" s="545"/>
      <c r="F1" s="545"/>
      <c r="G1" s="545"/>
    </row>
    <row r="2" spans="1:7" ht="18.75" x14ac:dyDescent="0.2">
      <c r="A2" s="526" t="s">
        <v>262</v>
      </c>
      <c r="B2" s="546" t="s">
        <v>0</v>
      </c>
      <c r="C2" s="526" t="s">
        <v>1</v>
      </c>
      <c r="D2" s="548" t="s">
        <v>193</v>
      </c>
      <c r="E2" s="548"/>
      <c r="F2" s="548"/>
      <c r="G2" s="549" t="s">
        <v>263</v>
      </c>
    </row>
    <row r="3" spans="1:7" ht="18.75" x14ac:dyDescent="0.2">
      <c r="A3" s="526"/>
      <c r="B3" s="547"/>
      <c r="C3" s="526"/>
      <c r="D3" s="242" t="s">
        <v>195</v>
      </c>
      <c r="E3" s="242" t="s">
        <v>196</v>
      </c>
      <c r="F3" s="50" t="s">
        <v>187</v>
      </c>
      <c r="G3" s="549"/>
    </row>
    <row r="4" spans="1:7" ht="18.75" x14ac:dyDescent="0.2">
      <c r="A4" s="535" t="s">
        <v>264</v>
      </c>
      <c r="B4" s="536"/>
      <c r="C4" s="536"/>
      <c r="D4" s="536"/>
      <c r="E4" s="536"/>
      <c r="F4" s="536"/>
      <c r="G4" s="536"/>
    </row>
    <row r="5" spans="1:7" ht="18.75" x14ac:dyDescent="0.2">
      <c r="A5" s="51" t="s">
        <v>265</v>
      </c>
      <c r="B5" s="52" t="s">
        <v>0</v>
      </c>
      <c r="C5" s="52" t="s">
        <v>266</v>
      </c>
      <c r="D5" s="72" t="s">
        <v>195</v>
      </c>
      <c r="E5" s="72" t="s">
        <v>196</v>
      </c>
      <c r="F5" s="53" t="s">
        <v>187</v>
      </c>
      <c r="G5" s="54" t="s">
        <v>263</v>
      </c>
    </row>
    <row r="6" spans="1:7" ht="21" x14ac:dyDescent="0.35">
      <c r="A6" s="55">
        <v>1</v>
      </c>
      <c r="B6" s="55">
        <v>62020038</v>
      </c>
      <c r="C6" s="56" t="s">
        <v>41</v>
      </c>
      <c r="D6" s="341">
        <v>39</v>
      </c>
      <c r="E6" s="341">
        <v>22</v>
      </c>
      <c r="F6" s="57">
        <f t="shared" ref="F6:F13" si="0">D6+E6</f>
        <v>61</v>
      </c>
      <c r="G6" s="58" t="s">
        <v>267</v>
      </c>
    </row>
    <row r="7" spans="1:7" ht="21" x14ac:dyDescent="0.35">
      <c r="A7" s="59">
        <v>2</v>
      </c>
      <c r="B7" s="59">
        <v>62020039</v>
      </c>
      <c r="C7" s="60" t="s">
        <v>42</v>
      </c>
      <c r="D7" s="342">
        <v>67</v>
      </c>
      <c r="E7" s="342">
        <v>60</v>
      </c>
      <c r="F7" s="61">
        <f t="shared" si="0"/>
        <v>127</v>
      </c>
      <c r="G7" s="62" t="s">
        <v>267</v>
      </c>
    </row>
    <row r="8" spans="1:7" ht="21" x14ac:dyDescent="0.35">
      <c r="A8" s="59">
        <v>3</v>
      </c>
      <c r="B8" s="59">
        <v>62020040</v>
      </c>
      <c r="C8" s="60" t="s">
        <v>43</v>
      </c>
      <c r="D8" s="342">
        <v>39</v>
      </c>
      <c r="E8" s="342">
        <v>40</v>
      </c>
      <c r="F8" s="61">
        <f t="shared" si="0"/>
        <v>79</v>
      </c>
      <c r="G8" s="62" t="s">
        <v>267</v>
      </c>
    </row>
    <row r="9" spans="1:7" ht="21" x14ac:dyDescent="0.35">
      <c r="A9" s="59">
        <v>4</v>
      </c>
      <c r="B9" s="59">
        <v>62020090</v>
      </c>
      <c r="C9" s="60" t="s">
        <v>84</v>
      </c>
      <c r="D9" s="342">
        <v>46</v>
      </c>
      <c r="E9" s="342">
        <v>43</v>
      </c>
      <c r="F9" s="61">
        <f t="shared" si="0"/>
        <v>89</v>
      </c>
      <c r="G9" s="62" t="s">
        <v>267</v>
      </c>
    </row>
    <row r="10" spans="1:7" ht="21" x14ac:dyDescent="0.35">
      <c r="A10" s="59">
        <v>5</v>
      </c>
      <c r="B10" s="59">
        <v>62020091</v>
      </c>
      <c r="C10" s="60" t="s">
        <v>85</v>
      </c>
      <c r="D10" s="342">
        <v>26</v>
      </c>
      <c r="E10" s="342">
        <v>41</v>
      </c>
      <c r="F10" s="61">
        <f t="shared" si="0"/>
        <v>67</v>
      </c>
      <c r="G10" s="62" t="s">
        <v>267</v>
      </c>
    </row>
    <row r="11" spans="1:7" ht="21" x14ac:dyDescent="0.35">
      <c r="A11" s="59">
        <v>6</v>
      </c>
      <c r="B11" s="59">
        <v>62020095</v>
      </c>
      <c r="C11" s="60" t="s">
        <v>86</v>
      </c>
      <c r="D11" s="342">
        <v>38</v>
      </c>
      <c r="E11" s="342">
        <v>40</v>
      </c>
      <c r="F11" s="61">
        <f t="shared" si="0"/>
        <v>78</v>
      </c>
      <c r="G11" s="62" t="s">
        <v>267</v>
      </c>
    </row>
    <row r="12" spans="1:7" ht="21" x14ac:dyDescent="0.35">
      <c r="A12" s="59">
        <v>7</v>
      </c>
      <c r="B12" s="59">
        <v>62020096</v>
      </c>
      <c r="C12" s="60" t="s">
        <v>87</v>
      </c>
      <c r="D12" s="342">
        <v>34</v>
      </c>
      <c r="E12" s="342">
        <v>23</v>
      </c>
      <c r="F12" s="61">
        <f t="shared" si="0"/>
        <v>57</v>
      </c>
      <c r="G12" s="62" t="s">
        <v>267</v>
      </c>
    </row>
    <row r="13" spans="1:7" ht="21" x14ac:dyDescent="0.35">
      <c r="A13" s="63">
        <v>8</v>
      </c>
      <c r="B13" s="63">
        <v>62020097</v>
      </c>
      <c r="C13" s="64" t="s">
        <v>88</v>
      </c>
      <c r="D13" s="343">
        <v>112</v>
      </c>
      <c r="E13" s="343">
        <v>110</v>
      </c>
      <c r="F13" s="65">
        <f t="shared" si="0"/>
        <v>222</v>
      </c>
      <c r="G13" s="66" t="s">
        <v>268</v>
      </c>
    </row>
    <row r="14" spans="1:7" ht="18.75" x14ac:dyDescent="0.2">
      <c r="A14" s="543" t="s">
        <v>1528</v>
      </c>
      <c r="B14" s="544"/>
      <c r="C14" s="544"/>
      <c r="D14" s="67">
        <f>SUM(D6:D13)</f>
        <v>401</v>
      </c>
      <c r="E14" s="67">
        <f t="shared" ref="E14:F14" si="1">SUM(E6:E13)</f>
        <v>379</v>
      </c>
      <c r="F14" s="67">
        <f t="shared" si="1"/>
        <v>780</v>
      </c>
      <c r="G14" s="68"/>
    </row>
    <row r="15" spans="1:7" ht="18.75" x14ac:dyDescent="0.2">
      <c r="A15" s="69" t="s">
        <v>265</v>
      </c>
      <c r="B15" s="70" t="s">
        <v>0</v>
      </c>
      <c r="C15" s="71" t="s">
        <v>270</v>
      </c>
      <c r="D15" s="72" t="s">
        <v>195</v>
      </c>
      <c r="E15" s="72" t="s">
        <v>196</v>
      </c>
      <c r="F15" s="73" t="s">
        <v>187</v>
      </c>
      <c r="G15" s="74" t="s">
        <v>263</v>
      </c>
    </row>
    <row r="16" spans="1:7" ht="21" x14ac:dyDescent="0.35">
      <c r="A16" s="55">
        <v>1</v>
      </c>
      <c r="B16" s="55">
        <v>62020046</v>
      </c>
      <c r="C16" s="75" t="s">
        <v>47</v>
      </c>
      <c r="D16" s="341">
        <v>96</v>
      </c>
      <c r="E16" s="341">
        <v>79</v>
      </c>
      <c r="F16" s="57">
        <f t="shared" ref="F16:F23" si="2">D16+E16</f>
        <v>175</v>
      </c>
      <c r="G16" s="58" t="s">
        <v>268</v>
      </c>
    </row>
    <row r="17" spans="1:7" ht="21" x14ac:dyDescent="0.35">
      <c r="A17" s="59">
        <v>2</v>
      </c>
      <c r="B17" s="76">
        <v>62020048</v>
      </c>
      <c r="C17" s="77" t="s">
        <v>48</v>
      </c>
      <c r="D17" s="342">
        <v>47</v>
      </c>
      <c r="E17" s="342">
        <v>33</v>
      </c>
      <c r="F17" s="61">
        <f t="shared" si="2"/>
        <v>80</v>
      </c>
      <c r="G17" s="62" t="s">
        <v>267</v>
      </c>
    </row>
    <row r="18" spans="1:7" ht="21" x14ac:dyDescent="0.35">
      <c r="A18" s="59">
        <v>3</v>
      </c>
      <c r="B18" s="76">
        <v>62020049</v>
      </c>
      <c r="C18" s="77" t="s">
        <v>49</v>
      </c>
      <c r="D18" s="342">
        <v>32</v>
      </c>
      <c r="E18" s="342">
        <v>44</v>
      </c>
      <c r="F18" s="61">
        <f t="shared" si="2"/>
        <v>76</v>
      </c>
      <c r="G18" s="62" t="s">
        <v>267</v>
      </c>
    </row>
    <row r="19" spans="1:7" ht="21" x14ac:dyDescent="0.35">
      <c r="A19" s="59">
        <v>4</v>
      </c>
      <c r="B19" s="76">
        <v>62020050</v>
      </c>
      <c r="C19" s="77" t="s">
        <v>50</v>
      </c>
      <c r="D19" s="342">
        <v>76</v>
      </c>
      <c r="E19" s="342">
        <v>80</v>
      </c>
      <c r="F19" s="61">
        <f t="shared" si="2"/>
        <v>156</v>
      </c>
      <c r="G19" s="62" t="s">
        <v>267</v>
      </c>
    </row>
    <row r="20" spans="1:7" ht="21" x14ac:dyDescent="0.35">
      <c r="A20" s="59">
        <v>5</v>
      </c>
      <c r="B20" s="59">
        <v>62020052</v>
      </c>
      <c r="C20" s="77" t="s">
        <v>51</v>
      </c>
      <c r="D20" s="342">
        <v>60</v>
      </c>
      <c r="E20" s="342">
        <v>44</v>
      </c>
      <c r="F20" s="61">
        <f>D20+E20</f>
        <v>104</v>
      </c>
      <c r="G20" s="62" t="s">
        <v>267</v>
      </c>
    </row>
    <row r="21" spans="1:7" ht="21" x14ac:dyDescent="0.35">
      <c r="A21" s="59">
        <v>6</v>
      </c>
      <c r="B21" s="59">
        <v>62020098</v>
      </c>
      <c r="C21" s="77" t="s">
        <v>271</v>
      </c>
      <c r="D21" s="342">
        <v>47</v>
      </c>
      <c r="E21" s="342">
        <v>47</v>
      </c>
      <c r="F21" s="61">
        <f t="shared" si="2"/>
        <v>94</v>
      </c>
      <c r="G21" s="62" t="s">
        <v>268</v>
      </c>
    </row>
    <row r="22" spans="1:7" ht="21" x14ac:dyDescent="0.35">
      <c r="A22" s="59">
        <v>7</v>
      </c>
      <c r="B22" s="76">
        <v>62020100</v>
      </c>
      <c r="C22" s="77" t="s">
        <v>90</v>
      </c>
      <c r="D22" s="342">
        <v>23</v>
      </c>
      <c r="E22" s="342">
        <v>20</v>
      </c>
      <c r="F22" s="61">
        <f t="shared" si="2"/>
        <v>43</v>
      </c>
      <c r="G22" s="62" t="s">
        <v>267</v>
      </c>
    </row>
    <row r="23" spans="1:7" ht="21" x14ac:dyDescent="0.35">
      <c r="A23" s="63">
        <v>8</v>
      </c>
      <c r="B23" s="78">
        <v>62020101</v>
      </c>
      <c r="C23" s="79" t="s">
        <v>91</v>
      </c>
      <c r="D23" s="343">
        <v>94</v>
      </c>
      <c r="E23" s="343">
        <v>70</v>
      </c>
      <c r="F23" s="65">
        <f t="shared" si="2"/>
        <v>164</v>
      </c>
      <c r="G23" s="66" t="s">
        <v>267</v>
      </c>
    </row>
    <row r="24" spans="1:7" ht="18.75" x14ac:dyDescent="0.2">
      <c r="A24" s="529" t="s">
        <v>1529</v>
      </c>
      <c r="B24" s="530"/>
      <c r="C24" s="530"/>
      <c r="D24" s="80">
        <f>SUM(D16:D23)</f>
        <v>475</v>
      </c>
      <c r="E24" s="80">
        <f t="shared" ref="E24" si="3">SUM(E16:E23)</f>
        <v>417</v>
      </c>
      <c r="F24" s="80">
        <f>SUM(F16:F23)</f>
        <v>892</v>
      </c>
      <c r="G24" s="81"/>
    </row>
    <row r="25" spans="1:7" ht="18.75" x14ac:dyDescent="0.2">
      <c r="A25" s="69" t="s">
        <v>265</v>
      </c>
      <c r="B25" s="70" t="s">
        <v>0</v>
      </c>
      <c r="C25" s="71" t="s">
        <v>272</v>
      </c>
      <c r="D25" s="72" t="s">
        <v>195</v>
      </c>
      <c r="E25" s="72" t="s">
        <v>196</v>
      </c>
      <c r="F25" s="73" t="s">
        <v>187</v>
      </c>
      <c r="G25" s="74" t="s">
        <v>263</v>
      </c>
    </row>
    <row r="26" spans="1:7" ht="18.95" customHeight="1" x14ac:dyDescent="0.35">
      <c r="A26" s="55">
        <v>1</v>
      </c>
      <c r="B26" s="55">
        <v>62020042</v>
      </c>
      <c r="C26" s="75" t="s">
        <v>44</v>
      </c>
      <c r="D26" s="341">
        <v>34</v>
      </c>
      <c r="E26" s="341">
        <v>35</v>
      </c>
      <c r="F26" s="57">
        <f t="shared" ref="F26:F33" si="4">D26+E26</f>
        <v>69</v>
      </c>
      <c r="G26" s="58" t="s">
        <v>267</v>
      </c>
    </row>
    <row r="27" spans="1:7" ht="18.95" customHeight="1" x14ac:dyDescent="0.35">
      <c r="A27" s="59">
        <v>2</v>
      </c>
      <c r="B27" s="76">
        <v>62020043</v>
      </c>
      <c r="C27" s="77" t="s">
        <v>45</v>
      </c>
      <c r="D27" s="342">
        <v>23</v>
      </c>
      <c r="E27" s="342">
        <v>40</v>
      </c>
      <c r="F27" s="61">
        <f t="shared" si="4"/>
        <v>63</v>
      </c>
      <c r="G27" s="62" t="s">
        <v>267</v>
      </c>
    </row>
    <row r="28" spans="1:7" ht="18.95" customHeight="1" x14ac:dyDescent="0.35">
      <c r="A28" s="59">
        <v>3</v>
      </c>
      <c r="B28" s="76">
        <v>62020044</v>
      </c>
      <c r="C28" s="77" t="s">
        <v>46</v>
      </c>
      <c r="D28" s="342">
        <v>50</v>
      </c>
      <c r="E28" s="342">
        <v>38</v>
      </c>
      <c r="F28" s="61">
        <f t="shared" si="4"/>
        <v>88</v>
      </c>
      <c r="G28" s="82" t="s">
        <v>267</v>
      </c>
    </row>
    <row r="29" spans="1:7" ht="18.95" customHeight="1" x14ac:dyDescent="0.35">
      <c r="A29" s="59">
        <v>4</v>
      </c>
      <c r="B29" s="59">
        <v>62020080</v>
      </c>
      <c r="C29" s="77" t="s">
        <v>77</v>
      </c>
      <c r="D29" s="342">
        <v>132</v>
      </c>
      <c r="E29" s="342">
        <v>103</v>
      </c>
      <c r="F29" s="61">
        <f t="shared" si="4"/>
        <v>235</v>
      </c>
      <c r="G29" s="62" t="s">
        <v>268</v>
      </c>
    </row>
    <row r="30" spans="1:7" ht="18.95" customHeight="1" x14ac:dyDescent="0.35">
      <c r="A30" s="59">
        <v>5</v>
      </c>
      <c r="B30" s="76">
        <v>62020082</v>
      </c>
      <c r="C30" s="77" t="s">
        <v>78</v>
      </c>
      <c r="D30" s="342">
        <v>46</v>
      </c>
      <c r="E30" s="342">
        <v>44</v>
      </c>
      <c r="F30" s="61">
        <f t="shared" si="4"/>
        <v>90</v>
      </c>
      <c r="G30" s="62" t="s">
        <v>267</v>
      </c>
    </row>
    <row r="31" spans="1:7" ht="18.95" customHeight="1" x14ac:dyDescent="0.35">
      <c r="A31" s="59">
        <v>6</v>
      </c>
      <c r="B31" s="76">
        <v>62020083</v>
      </c>
      <c r="C31" s="77" t="s">
        <v>79</v>
      </c>
      <c r="D31" s="342">
        <v>112</v>
      </c>
      <c r="E31" s="342">
        <v>101</v>
      </c>
      <c r="F31" s="61">
        <f t="shared" si="4"/>
        <v>213</v>
      </c>
      <c r="G31" s="62" t="s">
        <v>268</v>
      </c>
    </row>
    <row r="32" spans="1:7" ht="18.95" customHeight="1" x14ac:dyDescent="0.35">
      <c r="A32" s="59">
        <v>7</v>
      </c>
      <c r="B32" s="59">
        <v>62020085</v>
      </c>
      <c r="C32" s="77" t="s">
        <v>80</v>
      </c>
      <c r="D32" s="342">
        <v>36</v>
      </c>
      <c r="E32" s="342">
        <v>27</v>
      </c>
      <c r="F32" s="61">
        <f t="shared" si="4"/>
        <v>63</v>
      </c>
      <c r="G32" s="62" t="s">
        <v>267</v>
      </c>
    </row>
    <row r="33" spans="1:7" ht="18.95" customHeight="1" x14ac:dyDescent="0.35">
      <c r="A33" s="59">
        <v>8</v>
      </c>
      <c r="B33" s="59">
        <v>62020086</v>
      </c>
      <c r="C33" s="77" t="s">
        <v>81</v>
      </c>
      <c r="D33" s="342">
        <v>33</v>
      </c>
      <c r="E33" s="342">
        <v>18</v>
      </c>
      <c r="F33" s="61">
        <f t="shared" si="4"/>
        <v>51</v>
      </c>
      <c r="G33" s="62" t="s">
        <v>267</v>
      </c>
    </row>
    <row r="34" spans="1:7" ht="18.95" customHeight="1" x14ac:dyDescent="0.35">
      <c r="A34" s="59">
        <v>9</v>
      </c>
      <c r="B34" s="59">
        <v>62020088</v>
      </c>
      <c r="C34" s="77" t="s">
        <v>82</v>
      </c>
      <c r="D34" s="342">
        <v>24</v>
      </c>
      <c r="E34" s="342">
        <v>22</v>
      </c>
      <c r="F34" s="61">
        <f>D34+E34</f>
        <v>46</v>
      </c>
      <c r="G34" s="62" t="s">
        <v>267</v>
      </c>
    </row>
    <row r="35" spans="1:7" ht="18.95" customHeight="1" x14ac:dyDescent="0.35">
      <c r="A35" s="63">
        <v>10</v>
      </c>
      <c r="B35" s="63">
        <v>62020089</v>
      </c>
      <c r="C35" s="79" t="s">
        <v>83</v>
      </c>
      <c r="D35" s="343">
        <v>91</v>
      </c>
      <c r="E35" s="343">
        <v>73</v>
      </c>
      <c r="F35" s="65">
        <f>D35+E35</f>
        <v>164</v>
      </c>
      <c r="G35" s="66" t="s">
        <v>268</v>
      </c>
    </row>
    <row r="36" spans="1:7" ht="18.95" customHeight="1" x14ac:dyDescent="0.2">
      <c r="A36" s="529" t="s">
        <v>1530</v>
      </c>
      <c r="B36" s="530"/>
      <c r="C36" s="530"/>
      <c r="D36" s="83">
        <f>SUM(D26:D35)</f>
        <v>581</v>
      </c>
      <c r="E36" s="83">
        <f t="shared" ref="E36:F36" si="5">SUM(E26:E35)</f>
        <v>501</v>
      </c>
      <c r="F36" s="83">
        <f t="shared" si="5"/>
        <v>1082</v>
      </c>
      <c r="G36" s="81"/>
    </row>
    <row r="37" spans="1:7" ht="18.95" customHeight="1" x14ac:dyDescent="0.2">
      <c r="A37" s="69" t="s">
        <v>265</v>
      </c>
      <c r="B37" s="69" t="s">
        <v>0</v>
      </c>
      <c r="C37" s="84" t="s">
        <v>273</v>
      </c>
      <c r="D37" s="72" t="s">
        <v>195</v>
      </c>
      <c r="E37" s="72" t="s">
        <v>196</v>
      </c>
      <c r="F37" s="73" t="s">
        <v>187</v>
      </c>
      <c r="G37" s="74" t="s">
        <v>263</v>
      </c>
    </row>
    <row r="38" spans="1:7" ht="18.95" customHeight="1" x14ac:dyDescent="0.35">
      <c r="A38" s="55">
        <v>1</v>
      </c>
      <c r="B38" s="55">
        <v>62020053</v>
      </c>
      <c r="C38" s="75" t="s">
        <v>52</v>
      </c>
      <c r="D38" s="341">
        <v>48</v>
      </c>
      <c r="E38" s="341">
        <v>35</v>
      </c>
      <c r="F38" s="57">
        <f t="shared" ref="F38:F51" si="6">D38+E38</f>
        <v>83</v>
      </c>
      <c r="G38" s="85" t="s">
        <v>267</v>
      </c>
    </row>
    <row r="39" spans="1:7" ht="18.95" customHeight="1" x14ac:dyDescent="0.35">
      <c r="A39" s="59">
        <v>2</v>
      </c>
      <c r="B39" s="76">
        <v>62020054</v>
      </c>
      <c r="C39" s="77" t="s">
        <v>53</v>
      </c>
      <c r="D39" s="342">
        <v>52</v>
      </c>
      <c r="E39" s="342">
        <v>54</v>
      </c>
      <c r="F39" s="61">
        <f t="shared" si="6"/>
        <v>106</v>
      </c>
      <c r="G39" s="82" t="s">
        <v>267</v>
      </c>
    </row>
    <row r="40" spans="1:7" ht="18.95" customHeight="1" x14ac:dyDescent="0.35">
      <c r="A40" s="59">
        <v>3</v>
      </c>
      <c r="B40" s="76">
        <v>62020055</v>
      </c>
      <c r="C40" s="77" t="s">
        <v>54</v>
      </c>
      <c r="D40" s="342">
        <v>28</v>
      </c>
      <c r="E40" s="342">
        <v>17</v>
      </c>
      <c r="F40" s="61">
        <f t="shared" si="6"/>
        <v>45</v>
      </c>
      <c r="G40" s="82" t="s">
        <v>267</v>
      </c>
    </row>
    <row r="41" spans="1:7" ht="18.95" customHeight="1" x14ac:dyDescent="0.35">
      <c r="A41" s="59">
        <v>4</v>
      </c>
      <c r="B41" s="76">
        <v>62020056</v>
      </c>
      <c r="C41" s="77" t="s">
        <v>55</v>
      </c>
      <c r="D41" s="342">
        <v>48</v>
      </c>
      <c r="E41" s="342">
        <v>50</v>
      </c>
      <c r="F41" s="61">
        <f t="shared" si="6"/>
        <v>98</v>
      </c>
      <c r="G41" s="82" t="s">
        <v>267</v>
      </c>
    </row>
    <row r="42" spans="1:7" ht="18.95" customHeight="1" x14ac:dyDescent="0.35">
      <c r="A42" s="59">
        <v>5</v>
      </c>
      <c r="B42" s="59">
        <v>62020057</v>
      </c>
      <c r="C42" s="77" t="s">
        <v>56</v>
      </c>
      <c r="D42" s="342">
        <v>71</v>
      </c>
      <c r="E42" s="342">
        <v>60</v>
      </c>
      <c r="F42" s="61">
        <f t="shared" si="6"/>
        <v>131</v>
      </c>
      <c r="G42" s="82" t="s">
        <v>267</v>
      </c>
    </row>
    <row r="43" spans="1:7" ht="18.95" customHeight="1" x14ac:dyDescent="0.35">
      <c r="A43" s="59">
        <v>6</v>
      </c>
      <c r="B43" s="59">
        <v>62020058</v>
      </c>
      <c r="C43" s="77" t="s">
        <v>57</v>
      </c>
      <c r="D43" s="342">
        <v>126</v>
      </c>
      <c r="E43" s="342">
        <v>108</v>
      </c>
      <c r="F43" s="61">
        <f t="shared" si="6"/>
        <v>234</v>
      </c>
      <c r="G43" s="82" t="s">
        <v>268</v>
      </c>
    </row>
    <row r="44" spans="1:7" ht="18.95" customHeight="1" x14ac:dyDescent="0.35">
      <c r="A44" s="59">
        <v>7</v>
      </c>
      <c r="B44" s="59">
        <v>62020059</v>
      </c>
      <c r="C44" s="77" t="s">
        <v>58</v>
      </c>
      <c r="D44" s="342">
        <v>110</v>
      </c>
      <c r="E44" s="342">
        <v>89</v>
      </c>
      <c r="F44" s="61">
        <f t="shared" si="6"/>
        <v>199</v>
      </c>
      <c r="G44" s="82" t="s">
        <v>268</v>
      </c>
    </row>
    <row r="45" spans="1:7" ht="21" customHeight="1" x14ac:dyDescent="0.35">
      <c r="A45" s="59">
        <v>8</v>
      </c>
      <c r="B45" s="59">
        <v>62020060</v>
      </c>
      <c r="C45" s="77" t="s">
        <v>59</v>
      </c>
      <c r="D45" s="342">
        <v>41</v>
      </c>
      <c r="E45" s="342">
        <v>36</v>
      </c>
      <c r="F45" s="61">
        <f t="shared" si="6"/>
        <v>77</v>
      </c>
      <c r="G45" s="82" t="s">
        <v>267</v>
      </c>
    </row>
    <row r="46" spans="1:7" ht="21" customHeight="1" x14ac:dyDescent="0.35">
      <c r="A46" s="59">
        <v>9</v>
      </c>
      <c r="B46" s="76">
        <v>62020061</v>
      </c>
      <c r="C46" s="77" t="s">
        <v>60</v>
      </c>
      <c r="D46" s="342">
        <v>27</v>
      </c>
      <c r="E46" s="342">
        <v>37</v>
      </c>
      <c r="F46" s="61">
        <f t="shared" si="6"/>
        <v>64</v>
      </c>
      <c r="G46" s="82" t="s">
        <v>267</v>
      </c>
    </row>
    <row r="47" spans="1:7" ht="21" customHeight="1" x14ac:dyDescent="0.35">
      <c r="A47" s="59">
        <v>10</v>
      </c>
      <c r="B47" s="76">
        <v>62020062</v>
      </c>
      <c r="C47" s="77" t="s">
        <v>61</v>
      </c>
      <c r="D47" s="342">
        <v>39</v>
      </c>
      <c r="E47" s="342">
        <v>51</v>
      </c>
      <c r="F47" s="61">
        <f t="shared" si="6"/>
        <v>90</v>
      </c>
      <c r="G47" s="82" t="s">
        <v>267</v>
      </c>
    </row>
    <row r="48" spans="1:7" ht="21" customHeight="1" x14ac:dyDescent="0.35">
      <c r="A48" s="59">
        <v>11</v>
      </c>
      <c r="B48" s="76">
        <v>62020063</v>
      </c>
      <c r="C48" s="77" t="s">
        <v>62</v>
      </c>
      <c r="D48" s="342">
        <v>113</v>
      </c>
      <c r="E48" s="342">
        <v>96</v>
      </c>
      <c r="F48" s="61">
        <f t="shared" si="6"/>
        <v>209</v>
      </c>
      <c r="G48" s="82" t="s">
        <v>268</v>
      </c>
    </row>
    <row r="49" spans="1:7" ht="21" customHeight="1" x14ac:dyDescent="0.35">
      <c r="A49" s="59">
        <v>12</v>
      </c>
      <c r="B49" s="76">
        <v>62020064</v>
      </c>
      <c r="C49" s="77" t="s">
        <v>63</v>
      </c>
      <c r="D49" s="342">
        <v>14</v>
      </c>
      <c r="E49" s="342">
        <v>15</v>
      </c>
      <c r="F49" s="61">
        <f t="shared" si="6"/>
        <v>29</v>
      </c>
      <c r="G49" s="82" t="s">
        <v>267</v>
      </c>
    </row>
    <row r="50" spans="1:7" ht="21" customHeight="1" x14ac:dyDescent="0.35">
      <c r="A50" s="59">
        <v>13</v>
      </c>
      <c r="B50" s="76">
        <v>62020065</v>
      </c>
      <c r="C50" s="77" t="s">
        <v>64</v>
      </c>
      <c r="D50" s="342">
        <v>51</v>
      </c>
      <c r="E50" s="342">
        <v>52</v>
      </c>
      <c r="F50" s="61">
        <f t="shared" si="6"/>
        <v>103</v>
      </c>
      <c r="G50" s="82" t="s">
        <v>268</v>
      </c>
    </row>
    <row r="51" spans="1:7" ht="21" customHeight="1" x14ac:dyDescent="0.35">
      <c r="A51" s="63">
        <v>14</v>
      </c>
      <c r="B51" s="63">
        <v>62020067</v>
      </c>
      <c r="C51" s="79" t="s">
        <v>65</v>
      </c>
      <c r="D51" s="343">
        <v>109</v>
      </c>
      <c r="E51" s="343">
        <v>124</v>
      </c>
      <c r="F51" s="65">
        <f t="shared" si="6"/>
        <v>233</v>
      </c>
      <c r="G51" s="86" t="s">
        <v>268</v>
      </c>
    </row>
    <row r="52" spans="1:7" ht="21" customHeight="1" x14ac:dyDescent="0.2">
      <c r="A52" s="529" t="s">
        <v>269</v>
      </c>
      <c r="B52" s="530"/>
      <c r="C52" s="530"/>
      <c r="D52" s="87">
        <f>SUM(D38:D51)</f>
        <v>877</v>
      </c>
      <c r="E52" s="87">
        <f>SUM(E38:E51)</f>
        <v>824</v>
      </c>
      <c r="F52" s="87">
        <f>SUM(F38:F51)</f>
        <v>1701</v>
      </c>
      <c r="G52" s="81"/>
    </row>
    <row r="53" spans="1:7" ht="18.75" x14ac:dyDescent="0.2">
      <c r="A53" s="69" t="s">
        <v>265</v>
      </c>
      <c r="B53" s="70" t="s">
        <v>0</v>
      </c>
      <c r="C53" s="84" t="s">
        <v>274</v>
      </c>
      <c r="D53" s="72" t="s">
        <v>195</v>
      </c>
      <c r="E53" s="72" t="s">
        <v>196</v>
      </c>
      <c r="F53" s="73" t="s">
        <v>187</v>
      </c>
      <c r="G53" s="74" t="s">
        <v>263</v>
      </c>
    </row>
    <row r="54" spans="1:7" ht="21" x14ac:dyDescent="0.35">
      <c r="A54" s="55">
        <v>1</v>
      </c>
      <c r="B54" s="55">
        <v>62020036</v>
      </c>
      <c r="C54" s="75" t="s">
        <v>39</v>
      </c>
      <c r="D54" s="341">
        <v>22</v>
      </c>
      <c r="E54" s="341">
        <v>29</v>
      </c>
      <c r="F54" s="57">
        <f t="shared" ref="F54:F59" si="7">D54+E54</f>
        <v>51</v>
      </c>
      <c r="G54" s="85" t="s">
        <v>267</v>
      </c>
    </row>
    <row r="55" spans="1:7" ht="21" x14ac:dyDescent="0.35">
      <c r="A55" s="59">
        <v>2</v>
      </c>
      <c r="B55" s="59">
        <v>62020037</v>
      </c>
      <c r="C55" s="77" t="s">
        <v>40</v>
      </c>
      <c r="D55" s="342">
        <v>65</v>
      </c>
      <c r="E55" s="342">
        <v>57</v>
      </c>
      <c r="F55" s="61">
        <f t="shared" si="7"/>
        <v>122</v>
      </c>
      <c r="G55" s="82" t="s">
        <v>267</v>
      </c>
    </row>
    <row r="56" spans="1:7" ht="21" x14ac:dyDescent="0.35">
      <c r="A56" s="59">
        <v>3</v>
      </c>
      <c r="B56" s="76">
        <v>62020102</v>
      </c>
      <c r="C56" s="77" t="s">
        <v>92</v>
      </c>
      <c r="D56" s="342">
        <v>53</v>
      </c>
      <c r="E56" s="342">
        <v>52</v>
      </c>
      <c r="F56" s="61">
        <f t="shared" si="7"/>
        <v>105</v>
      </c>
      <c r="G56" s="82" t="s">
        <v>267</v>
      </c>
    </row>
    <row r="57" spans="1:7" ht="21" x14ac:dyDescent="0.35">
      <c r="A57" s="59">
        <v>4</v>
      </c>
      <c r="B57" s="76">
        <v>62020103</v>
      </c>
      <c r="C57" s="77" t="s">
        <v>93</v>
      </c>
      <c r="D57" s="342">
        <v>32</v>
      </c>
      <c r="E57" s="342">
        <v>27</v>
      </c>
      <c r="F57" s="61">
        <f t="shared" si="7"/>
        <v>59</v>
      </c>
      <c r="G57" s="82" t="s">
        <v>267</v>
      </c>
    </row>
    <row r="58" spans="1:7" ht="21" x14ac:dyDescent="0.35">
      <c r="A58" s="59">
        <v>5</v>
      </c>
      <c r="B58" s="76">
        <v>62020104</v>
      </c>
      <c r="C58" s="77" t="s">
        <v>94</v>
      </c>
      <c r="D58" s="342">
        <v>8</v>
      </c>
      <c r="E58" s="342">
        <v>3</v>
      </c>
      <c r="F58" s="61">
        <f t="shared" si="7"/>
        <v>11</v>
      </c>
      <c r="G58" s="82" t="s">
        <v>267</v>
      </c>
    </row>
    <row r="59" spans="1:7" ht="21" x14ac:dyDescent="0.35">
      <c r="A59" s="63">
        <v>6</v>
      </c>
      <c r="B59" s="78">
        <v>62020105</v>
      </c>
      <c r="C59" s="79" t="s">
        <v>95</v>
      </c>
      <c r="D59" s="343">
        <v>53</v>
      </c>
      <c r="E59" s="343">
        <v>49</v>
      </c>
      <c r="F59" s="65">
        <f t="shared" si="7"/>
        <v>102</v>
      </c>
      <c r="G59" s="86" t="s">
        <v>267</v>
      </c>
    </row>
    <row r="60" spans="1:7" ht="18.75" x14ac:dyDescent="0.2">
      <c r="A60" s="529" t="s">
        <v>1531</v>
      </c>
      <c r="B60" s="530"/>
      <c r="C60" s="530"/>
      <c r="D60" s="67">
        <f>SUM(D54:D59)</f>
        <v>233</v>
      </c>
      <c r="E60" s="67">
        <f t="shared" ref="E60:F60" si="8">SUM(E54:E59)</f>
        <v>217</v>
      </c>
      <c r="F60" s="67">
        <f t="shared" si="8"/>
        <v>450</v>
      </c>
      <c r="G60" s="68"/>
    </row>
    <row r="61" spans="1:7" ht="18.75" x14ac:dyDescent="0.2">
      <c r="A61" s="69" t="s">
        <v>265</v>
      </c>
      <c r="B61" s="70" t="s">
        <v>0</v>
      </c>
      <c r="C61" s="52" t="s">
        <v>275</v>
      </c>
      <c r="D61" s="72" t="s">
        <v>195</v>
      </c>
      <c r="E61" s="72" t="s">
        <v>196</v>
      </c>
      <c r="F61" s="73" t="s">
        <v>187</v>
      </c>
      <c r="G61" s="74" t="s">
        <v>263</v>
      </c>
    </row>
    <row r="62" spans="1:7" ht="21.95" customHeight="1" x14ac:dyDescent="0.35">
      <c r="A62" s="55">
        <v>1</v>
      </c>
      <c r="B62" s="88">
        <v>62020068</v>
      </c>
      <c r="C62" s="56" t="s">
        <v>66</v>
      </c>
      <c r="D62" s="341">
        <v>28</v>
      </c>
      <c r="E62" s="341">
        <v>13</v>
      </c>
      <c r="F62" s="57">
        <f>D62+E62</f>
        <v>41</v>
      </c>
      <c r="G62" s="85" t="s">
        <v>267</v>
      </c>
    </row>
    <row r="63" spans="1:7" ht="21.95" customHeight="1" x14ac:dyDescent="0.35">
      <c r="A63" s="59">
        <v>2</v>
      </c>
      <c r="B63" s="76">
        <v>62020069</v>
      </c>
      <c r="C63" s="60" t="s">
        <v>67</v>
      </c>
      <c r="D63" s="342">
        <v>20</v>
      </c>
      <c r="E63" s="342">
        <v>13</v>
      </c>
      <c r="F63" s="61">
        <f>D63+E63</f>
        <v>33</v>
      </c>
      <c r="G63" s="82" t="s">
        <v>267</v>
      </c>
    </row>
    <row r="64" spans="1:7" ht="21.95" customHeight="1" x14ac:dyDescent="0.35">
      <c r="A64" s="59">
        <v>3</v>
      </c>
      <c r="B64" s="76">
        <v>62020071</v>
      </c>
      <c r="C64" s="60" t="s">
        <v>68</v>
      </c>
      <c r="D64" s="342">
        <v>61</v>
      </c>
      <c r="E64" s="342">
        <v>42</v>
      </c>
      <c r="F64" s="61">
        <f>D64+E64</f>
        <v>103</v>
      </c>
      <c r="G64" s="82" t="s">
        <v>267</v>
      </c>
    </row>
    <row r="65" spans="1:7" ht="21.95" customHeight="1" x14ac:dyDescent="0.35">
      <c r="A65" s="59">
        <v>4</v>
      </c>
      <c r="B65" s="76">
        <v>62020072</v>
      </c>
      <c r="C65" s="60" t="s">
        <v>69</v>
      </c>
      <c r="D65" s="342">
        <v>35</v>
      </c>
      <c r="E65" s="342">
        <v>48</v>
      </c>
      <c r="F65" s="61">
        <f>D65+E65</f>
        <v>83</v>
      </c>
      <c r="G65" s="82" t="s">
        <v>267</v>
      </c>
    </row>
    <row r="66" spans="1:7" ht="21.95" customHeight="1" x14ac:dyDescent="0.35">
      <c r="A66" s="59">
        <v>5</v>
      </c>
      <c r="B66" s="76">
        <v>62020073</v>
      </c>
      <c r="C66" s="60" t="s">
        <v>70</v>
      </c>
      <c r="D66" s="342">
        <v>57</v>
      </c>
      <c r="E66" s="342">
        <v>45</v>
      </c>
      <c r="F66" s="61">
        <f>D66+E66</f>
        <v>102</v>
      </c>
      <c r="G66" s="82" t="s">
        <v>268</v>
      </c>
    </row>
    <row r="67" spans="1:7" ht="21.95" customHeight="1" x14ac:dyDescent="0.35">
      <c r="A67" s="59">
        <v>6</v>
      </c>
      <c r="B67" s="76">
        <v>62020074</v>
      </c>
      <c r="C67" s="60" t="s">
        <v>71</v>
      </c>
      <c r="D67" s="342">
        <v>27</v>
      </c>
      <c r="E67" s="342">
        <v>25</v>
      </c>
      <c r="F67" s="61">
        <f t="shared" ref="F67:F72" si="9">D67+E67</f>
        <v>52</v>
      </c>
      <c r="G67" s="82" t="s">
        <v>267</v>
      </c>
    </row>
    <row r="68" spans="1:7" ht="21.95" customHeight="1" x14ac:dyDescent="0.35">
      <c r="A68" s="59">
        <v>7</v>
      </c>
      <c r="B68" s="76">
        <v>62020075</v>
      </c>
      <c r="C68" s="60" t="s">
        <v>276</v>
      </c>
      <c r="D68" s="342">
        <v>20</v>
      </c>
      <c r="E68" s="342">
        <v>17</v>
      </c>
      <c r="F68" s="61">
        <f t="shared" si="9"/>
        <v>37</v>
      </c>
      <c r="G68" s="82" t="s">
        <v>267</v>
      </c>
    </row>
    <row r="69" spans="1:7" ht="21.95" customHeight="1" x14ac:dyDescent="0.35">
      <c r="A69" s="59">
        <v>8</v>
      </c>
      <c r="B69" s="59">
        <v>62020076</v>
      </c>
      <c r="C69" s="60" t="s">
        <v>73</v>
      </c>
      <c r="D69" s="342">
        <v>52</v>
      </c>
      <c r="E69" s="342">
        <v>52</v>
      </c>
      <c r="F69" s="61">
        <f>D69+E69</f>
        <v>104</v>
      </c>
      <c r="G69" s="82" t="s">
        <v>267</v>
      </c>
    </row>
    <row r="70" spans="1:7" ht="21.95" customHeight="1" x14ac:dyDescent="0.35">
      <c r="A70" s="59">
        <v>9</v>
      </c>
      <c r="B70" s="59">
        <v>62020077</v>
      </c>
      <c r="C70" s="60" t="s">
        <v>74</v>
      </c>
      <c r="D70" s="342">
        <v>78</v>
      </c>
      <c r="E70" s="342">
        <v>60</v>
      </c>
      <c r="F70" s="61">
        <f t="shared" si="9"/>
        <v>138</v>
      </c>
      <c r="G70" s="82" t="s">
        <v>267</v>
      </c>
    </row>
    <row r="71" spans="1:7" ht="21.95" customHeight="1" x14ac:dyDescent="0.35">
      <c r="A71" s="59">
        <v>10</v>
      </c>
      <c r="B71" s="76">
        <v>62020078</v>
      </c>
      <c r="C71" s="60" t="s">
        <v>75</v>
      </c>
      <c r="D71" s="342">
        <v>79</v>
      </c>
      <c r="E71" s="342">
        <v>73</v>
      </c>
      <c r="F71" s="61">
        <f t="shared" si="9"/>
        <v>152</v>
      </c>
      <c r="G71" s="82" t="s">
        <v>267</v>
      </c>
    </row>
    <row r="72" spans="1:7" ht="21.95" customHeight="1" x14ac:dyDescent="0.35">
      <c r="A72" s="63">
        <v>11</v>
      </c>
      <c r="B72" s="78">
        <v>62020079</v>
      </c>
      <c r="C72" s="64" t="s">
        <v>76</v>
      </c>
      <c r="D72" s="343">
        <v>64</v>
      </c>
      <c r="E72" s="343">
        <v>52</v>
      </c>
      <c r="F72" s="65">
        <f t="shared" si="9"/>
        <v>116</v>
      </c>
      <c r="G72" s="86" t="s">
        <v>267</v>
      </c>
    </row>
    <row r="73" spans="1:7" ht="18.75" x14ac:dyDescent="0.2">
      <c r="A73" s="529" t="s">
        <v>1532</v>
      </c>
      <c r="B73" s="530"/>
      <c r="C73" s="530"/>
      <c r="D73" s="89">
        <f>SUM(D62:D72)</f>
        <v>521</v>
      </c>
      <c r="E73" s="89">
        <f>SUM(E62:E72)</f>
        <v>440</v>
      </c>
      <c r="F73" s="89">
        <f>SUM(F62:F72)</f>
        <v>961</v>
      </c>
      <c r="G73" s="68"/>
    </row>
    <row r="74" spans="1:7" ht="18.75" x14ac:dyDescent="0.2">
      <c r="A74" s="532" t="s">
        <v>1533</v>
      </c>
      <c r="B74" s="533"/>
      <c r="C74" s="533"/>
      <c r="D74" s="89">
        <f>D14+D24+D36+D52+D60+D73</f>
        <v>3088</v>
      </c>
      <c r="E74" s="89">
        <f t="shared" ref="E74:F74" si="10">E14+E24+E36+E52+E60+E73</f>
        <v>2778</v>
      </c>
      <c r="F74" s="89">
        <f t="shared" si="10"/>
        <v>5866</v>
      </c>
      <c r="G74" s="191" t="s">
        <v>258</v>
      </c>
    </row>
    <row r="75" spans="1:7" ht="18.75" x14ac:dyDescent="0.2">
      <c r="A75" s="538"/>
      <c r="B75" s="539"/>
      <c r="C75" s="539"/>
      <c r="D75" s="539"/>
      <c r="E75" s="539"/>
      <c r="F75" s="539"/>
      <c r="G75" s="539"/>
    </row>
    <row r="76" spans="1:7" ht="18.75" x14ac:dyDescent="0.2">
      <c r="A76" s="535" t="s">
        <v>277</v>
      </c>
      <c r="B76" s="536"/>
      <c r="C76" s="536"/>
      <c r="D76" s="536"/>
      <c r="E76" s="536"/>
      <c r="F76" s="536"/>
      <c r="G76" s="536"/>
    </row>
    <row r="77" spans="1:7" ht="18.75" x14ac:dyDescent="0.2">
      <c r="A77" s="69" t="s">
        <v>249</v>
      </c>
      <c r="B77" s="70" t="s">
        <v>0</v>
      </c>
      <c r="C77" s="90" t="s">
        <v>278</v>
      </c>
      <c r="D77" s="72" t="s">
        <v>195</v>
      </c>
      <c r="E77" s="72" t="s">
        <v>196</v>
      </c>
      <c r="F77" s="73" t="s">
        <v>187</v>
      </c>
      <c r="G77" s="74" t="s">
        <v>263</v>
      </c>
    </row>
    <row r="78" spans="1:7" ht="21" x14ac:dyDescent="0.35">
      <c r="A78" s="55">
        <v>1</v>
      </c>
      <c r="B78" s="55">
        <v>62020110</v>
      </c>
      <c r="C78" s="56" t="s">
        <v>99</v>
      </c>
      <c r="D78" s="341">
        <v>30</v>
      </c>
      <c r="E78" s="341">
        <v>31</v>
      </c>
      <c r="F78" s="57">
        <f t="shared" ref="F78:F84" si="11">D78+E78</f>
        <v>61</v>
      </c>
      <c r="G78" s="85" t="s">
        <v>267</v>
      </c>
    </row>
    <row r="79" spans="1:7" ht="21" x14ac:dyDescent="0.35">
      <c r="A79" s="59">
        <v>2</v>
      </c>
      <c r="B79" s="76">
        <v>62020111</v>
      </c>
      <c r="C79" s="60" t="s">
        <v>100</v>
      </c>
      <c r="D79" s="342">
        <v>36</v>
      </c>
      <c r="E79" s="342">
        <v>26</v>
      </c>
      <c r="F79" s="61">
        <f t="shared" si="11"/>
        <v>62</v>
      </c>
      <c r="G79" s="82" t="s">
        <v>267</v>
      </c>
    </row>
    <row r="80" spans="1:7" ht="21" x14ac:dyDescent="0.35">
      <c r="A80" s="59">
        <v>3</v>
      </c>
      <c r="B80" s="76">
        <v>62020112</v>
      </c>
      <c r="C80" s="60" t="s">
        <v>101</v>
      </c>
      <c r="D80" s="342">
        <v>39</v>
      </c>
      <c r="E80" s="342">
        <v>33</v>
      </c>
      <c r="F80" s="61">
        <f t="shared" si="11"/>
        <v>72</v>
      </c>
      <c r="G80" s="82" t="s">
        <v>268</v>
      </c>
    </row>
    <row r="81" spans="1:7" ht="21" x14ac:dyDescent="0.35">
      <c r="A81" s="59">
        <v>4</v>
      </c>
      <c r="B81" s="76">
        <v>62020113</v>
      </c>
      <c r="C81" s="60" t="s">
        <v>102</v>
      </c>
      <c r="D81" s="342">
        <v>39</v>
      </c>
      <c r="E81" s="342">
        <v>38</v>
      </c>
      <c r="F81" s="61">
        <f t="shared" si="11"/>
        <v>77</v>
      </c>
      <c r="G81" s="82" t="s">
        <v>267</v>
      </c>
    </row>
    <row r="82" spans="1:7" ht="21" x14ac:dyDescent="0.35">
      <c r="A82" s="59">
        <v>5</v>
      </c>
      <c r="B82" s="59">
        <v>62020153</v>
      </c>
      <c r="C82" s="60" t="s">
        <v>134</v>
      </c>
      <c r="D82" s="342">
        <v>39</v>
      </c>
      <c r="E82" s="342">
        <v>36</v>
      </c>
      <c r="F82" s="61">
        <f t="shared" si="11"/>
        <v>75</v>
      </c>
      <c r="G82" s="82" t="s">
        <v>267</v>
      </c>
    </row>
    <row r="83" spans="1:7" ht="21" x14ac:dyDescent="0.35">
      <c r="A83" s="59">
        <v>6</v>
      </c>
      <c r="B83" s="76">
        <v>62020154</v>
      </c>
      <c r="C83" s="60" t="s">
        <v>135</v>
      </c>
      <c r="D83" s="342">
        <v>51</v>
      </c>
      <c r="E83" s="342">
        <v>51</v>
      </c>
      <c r="F83" s="61">
        <f t="shared" si="11"/>
        <v>102</v>
      </c>
      <c r="G83" s="82" t="s">
        <v>268</v>
      </c>
    </row>
    <row r="84" spans="1:7" ht="21" x14ac:dyDescent="0.35">
      <c r="A84" s="63">
        <v>7</v>
      </c>
      <c r="B84" s="78">
        <v>62020156</v>
      </c>
      <c r="C84" s="64" t="s">
        <v>136</v>
      </c>
      <c r="D84" s="343">
        <v>35</v>
      </c>
      <c r="E84" s="343">
        <v>22</v>
      </c>
      <c r="F84" s="65">
        <f t="shared" si="11"/>
        <v>57</v>
      </c>
      <c r="G84" s="86" t="s">
        <v>267</v>
      </c>
    </row>
    <row r="85" spans="1:7" ht="18.75" x14ac:dyDescent="0.2">
      <c r="A85" s="529" t="s">
        <v>1534</v>
      </c>
      <c r="B85" s="530"/>
      <c r="C85" s="530"/>
      <c r="D85" s="67">
        <f>SUM(D78:D84)</f>
        <v>269</v>
      </c>
      <c r="E85" s="67">
        <f>SUM(E78:E84)</f>
        <v>237</v>
      </c>
      <c r="F85" s="67">
        <f>SUM(F78:F84)</f>
        <v>506</v>
      </c>
      <c r="G85" s="68"/>
    </row>
    <row r="86" spans="1:7" ht="18.75" x14ac:dyDescent="0.2">
      <c r="A86" s="69" t="s">
        <v>249</v>
      </c>
      <c r="B86" s="70" t="s">
        <v>0</v>
      </c>
      <c r="C86" s="90" t="s">
        <v>279</v>
      </c>
      <c r="D86" s="72" t="s">
        <v>195</v>
      </c>
      <c r="E86" s="72" t="s">
        <v>196</v>
      </c>
      <c r="F86" s="73" t="s">
        <v>187</v>
      </c>
      <c r="G86" s="74" t="s">
        <v>263</v>
      </c>
    </row>
    <row r="87" spans="1:7" ht="21" x14ac:dyDescent="0.35">
      <c r="A87" s="55">
        <v>1</v>
      </c>
      <c r="B87" s="55">
        <v>62020138</v>
      </c>
      <c r="C87" s="56" t="s">
        <v>122</v>
      </c>
      <c r="D87" s="341">
        <v>100</v>
      </c>
      <c r="E87" s="341">
        <v>87</v>
      </c>
      <c r="F87" s="57">
        <f>D87+E87</f>
        <v>187</v>
      </c>
      <c r="G87" s="85" t="s">
        <v>267</v>
      </c>
    </row>
    <row r="88" spans="1:7" ht="21" x14ac:dyDescent="0.35">
      <c r="A88" s="59">
        <v>2</v>
      </c>
      <c r="B88" s="59">
        <v>62020139</v>
      </c>
      <c r="C88" s="60" t="s">
        <v>123</v>
      </c>
      <c r="D88" s="342">
        <v>54</v>
      </c>
      <c r="E88" s="342">
        <v>41</v>
      </c>
      <c r="F88" s="61">
        <f>D88+E88</f>
        <v>95</v>
      </c>
      <c r="G88" s="82" t="s">
        <v>267</v>
      </c>
    </row>
    <row r="89" spans="1:7" ht="21" x14ac:dyDescent="0.35">
      <c r="A89" s="59">
        <v>3</v>
      </c>
      <c r="B89" s="76">
        <v>62020140</v>
      </c>
      <c r="C89" s="60" t="s">
        <v>124</v>
      </c>
      <c r="D89" s="342">
        <v>26</v>
      </c>
      <c r="E89" s="342">
        <v>21</v>
      </c>
      <c r="F89" s="61">
        <f t="shared" ref="F89:F93" si="12">D89+E89</f>
        <v>47</v>
      </c>
      <c r="G89" s="82" t="s">
        <v>267</v>
      </c>
    </row>
    <row r="90" spans="1:7" ht="21" x14ac:dyDescent="0.35">
      <c r="A90" s="59">
        <v>4</v>
      </c>
      <c r="B90" s="76">
        <v>62020141</v>
      </c>
      <c r="C90" s="60" t="s">
        <v>125</v>
      </c>
      <c r="D90" s="342">
        <v>17</v>
      </c>
      <c r="E90" s="342">
        <v>23</v>
      </c>
      <c r="F90" s="61">
        <f t="shared" si="12"/>
        <v>40</v>
      </c>
      <c r="G90" s="82" t="s">
        <v>267</v>
      </c>
    </row>
    <row r="91" spans="1:7" ht="21" x14ac:dyDescent="0.35">
      <c r="A91" s="59">
        <v>5</v>
      </c>
      <c r="B91" s="76">
        <v>62020143</v>
      </c>
      <c r="C91" s="60" t="s">
        <v>126</v>
      </c>
      <c r="D91" s="342">
        <v>48</v>
      </c>
      <c r="E91" s="342">
        <v>61</v>
      </c>
      <c r="F91" s="61">
        <f t="shared" si="12"/>
        <v>109</v>
      </c>
      <c r="G91" s="82" t="s">
        <v>267</v>
      </c>
    </row>
    <row r="92" spans="1:7" ht="21" x14ac:dyDescent="0.35">
      <c r="A92" s="59">
        <v>6</v>
      </c>
      <c r="B92" s="76">
        <v>62020144</v>
      </c>
      <c r="C92" s="60" t="s">
        <v>127</v>
      </c>
      <c r="D92" s="342">
        <v>56</v>
      </c>
      <c r="E92" s="342">
        <v>54</v>
      </c>
      <c r="F92" s="61">
        <f t="shared" si="12"/>
        <v>110</v>
      </c>
      <c r="G92" s="82" t="s">
        <v>268</v>
      </c>
    </row>
    <row r="93" spans="1:7" ht="21" x14ac:dyDescent="0.35">
      <c r="A93" s="63">
        <v>7</v>
      </c>
      <c r="B93" s="78">
        <v>62020145</v>
      </c>
      <c r="C93" s="64" t="s">
        <v>128</v>
      </c>
      <c r="D93" s="343">
        <v>59</v>
      </c>
      <c r="E93" s="343">
        <v>55</v>
      </c>
      <c r="F93" s="65">
        <f t="shared" si="12"/>
        <v>114</v>
      </c>
      <c r="G93" s="86" t="s">
        <v>268</v>
      </c>
    </row>
    <row r="94" spans="1:7" ht="18.75" x14ac:dyDescent="0.2">
      <c r="A94" s="529" t="s">
        <v>1535</v>
      </c>
      <c r="B94" s="530"/>
      <c r="C94" s="530"/>
      <c r="D94" s="67">
        <f>SUM(D87:D93)</f>
        <v>360</v>
      </c>
      <c r="E94" s="67">
        <f t="shared" ref="E94:F94" si="13">SUM(E87:E93)</f>
        <v>342</v>
      </c>
      <c r="F94" s="67">
        <f t="shared" si="13"/>
        <v>702</v>
      </c>
      <c r="G94" s="68"/>
    </row>
    <row r="95" spans="1:7" ht="18.75" x14ac:dyDescent="0.2">
      <c r="A95" s="69" t="s">
        <v>249</v>
      </c>
      <c r="B95" s="70" t="s">
        <v>0</v>
      </c>
      <c r="C95" s="52" t="s">
        <v>280</v>
      </c>
      <c r="D95" s="72" t="s">
        <v>195</v>
      </c>
      <c r="E95" s="72" t="s">
        <v>196</v>
      </c>
      <c r="F95" s="73" t="s">
        <v>187</v>
      </c>
      <c r="G95" s="74" t="s">
        <v>263</v>
      </c>
    </row>
    <row r="96" spans="1:7" ht="21" x14ac:dyDescent="0.35">
      <c r="A96" s="55">
        <v>1</v>
      </c>
      <c r="B96" s="88">
        <v>62020114</v>
      </c>
      <c r="C96" s="75" t="s">
        <v>103</v>
      </c>
      <c r="D96" s="341">
        <v>111</v>
      </c>
      <c r="E96" s="341">
        <v>85</v>
      </c>
      <c r="F96" s="57">
        <f t="shared" ref="F96:F104" si="14">D96+E96</f>
        <v>196</v>
      </c>
      <c r="G96" s="85" t="s">
        <v>268</v>
      </c>
    </row>
    <row r="97" spans="1:7" ht="21" x14ac:dyDescent="0.35">
      <c r="A97" s="59">
        <v>2</v>
      </c>
      <c r="B97" s="76">
        <v>62020115</v>
      </c>
      <c r="C97" s="77" t="s">
        <v>104</v>
      </c>
      <c r="D97" s="342">
        <v>49</v>
      </c>
      <c r="E97" s="342">
        <v>39</v>
      </c>
      <c r="F97" s="61">
        <f t="shared" si="14"/>
        <v>88</v>
      </c>
      <c r="G97" s="82" t="s">
        <v>267</v>
      </c>
    </row>
    <row r="98" spans="1:7" ht="21" x14ac:dyDescent="0.35">
      <c r="A98" s="59">
        <v>3</v>
      </c>
      <c r="B98" s="59">
        <v>62020116</v>
      </c>
      <c r="C98" s="77" t="s">
        <v>105</v>
      </c>
      <c r="D98" s="342">
        <v>25</v>
      </c>
      <c r="E98" s="342">
        <v>13</v>
      </c>
      <c r="F98" s="61">
        <f t="shared" si="14"/>
        <v>38</v>
      </c>
      <c r="G98" s="82" t="s">
        <v>267</v>
      </c>
    </row>
    <row r="99" spans="1:7" ht="21" x14ac:dyDescent="0.35">
      <c r="A99" s="59">
        <v>4</v>
      </c>
      <c r="B99" s="59">
        <v>62020117</v>
      </c>
      <c r="C99" s="77" t="s">
        <v>106</v>
      </c>
      <c r="D99" s="342">
        <v>23</v>
      </c>
      <c r="E99" s="342">
        <v>33</v>
      </c>
      <c r="F99" s="61">
        <f t="shared" si="14"/>
        <v>56</v>
      </c>
      <c r="G99" s="82" t="s">
        <v>267</v>
      </c>
    </row>
    <row r="100" spans="1:7" ht="21" x14ac:dyDescent="0.35">
      <c r="A100" s="59">
        <v>5</v>
      </c>
      <c r="B100" s="59">
        <v>62020118</v>
      </c>
      <c r="C100" s="77" t="s">
        <v>107</v>
      </c>
      <c r="D100" s="342">
        <v>150</v>
      </c>
      <c r="E100" s="342">
        <v>126</v>
      </c>
      <c r="F100" s="61">
        <f t="shared" si="14"/>
        <v>276</v>
      </c>
      <c r="G100" s="82" t="s">
        <v>268</v>
      </c>
    </row>
    <row r="101" spans="1:7" ht="21" x14ac:dyDescent="0.35">
      <c r="A101" s="59">
        <v>6</v>
      </c>
      <c r="B101" s="76">
        <v>62020119</v>
      </c>
      <c r="C101" s="77" t="s">
        <v>108</v>
      </c>
      <c r="D101" s="342">
        <v>16</v>
      </c>
      <c r="E101" s="342">
        <v>22</v>
      </c>
      <c r="F101" s="61">
        <f t="shared" si="14"/>
        <v>38</v>
      </c>
      <c r="G101" s="82" t="s">
        <v>267</v>
      </c>
    </row>
    <row r="102" spans="1:7" ht="21" x14ac:dyDescent="0.35">
      <c r="A102" s="59">
        <v>7</v>
      </c>
      <c r="B102" s="76">
        <v>62020120</v>
      </c>
      <c r="C102" s="77" t="s">
        <v>109</v>
      </c>
      <c r="D102" s="342">
        <v>25</v>
      </c>
      <c r="E102" s="342">
        <v>31</v>
      </c>
      <c r="F102" s="61">
        <f t="shared" si="14"/>
        <v>56</v>
      </c>
      <c r="G102" s="82" t="s">
        <v>267</v>
      </c>
    </row>
    <row r="103" spans="1:7" ht="21" x14ac:dyDescent="0.35">
      <c r="A103" s="59">
        <v>8</v>
      </c>
      <c r="B103" s="59">
        <v>62020121</v>
      </c>
      <c r="C103" s="77" t="s">
        <v>110</v>
      </c>
      <c r="D103" s="342">
        <v>151</v>
      </c>
      <c r="E103" s="342">
        <v>122</v>
      </c>
      <c r="F103" s="61">
        <f t="shared" si="14"/>
        <v>273</v>
      </c>
      <c r="G103" s="82" t="s">
        <v>268</v>
      </c>
    </row>
    <row r="104" spans="1:7" ht="21" x14ac:dyDescent="0.35">
      <c r="A104" s="63">
        <v>9</v>
      </c>
      <c r="B104" s="63">
        <v>62020122</v>
      </c>
      <c r="C104" s="79" t="s">
        <v>111</v>
      </c>
      <c r="D104" s="343">
        <v>66</v>
      </c>
      <c r="E104" s="343">
        <v>61</v>
      </c>
      <c r="F104" s="65">
        <f t="shared" si="14"/>
        <v>127</v>
      </c>
      <c r="G104" s="86" t="s">
        <v>267</v>
      </c>
    </row>
    <row r="105" spans="1:7" ht="18.75" x14ac:dyDescent="0.2">
      <c r="A105" s="529" t="s">
        <v>1536</v>
      </c>
      <c r="B105" s="530"/>
      <c r="C105" s="530"/>
      <c r="D105" s="89">
        <f>SUM(D96:D104)</f>
        <v>616</v>
      </c>
      <c r="E105" s="89">
        <f t="shared" ref="E105:F105" si="15">SUM(E96:E104)</f>
        <v>532</v>
      </c>
      <c r="F105" s="89">
        <f t="shared" si="15"/>
        <v>1148</v>
      </c>
      <c r="G105" s="68"/>
    </row>
    <row r="106" spans="1:7" ht="18.75" x14ac:dyDescent="0.2">
      <c r="A106" s="69" t="s">
        <v>249</v>
      </c>
      <c r="B106" s="70" t="s">
        <v>0</v>
      </c>
      <c r="C106" s="52" t="s">
        <v>281</v>
      </c>
      <c r="D106" s="72" t="s">
        <v>195</v>
      </c>
      <c r="E106" s="72" t="s">
        <v>196</v>
      </c>
      <c r="F106" s="73" t="s">
        <v>187</v>
      </c>
      <c r="G106" s="74" t="s">
        <v>263</v>
      </c>
    </row>
    <row r="107" spans="1:7" ht="21" x14ac:dyDescent="0.35">
      <c r="A107" s="55">
        <v>1</v>
      </c>
      <c r="B107" s="55">
        <v>62020131</v>
      </c>
      <c r="C107" s="75" t="s">
        <v>117</v>
      </c>
      <c r="D107" s="341">
        <v>115</v>
      </c>
      <c r="E107" s="341">
        <v>91</v>
      </c>
      <c r="F107" s="57">
        <f t="shared" ref="F107:F117" si="16">D107+E107</f>
        <v>206</v>
      </c>
      <c r="G107" s="85" t="s">
        <v>268</v>
      </c>
    </row>
    <row r="108" spans="1:7" ht="21" x14ac:dyDescent="0.35">
      <c r="A108" s="59">
        <v>2</v>
      </c>
      <c r="B108" s="59">
        <v>62020132</v>
      </c>
      <c r="C108" s="77" t="s">
        <v>118</v>
      </c>
      <c r="D108" s="342">
        <v>29</v>
      </c>
      <c r="E108" s="342">
        <v>25</v>
      </c>
      <c r="F108" s="61">
        <f t="shared" si="16"/>
        <v>54</v>
      </c>
      <c r="G108" s="82" t="s">
        <v>267</v>
      </c>
    </row>
    <row r="109" spans="1:7" ht="21" x14ac:dyDescent="0.35">
      <c r="A109" s="59">
        <v>3</v>
      </c>
      <c r="B109" s="76">
        <v>62020133</v>
      </c>
      <c r="C109" s="77" t="s">
        <v>331</v>
      </c>
      <c r="D109" s="342">
        <v>120</v>
      </c>
      <c r="E109" s="342">
        <v>87</v>
      </c>
      <c r="F109" s="61">
        <f t="shared" si="16"/>
        <v>207</v>
      </c>
      <c r="G109" s="82" t="s">
        <v>267</v>
      </c>
    </row>
    <row r="110" spans="1:7" ht="21" x14ac:dyDescent="0.35">
      <c r="A110" s="59">
        <v>4</v>
      </c>
      <c r="B110" s="76">
        <v>62020134</v>
      </c>
      <c r="C110" s="77" t="s">
        <v>119</v>
      </c>
      <c r="D110" s="342">
        <v>32</v>
      </c>
      <c r="E110" s="342">
        <v>32</v>
      </c>
      <c r="F110" s="61">
        <f t="shared" si="16"/>
        <v>64</v>
      </c>
      <c r="G110" s="82" t="s">
        <v>267</v>
      </c>
    </row>
    <row r="111" spans="1:7" ht="21" x14ac:dyDescent="0.35">
      <c r="A111" s="59">
        <v>5</v>
      </c>
      <c r="B111" s="76">
        <v>62020136</v>
      </c>
      <c r="C111" s="77" t="s">
        <v>120</v>
      </c>
      <c r="D111" s="342">
        <v>28</v>
      </c>
      <c r="E111" s="342">
        <v>16</v>
      </c>
      <c r="F111" s="61">
        <f t="shared" si="16"/>
        <v>44</v>
      </c>
      <c r="G111" s="82" t="s">
        <v>267</v>
      </c>
    </row>
    <row r="112" spans="1:7" ht="21" x14ac:dyDescent="0.35">
      <c r="A112" s="59">
        <v>6</v>
      </c>
      <c r="B112" s="76">
        <v>62020137</v>
      </c>
      <c r="C112" s="77" t="s">
        <v>121</v>
      </c>
      <c r="D112" s="342">
        <v>26</v>
      </c>
      <c r="E112" s="342">
        <v>22</v>
      </c>
      <c r="F112" s="61">
        <f t="shared" si="16"/>
        <v>48</v>
      </c>
      <c r="G112" s="82" t="s">
        <v>267</v>
      </c>
    </row>
    <row r="113" spans="1:7" ht="21" x14ac:dyDescent="0.35">
      <c r="A113" s="59">
        <v>7</v>
      </c>
      <c r="B113" s="76">
        <v>62020147</v>
      </c>
      <c r="C113" s="77" t="s">
        <v>129</v>
      </c>
      <c r="D113" s="342">
        <v>17</v>
      </c>
      <c r="E113" s="342">
        <v>12</v>
      </c>
      <c r="F113" s="61">
        <f t="shared" si="16"/>
        <v>29</v>
      </c>
      <c r="G113" s="82" t="s">
        <v>267</v>
      </c>
    </row>
    <row r="114" spans="1:7" ht="21" x14ac:dyDescent="0.35">
      <c r="A114" s="59">
        <v>8</v>
      </c>
      <c r="B114" s="76">
        <v>62020148</v>
      </c>
      <c r="C114" s="77" t="s">
        <v>130</v>
      </c>
      <c r="D114" s="342">
        <v>31</v>
      </c>
      <c r="E114" s="342">
        <v>38</v>
      </c>
      <c r="F114" s="61">
        <f t="shared" si="16"/>
        <v>69</v>
      </c>
      <c r="G114" s="82" t="s">
        <v>267</v>
      </c>
    </row>
    <row r="115" spans="1:7" ht="21" x14ac:dyDescent="0.35">
      <c r="A115" s="59">
        <v>9</v>
      </c>
      <c r="B115" s="76">
        <v>62020150</v>
      </c>
      <c r="C115" s="77" t="s">
        <v>131</v>
      </c>
      <c r="D115" s="342">
        <v>29</v>
      </c>
      <c r="E115" s="342">
        <v>37</v>
      </c>
      <c r="F115" s="61">
        <f t="shared" si="16"/>
        <v>66</v>
      </c>
      <c r="G115" s="82" t="s">
        <v>267</v>
      </c>
    </row>
    <row r="116" spans="1:7" ht="21" x14ac:dyDescent="0.35">
      <c r="A116" s="59">
        <v>10</v>
      </c>
      <c r="B116" s="76">
        <v>62020151</v>
      </c>
      <c r="C116" s="77" t="s">
        <v>132</v>
      </c>
      <c r="D116" s="342">
        <v>21</v>
      </c>
      <c r="E116" s="342">
        <v>19</v>
      </c>
      <c r="F116" s="61">
        <f t="shared" si="16"/>
        <v>40</v>
      </c>
      <c r="G116" s="82" t="s">
        <v>267</v>
      </c>
    </row>
    <row r="117" spans="1:7" ht="21" x14ac:dyDescent="0.35">
      <c r="A117" s="63">
        <v>11</v>
      </c>
      <c r="B117" s="78">
        <v>62020152</v>
      </c>
      <c r="C117" s="79" t="s">
        <v>133</v>
      </c>
      <c r="D117" s="343">
        <v>25</v>
      </c>
      <c r="E117" s="343">
        <v>24</v>
      </c>
      <c r="F117" s="65">
        <f t="shared" si="16"/>
        <v>49</v>
      </c>
      <c r="G117" s="86" t="s">
        <v>267</v>
      </c>
    </row>
    <row r="118" spans="1:7" ht="18.75" x14ac:dyDescent="0.2">
      <c r="A118" s="540" t="s">
        <v>1537</v>
      </c>
      <c r="B118" s="540"/>
      <c r="C118" s="540"/>
      <c r="D118" s="67">
        <f>SUM(D107:D117)</f>
        <v>473</v>
      </c>
      <c r="E118" s="67">
        <f t="shared" ref="E118:F118" si="17">SUM(E107:E117)</f>
        <v>403</v>
      </c>
      <c r="F118" s="67">
        <f t="shared" si="17"/>
        <v>876</v>
      </c>
      <c r="G118" s="68"/>
    </row>
    <row r="119" spans="1:7" ht="18.75" x14ac:dyDescent="0.2">
      <c r="A119" s="69" t="s">
        <v>249</v>
      </c>
      <c r="B119" s="70" t="s">
        <v>0</v>
      </c>
      <c r="C119" s="84" t="s">
        <v>282</v>
      </c>
      <c r="D119" s="72" t="s">
        <v>195</v>
      </c>
      <c r="E119" s="72" t="s">
        <v>196</v>
      </c>
      <c r="F119" s="73" t="s">
        <v>187</v>
      </c>
      <c r="G119" s="74" t="s">
        <v>263</v>
      </c>
    </row>
    <row r="120" spans="1:7" ht="21" x14ac:dyDescent="0.35">
      <c r="A120" s="55">
        <v>1</v>
      </c>
      <c r="B120" s="55">
        <v>62020106</v>
      </c>
      <c r="C120" s="56" t="s">
        <v>96</v>
      </c>
      <c r="D120" s="341">
        <v>139</v>
      </c>
      <c r="E120" s="341">
        <v>121</v>
      </c>
      <c r="F120" s="57">
        <f>D120+E120</f>
        <v>260</v>
      </c>
      <c r="G120" s="85" t="s">
        <v>268</v>
      </c>
    </row>
    <row r="121" spans="1:7" ht="21" x14ac:dyDescent="0.35">
      <c r="A121" s="59">
        <v>2</v>
      </c>
      <c r="B121" s="59">
        <v>62020107</v>
      </c>
      <c r="C121" s="60" t="s">
        <v>97</v>
      </c>
      <c r="D121" s="342">
        <v>35</v>
      </c>
      <c r="E121" s="342">
        <v>36</v>
      </c>
      <c r="F121" s="61">
        <f>D121+E121</f>
        <v>71</v>
      </c>
      <c r="G121" s="82" t="s">
        <v>267</v>
      </c>
    </row>
    <row r="122" spans="1:7" ht="21" x14ac:dyDescent="0.35">
      <c r="A122" s="59">
        <v>3</v>
      </c>
      <c r="B122" s="59">
        <v>62020108</v>
      </c>
      <c r="C122" s="60" t="s">
        <v>98</v>
      </c>
      <c r="D122" s="342">
        <v>50</v>
      </c>
      <c r="E122" s="342">
        <v>60</v>
      </c>
      <c r="F122" s="61">
        <f>D122+E122</f>
        <v>110</v>
      </c>
      <c r="G122" s="82" t="s">
        <v>267</v>
      </c>
    </row>
    <row r="123" spans="1:7" ht="21" x14ac:dyDescent="0.35">
      <c r="A123" s="59">
        <v>4</v>
      </c>
      <c r="B123" s="59">
        <v>62020124</v>
      </c>
      <c r="C123" s="60" t="s">
        <v>112</v>
      </c>
      <c r="D123" s="342">
        <v>18</v>
      </c>
      <c r="E123" s="342">
        <v>16</v>
      </c>
      <c r="F123" s="61">
        <f>D123+E123</f>
        <v>34</v>
      </c>
      <c r="G123" s="82" t="s">
        <v>267</v>
      </c>
    </row>
    <row r="124" spans="1:7" ht="21" x14ac:dyDescent="0.35">
      <c r="A124" s="59">
        <v>5</v>
      </c>
      <c r="B124" s="59">
        <v>62020126</v>
      </c>
      <c r="C124" s="60" t="s">
        <v>113</v>
      </c>
      <c r="D124" s="342">
        <v>71</v>
      </c>
      <c r="E124" s="342">
        <v>74</v>
      </c>
      <c r="F124" s="61">
        <f t="shared" ref="F124:F127" si="18">D124+E124</f>
        <v>145</v>
      </c>
      <c r="G124" s="82" t="s">
        <v>268</v>
      </c>
    </row>
    <row r="125" spans="1:7" ht="21" x14ac:dyDescent="0.35">
      <c r="A125" s="59">
        <v>6</v>
      </c>
      <c r="B125" s="59">
        <v>62020128</v>
      </c>
      <c r="C125" s="60" t="s">
        <v>114</v>
      </c>
      <c r="D125" s="342">
        <v>27</v>
      </c>
      <c r="E125" s="342">
        <v>15</v>
      </c>
      <c r="F125" s="61">
        <f t="shared" si="18"/>
        <v>42</v>
      </c>
      <c r="G125" s="82" t="s">
        <v>267</v>
      </c>
    </row>
    <row r="126" spans="1:7" ht="21" x14ac:dyDescent="0.35">
      <c r="A126" s="59">
        <v>7</v>
      </c>
      <c r="B126" s="59">
        <v>62020129</v>
      </c>
      <c r="C126" s="60" t="s">
        <v>115</v>
      </c>
      <c r="D126" s="342">
        <v>25</v>
      </c>
      <c r="E126" s="342">
        <v>24</v>
      </c>
      <c r="F126" s="61">
        <f t="shared" si="18"/>
        <v>49</v>
      </c>
      <c r="G126" s="82" t="s">
        <v>267</v>
      </c>
    </row>
    <row r="127" spans="1:7" ht="21" x14ac:dyDescent="0.35">
      <c r="A127" s="63">
        <v>8</v>
      </c>
      <c r="B127" s="63">
        <v>62020130</v>
      </c>
      <c r="C127" s="64" t="s">
        <v>116</v>
      </c>
      <c r="D127" s="343">
        <v>23</v>
      </c>
      <c r="E127" s="343">
        <v>20</v>
      </c>
      <c r="F127" s="65">
        <f t="shared" si="18"/>
        <v>43</v>
      </c>
      <c r="G127" s="86" t="s">
        <v>267</v>
      </c>
    </row>
    <row r="128" spans="1:7" ht="18.75" x14ac:dyDescent="0.2">
      <c r="A128" s="529" t="s">
        <v>1538</v>
      </c>
      <c r="B128" s="530"/>
      <c r="C128" s="530"/>
      <c r="D128" s="67">
        <f>SUM(D120:D127)</f>
        <v>388</v>
      </c>
      <c r="E128" s="67">
        <f t="shared" ref="E128:F128" si="19">SUM(E120:E127)</f>
        <v>366</v>
      </c>
      <c r="F128" s="67">
        <f t="shared" si="19"/>
        <v>754</v>
      </c>
      <c r="G128" s="68"/>
    </row>
    <row r="129" spans="1:7" ht="18.75" x14ac:dyDescent="0.2">
      <c r="A129" s="532" t="s">
        <v>1539</v>
      </c>
      <c r="B129" s="533"/>
      <c r="C129" s="533"/>
      <c r="D129" s="344">
        <f>D128+D118+D105+D94+D85</f>
        <v>2106</v>
      </c>
      <c r="E129" s="344">
        <f t="shared" ref="E129:F129" si="20">E128+E118+E105+E94+E85</f>
        <v>1880</v>
      </c>
      <c r="F129" s="344">
        <f t="shared" si="20"/>
        <v>3986</v>
      </c>
      <c r="G129" s="74" t="s">
        <v>250</v>
      </c>
    </row>
    <row r="130" spans="1:7" ht="18.75" x14ac:dyDescent="0.2">
      <c r="A130" s="538"/>
      <c r="B130" s="539"/>
      <c r="C130" s="539"/>
      <c r="D130" s="539"/>
      <c r="E130" s="539"/>
      <c r="F130" s="539"/>
      <c r="G130" s="539"/>
    </row>
    <row r="131" spans="1:7" ht="18.75" x14ac:dyDescent="0.2">
      <c r="A131" s="535" t="s">
        <v>283</v>
      </c>
      <c r="B131" s="536"/>
      <c r="C131" s="536"/>
      <c r="D131" s="536"/>
      <c r="E131" s="536"/>
      <c r="F131" s="536"/>
      <c r="G131" s="536"/>
    </row>
    <row r="132" spans="1:7" ht="18.75" x14ac:dyDescent="0.2">
      <c r="A132" s="69" t="s">
        <v>253</v>
      </c>
      <c r="B132" s="70" t="s">
        <v>0</v>
      </c>
      <c r="C132" s="52" t="s">
        <v>284</v>
      </c>
      <c r="D132" s="72" t="s">
        <v>195</v>
      </c>
      <c r="E132" s="72" t="s">
        <v>196</v>
      </c>
      <c r="F132" s="73" t="s">
        <v>187</v>
      </c>
      <c r="G132" s="74" t="s">
        <v>263</v>
      </c>
    </row>
    <row r="133" spans="1:7" ht="21" x14ac:dyDescent="0.35">
      <c r="A133" s="55">
        <v>1</v>
      </c>
      <c r="B133" s="88">
        <v>62020169</v>
      </c>
      <c r="C133" s="56" t="s">
        <v>149</v>
      </c>
      <c r="D133" s="341">
        <v>111</v>
      </c>
      <c r="E133" s="341">
        <v>90</v>
      </c>
      <c r="F133" s="57">
        <f t="shared" ref="F133:F146" si="21">D133+E133</f>
        <v>201</v>
      </c>
      <c r="G133" s="85" t="s">
        <v>268</v>
      </c>
    </row>
    <row r="134" spans="1:7" ht="21" x14ac:dyDescent="0.35">
      <c r="A134" s="59">
        <v>2</v>
      </c>
      <c r="B134" s="76">
        <v>62020170</v>
      </c>
      <c r="C134" s="60" t="s">
        <v>150</v>
      </c>
      <c r="D134" s="342">
        <v>69</v>
      </c>
      <c r="E134" s="342">
        <v>52</v>
      </c>
      <c r="F134" s="61">
        <f t="shared" si="21"/>
        <v>121</v>
      </c>
      <c r="G134" s="82" t="s">
        <v>267</v>
      </c>
    </row>
    <row r="135" spans="1:7" ht="21" x14ac:dyDescent="0.35">
      <c r="A135" s="59">
        <v>3</v>
      </c>
      <c r="B135" s="76">
        <v>62020171</v>
      </c>
      <c r="C135" s="60" t="s">
        <v>151</v>
      </c>
      <c r="D135" s="342">
        <v>13</v>
      </c>
      <c r="E135" s="342">
        <v>18</v>
      </c>
      <c r="F135" s="61">
        <f t="shared" si="21"/>
        <v>31</v>
      </c>
      <c r="G135" s="82" t="s">
        <v>267</v>
      </c>
    </row>
    <row r="136" spans="1:7" ht="21" x14ac:dyDescent="0.35">
      <c r="A136" s="59">
        <v>4</v>
      </c>
      <c r="B136" s="76">
        <v>62020172</v>
      </c>
      <c r="C136" s="60" t="s">
        <v>152</v>
      </c>
      <c r="D136" s="342">
        <v>109</v>
      </c>
      <c r="E136" s="342">
        <v>82</v>
      </c>
      <c r="F136" s="61">
        <f t="shared" si="21"/>
        <v>191</v>
      </c>
      <c r="G136" s="82" t="s">
        <v>268</v>
      </c>
    </row>
    <row r="137" spans="1:7" ht="21" x14ac:dyDescent="0.35">
      <c r="A137" s="59">
        <v>5</v>
      </c>
      <c r="B137" s="76">
        <v>62020173</v>
      </c>
      <c r="C137" s="60" t="s">
        <v>153</v>
      </c>
      <c r="D137" s="342">
        <v>22</v>
      </c>
      <c r="E137" s="342">
        <v>31</v>
      </c>
      <c r="F137" s="61">
        <f t="shared" si="21"/>
        <v>53</v>
      </c>
      <c r="G137" s="82" t="s">
        <v>267</v>
      </c>
    </row>
    <row r="138" spans="1:7" ht="21" x14ac:dyDescent="0.35">
      <c r="A138" s="59">
        <v>6</v>
      </c>
      <c r="B138" s="76">
        <v>62020174</v>
      </c>
      <c r="C138" s="60" t="s">
        <v>154</v>
      </c>
      <c r="D138" s="342">
        <v>91</v>
      </c>
      <c r="E138" s="342">
        <v>87</v>
      </c>
      <c r="F138" s="61">
        <f t="shared" si="21"/>
        <v>178</v>
      </c>
      <c r="G138" s="82" t="s">
        <v>268</v>
      </c>
    </row>
    <row r="139" spans="1:7" ht="21" x14ac:dyDescent="0.35">
      <c r="A139" s="59">
        <v>7</v>
      </c>
      <c r="B139" s="76">
        <v>62020182</v>
      </c>
      <c r="C139" s="60" t="s">
        <v>160</v>
      </c>
      <c r="D139" s="342">
        <v>151</v>
      </c>
      <c r="E139" s="342">
        <v>155</v>
      </c>
      <c r="F139" s="61">
        <f t="shared" si="21"/>
        <v>306</v>
      </c>
      <c r="G139" s="82" t="s">
        <v>268</v>
      </c>
    </row>
    <row r="140" spans="1:7" ht="21" x14ac:dyDescent="0.35">
      <c r="A140" s="59">
        <v>8</v>
      </c>
      <c r="B140" s="76">
        <v>62020183</v>
      </c>
      <c r="C140" s="60" t="s">
        <v>161</v>
      </c>
      <c r="D140" s="342">
        <v>38</v>
      </c>
      <c r="E140" s="342">
        <v>34</v>
      </c>
      <c r="F140" s="61">
        <f t="shared" si="21"/>
        <v>72</v>
      </c>
      <c r="G140" s="82" t="s">
        <v>267</v>
      </c>
    </row>
    <row r="141" spans="1:7" ht="21" x14ac:dyDescent="0.35">
      <c r="A141" s="59">
        <v>9</v>
      </c>
      <c r="B141" s="76">
        <v>62020184</v>
      </c>
      <c r="C141" s="60" t="s">
        <v>162</v>
      </c>
      <c r="D141" s="342">
        <v>49</v>
      </c>
      <c r="E141" s="342">
        <v>37</v>
      </c>
      <c r="F141" s="61">
        <f t="shared" si="21"/>
        <v>86</v>
      </c>
      <c r="G141" s="82" t="s">
        <v>267</v>
      </c>
    </row>
    <row r="142" spans="1:7" ht="21" x14ac:dyDescent="0.35">
      <c r="A142" s="59">
        <v>10</v>
      </c>
      <c r="B142" s="76">
        <v>62020185</v>
      </c>
      <c r="C142" s="60" t="s">
        <v>163</v>
      </c>
      <c r="D142" s="342">
        <v>63</v>
      </c>
      <c r="E142" s="342">
        <v>67</v>
      </c>
      <c r="F142" s="61">
        <f t="shared" si="21"/>
        <v>130</v>
      </c>
      <c r="G142" s="82" t="s">
        <v>268</v>
      </c>
    </row>
    <row r="143" spans="1:7" ht="21" x14ac:dyDescent="0.35">
      <c r="A143" s="59">
        <v>11</v>
      </c>
      <c r="B143" s="76">
        <v>62020186</v>
      </c>
      <c r="C143" s="60" t="s">
        <v>164</v>
      </c>
      <c r="D143" s="342">
        <v>26</v>
      </c>
      <c r="E143" s="342">
        <v>21</v>
      </c>
      <c r="F143" s="61">
        <f t="shared" si="21"/>
        <v>47</v>
      </c>
      <c r="G143" s="82" t="s">
        <v>267</v>
      </c>
    </row>
    <row r="144" spans="1:7" ht="21" x14ac:dyDescent="0.35">
      <c r="A144" s="59">
        <v>12</v>
      </c>
      <c r="B144" s="76">
        <v>62020187</v>
      </c>
      <c r="C144" s="60" t="s">
        <v>165</v>
      </c>
      <c r="D144" s="342">
        <v>46</v>
      </c>
      <c r="E144" s="342">
        <v>37</v>
      </c>
      <c r="F144" s="61">
        <f t="shared" si="21"/>
        <v>83</v>
      </c>
      <c r="G144" s="82" t="s">
        <v>267</v>
      </c>
    </row>
    <row r="145" spans="1:7" ht="21" x14ac:dyDescent="0.35">
      <c r="A145" s="59">
        <v>13</v>
      </c>
      <c r="B145" s="76">
        <v>62020188</v>
      </c>
      <c r="C145" s="60" t="s">
        <v>166</v>
      </c>
      <c r="D145" s="342">
        <v>85</v>
      </c>
      <c r="E145" s="342">
        <v>87</v>
      </c>
      <c r="F145" s="61">
        <f t="shared" si="21"/>
        <v>172</v>
      </c>
      <c r="G145" s="82" t="s">
        <v>268</v>
      </c>
    </row>
    <row r="146" spans="1:7" ht="21" x14ac:dyDescent="0.35">
      <c r="A146" s="63">
        <v>14</v>
      </c>
      <c r="B146" s="78">
        <v>62020189</v>
      </c>
      <c r="C146" s="64" t="s">
        <v>167</v>
      </c>
      <c r="D146" s="343">
        <v>25</v>
      </c>
      <c r="E146" s="343">
        <v>26</v>
      </c>
      <c r="F146" s="65">
        <f t="shared" si="21"/>
        <v>51</v>
      </c>
      <c r="G146" s="86" t="s">
        <v>267</v>
      </c>
    </row>
    <row r="147" spans="1:7" ht="18.75" x14ac:dyDescent="0.2">
      <c r="A147" s="541" t="s">
        <v>1540</v>
      </c>
      <c r="B147" s="542"/>
      <c r="C147" s="542"/>
      <c r="D147" s="89">
        <f>SUM(D133:D146)</f>
        <v>898</v>
      </c>
      <c r="E147" s="89">
        <f t="shared" ref="E147:F147" si="22">SUM(E133:E146)</f>
        <v>824</v>
      </c>
      <c r="F147" s="89">
        <f t="shared" si="22"/>
        <v>1722</v>
      </c>
      <c r="G147" s="68"/>
    </row>
    <row r="148" spans="1:7" ht="21.95" customHeight="1" x14ac:dyDescent="0.2">
      <c r="A148" s="69" t="s">
        <v>253</v>
      </c>
      <c r="B148" s="70" t="s">
        <v>0</v>
      </c>
      <c r="C148" s="90" t="s">
        <v>285</v>
      </c>
      <c r="D148" s="72" t="s">
        <v>195</v>
      </c>
      <c r="E148" s="72" t="s">
        <v>196</v>
      </c>
      <c r="F148" s="73" t="s">
        <v>187</v>
      </c>
      <c r="G148" s="74" t="s">
        <v>263</v>
      </c>
    </row>
    <row r="149" spans="1:7" ht="21.95" customHeight="1" x14ac:dyDescent="0.35">
      <c r="A149" s="55">
        <v>1</v>
      </c>
      <c r="B149" s="88">
        <v>62020175</v>
      </c>
      <c r="C149" s="56" t="s">
        <v>155</v>
      </c>
      <c r="D149" s="341">
        <v>33</v>
      </c>
      <c r="E149" s="341">
        <v>30</v>
      </c>
      <c r="F149" s="57">
        <f>D149+E149</f>
        <v>63</v>
      </c>
      <c r="G149" s="85" t="s">
        <v>267</v>
      </c>
    </row>
    <row r="150" spans="1:7" ht="21.95" customHeight="1" x14ac:dyDescent="0.35">
      <c r="A150" s="59">
        <v>2</v>
      </c>
      <c r="B150" s="76">
        <v>62020176</v>
      </c>
      <c r="C150" s="60" t="s">
        <v>156</v>
      </c>
      <c r="D150" s="342">
        <v>78</v>
      </c>
      <c r="E150" s="342">
        <v>77</v>
      </c>
      <c r="F150" s="61">
        <f>D150+E150</f>
        <v>155</v>
      </c>
      <c r="G150" s="82" t="s">
        <v>268</v>
      </c>
    </row>
    <row r="151" spans="1:7" ht="21.95" customHeight="1" x14ac:dyDescent="0.35">
      <c r="A151" s="59">
        <v>3</v>
      </c>
      <c r="B151" s="76">
        <v>62020177</v>
      </c>
      <c r="C151" s="60" t="s">
        <v>157</v>
      </c>
      <c r="D151" s="342">
        <v>34</v>
      </c>
      <c r="E151" s="342">
        <v>23</v>
      </c>
      <c r="F151" s="61">
        <f>D151+E151</f>
        <v>57</v>
      </c>
      <c r="G151" s="82" t="s">
        <v>267</v>
      </c>
    </row>
    <row r="152" spans="1:7" ht="21.95" customHeight="1" x14ac:dyDescent="0.35">
      <c r="A152" s="59">
        <v>4</v>
      </c>
      <c r="B152" s="76">
        <v>62020179</v>
      </c>
      <c r="C152" s="60" t="s">
        <v>158</v>
      </c>
      <c r="D152" s="342">
        <v>27</v>
      </c>
      <c r="E152" s="342">
        <v>34</v>
      </c>
      <c r="F152" s="61">
        <f>D152+E152</f>
        <v>61</v>
      </c>
      <c r="G152" s="82" t="s">
        <v>267</v>
      </c>
    </row>
    <row r="153" spans="1:7" ht="21.95" customHeight="1" x14ac:dyDescent="0.35">
      <c r="A153" s="63">
        <v>5</v>
      </c>
      <c r="B153" s="63">
        <v>62020181</v>
      </c>
      <c r="C153" s="64" t="s">
        <v>159</v>
      </c>
      <c r="D153" s="343">
        <v>138</v>
      </c>
      <c r="E153" s="343">
        <v>127</v>
      </c>
      <c r="F153" s="65">
        <f>D153+E153</f>
        <v>265</v>
      </c>
      <c r="G153" s="86" t="s">
        <v>267</v>
      </c>
    </row>
    <row r="154" spans="1:7" ht="21.95" customHeight="1" x14ac:dyDescent="0.2">
      <c r="A154" s="529" t="s">
        <v>1541</v>
      </c>
      <c r="B154" s="530"/>
      <c r="C154" s="530"/>
      <c r="D154" s="67">
        <f>SUM(D149:D153)</f>
        <v>310</v>
      </c>
      <c r="E154" s="67">
        <f t="shared" ref="E154" si="23">SUM(E149:E153)</f>
        <v>291</v>
      </c>
      <c r="F154" s="67">
        <f>SUM(F149:F153)</f>
        <v>601</v>
      </c>
      <c r="G154" s="68"/>
    </row>
    <row r="155" spans="1:7" ht="21.95" customHeight="1" x14ac:dyDescent="0.2">
      <c r="A155" s="532" t="s">
        <v>1542</v>
      </c>
      <c r="B155" s="533"/>
      <c r="C155" s="533"/>
      <c r="D155" s="344">
        <f>D154+D147</f>
        <v>1208</v>
      </c>
      <c r="E155" s="344">
        <f t="shared" ref="E155:F155" si="24">E154+E147</f>
        <v>1115</v>
      </c>
      <c r="F155" s="344">
        <f t="shared" si="24"/>
        <v>2323</v>
      </c>
      <c r="G155" s="191" t="s">
        <v>1543</v>
      </c>
    </row>
    <row r="156" spans="1:7" ht="21.95" customHeight="1" x14ac:dyDescent="0.2">
      <c r="A156" s="538"/>
      <c r="B156" s="539"/>
      <c r="C156" s="539"/>
      <c r="D156" s="539"/>
      <c r="E156" s="539"/>
      <c r="F156" s="539"/>
      <c r="G156" s="539"/>
    </row>
    <row r="157" spans="1:7" ht="21.95" customHeight="1" x14ac:dyDescent="0.2">
      <c r="A157" s="535" t="s">
        <v>286</v>
      </c>
      <c r="B157" s="536"/>
      <c r="C157" s="536"/>
      <c r="D157" s="536"/>
      <c r="E157" s="536"/>
      <c r="F157" s="536"/>
      <c r="G157" s="536"/>
    </row>
    <row r="158" spans="1:7" ht="21.95" customHeight="1" x14ac:dyDescent="0.2">
      <c r="A158" s="69" t="s">
        <v>244</v>
      </c>
      <c r="B158" s="70" t="s">
        <v>0</v>
      </c>
      <c r="C158" s="90" t="s">
        <v>287</v>
      </c>
      <c r="D158" s="72" t="s">
        <v>195</v>
      </c>
      <c r="E158" s="72" t="s">
        <v>196</v>
      </c>
      <c r="F158" s="73" t="s">
        <v>187</v>
      </c>
      <c r="G158" s="74" t="s">
        <v>263</v>
      </c>
    </row>
    <row r="159" spans="1:7" ht="21.95" customHeight="1" x14ac:dyDescent="0.35">
      <c r="A159" s="55">
        <v>1</v>
      </c>
      <c r="B159" s="88">
        <v>62020011</v>
      </c>
      <c r="C159" s="75" t="s">
        <v>15</v>
      </c>
      <c r="D159" s="341">
        <v>62</v>
      </c>
      <c r="E159" s="341">
        <v>58</v>
      </c>
      <c r="F159" s="57">
        <f>D159+E159</f>
        <v>120</v>
      </c>
      <c r="G159" s="85" t="s">
        <v>267</v>
      </c>
    </row>
    <row r="160" spans="1:7" ht="21.95" customHeight="1" x14ac:dyDescent="0.35">
      <c r="A160" s="59">
        <v>2</v>
      </c>
      <c r="B160" s="76">
        <v>62020012</v>
      </c>
      <c r="C160" s="77" t="s">
        <v>16</v>
      </c>
      <c r="D160" s="342">
        <v>77</v>
      </c>
      <c r="E160" s="342">
        <v>68</v>
      </c>
      <c r="F160" s="61">
        <f>D160+E160</f>
        <v>145</v>
      </c>
      <c r="G160" s="82" t="s">
        <v>268</v>
      </c>
    </row>
    <row r="161" spans="1:7" ht="21.95" customHeight="1" x14ac:dyDescent="0.35">
      <c r="A161" s="59">
        <v>3</v>
      </c>
      <c r="B161" s="59">
        <v>62020013</v>
      </c>
      <c r="C161" s="77" t="s">
        <v>17</v>
      </c>
      <c r="D161" s="342">
        <v>84</v>
      </c>
      <c r="E161" s="342">
        <v>80</v>
      </c>
      <c r="F161" s="61">
        <f>D161+E161</f>
        <v>164</v>
      </c>
      <c r="G161" s="82" t="s">
        <v>268</v>
      </c>
    </row>
    <row r="162" spans="1:7" ht="21.95" customHeight="1" x14ac:dyDescent="0.35">
      <c r="A162" s="59">
        <v>4</v>
      </c>
      <c r="B162" s="76">
        <v>62020014</v>
      </c>
      <c r="C162" s="77" t="s">
        <v>18</v>
      </c>
      <c r="D162" s="342">
        <v>21</v>
      </c>
      <c r="E162" s="342">
        <v>24</v>
      </c>
      <c r="F162" s="61">
        <f>D162+E162</f>
        <v>45</v>
      </c>
      <c r="G162" s="82" t="s">
        <v>267</v>
      </c>
    </row>
    <row r="163" spans="1:7" ht="21.95" customHeight="1" x14ac:dyDescent="0.35">
      <c r="A163" s="59">
        <v>5</v>
      </c>
      <c r="B163" s="76">
        <v>62020015</v>
      </c>
      <c r="C163" s="77" t="s">
        <v>19</v>
      </c>
      <c r="D163" s="342">
        <v>53</v>
      </c>
      <c r="E163" s="342">
        <v>42</v>
      </c>
      <c r="F163" s="61">
        <f>D163+E163</f>
        <v>95</v>
      </c>
      <c r="G163" s="82" t="s">
        <v>267</v>
      </c>
    </row>
    <row r="164" spans="1:7" ht="21.95" customHeight="1" x14ac:dyDescent="0.35">
      <c r="A164" s="59">
        <v>6</v>
      </c>
      <c r="B164" s="59">
        <v>62020016</v>
      </c>
      <c r="C164" s="77" t="s">
        <v>20</v>
      </c>
      <c r="D164" s="342">
        <v>340</v>
      </c>
      <c r="E164" s="342">
        <v>348</v>
      </c>
      <c r="F164" s="61">
        <f t="shared" ref="F164:F168" si="25">D164+E164</f>
        <v>688</v>
      </c>
      <c r="G164" s="82" t="s">
        <v>267</v>
      </c>
    </row>
    <row r="165" spans="1:7" ht="21.95" customHeight="1" x14ac:dyDescent="0.35">
      <c r="A165" s="59">
        <v>7</v>
      </c>
      <c r="B165" s="76">
        <v>62020017</v>
      </c>
      <c r="C165" s="77" t="s">
        <v>21</v>
      </c>
      <c r="D165" s="342">
        <v>81</v>
      </c>
      <c r="E165" s="342">
        <v>67</v>
      </c>
      <c r="F165" s="61">
        <f t="shared" si="25"/>
        <v>148</v>
      </c>
      <c r="G165" s="82" t="s">
        <v>268</v>
      </c>
    </row>
    <row r="166" spans="1:7" ht="21.95" customHeight="1" x14ac:dyDescent="0.35">
      <c r="A166" s="59">
        <v>8</v>
      </c>
      <c r="B166" s="76">
        <v>62020018</v>
      </c>
      <c r="C166" s="77" t="s">
        <v>22</v>
      </c>
      <c r="D166" s="342">
        <v>96</v>
      </c>
      <c r="E166" s="342">
        <v>100</v>
      </c>
      <c r="F166" s="61">
        <f t="shared" si="25"/>
        <v>196</v>
      </c>
      <c r="G166" s="82" t="s">
        <v>267</v>
      </c>
    </row>
    <row r="167" spans="1:7" ht="21.95" customHeight="1" x14ac:dyDescent="0.35">
      <c r="A167" s="59">
        <v>9</v>
      </c>
      <c r="B167" s="76">
        <v>62020019</v>
      </c>
      <c r="C167" s="77" t="s">
        <v>23</v>
      </c>
      <c r="D167" s="342">
        <v>81</v>
      </c>
      <c r="E167" s="342">
        <v>85</v>
      </c>
      <c r="F167" s="61">
        <f t="shared" si="25"/>
        <v>166</v>
      </c>
      <c r="G167" s="82" t="s">
        <v>268</v>
      </c>
    </row>
    <row r="168" spans="1:7" ht="21.95" customHeight="1" x14ac:dyDescent="0.35">
      <c r="A168" s="63">
        <v>10</v>
      </c>
      <c r="B168" s="78">
        <v>62020020</v>
      </c>
      <c r="C168" s="79" t="s">
        <v>24</v>
      </c>
      <c r="D168" s="343">
        <v>52</v>
      </c>
      <c r="E168" s="343">
        <v>53</v>
      </c>
      <c r="F168" s="65">
        <f t="shared" si="25"/>
        <v>105</v>
      </c>
      <c r="G168" s="86" t="s">
        <v>267</v>
      </c>
    </row>
    <row r="169" spans="1:7" ht="18.75" x14ac:dyDescent="0.2">
      <c r="A169" s="529" t="s">
        <v>1544</v>
      </c>
      <c r="B169" s="530"/>
      <c r="C169" s="530"/>
      <c r="D169" s="91">
        <f>SUM(D159:D168)</f>
        <v>947</v>
      </c>
      <c r="E169" s="91">
        <f t="shared" ref="E169:F169" si="26">SUM(E159:E168)</f>
        <v>925</v>
      </c>
      <c r="F169" s="91">
        <f t="shared" si="26"/>
        <v>1872</v>
      </c>
      <c r="G169" s="68"/>
    </row>
    <row r="170" spans="1:7" ht="18.75" x14ac:dyDescent="0.2">
      <c r="A170" s="69" t="s">
        <v>244</v>
      </c>
      <c r="B170" s="70" t="s">
        <v>0</v>
      </c>
      <c r="C170" s="52" t="s">
        <v>288</v>
      </c>
      <c r="D170" s="72" t="s">
        <v>195</v>
      </c>
      <c r="E170" s="72" t="s">
        <v>196</v>
      </c>
      <c r="F170" s="73" t="s">
        <v>187</v>
      </c>
      <c r="G170" s="74" t="s">
        <v>263</v>
      </c>
    </row>
    <row r="171" spans="1:7" ht="21" x14ac:dyDescent="0.35">
      <c r="A171" s="55">
        <v>1</v>
      </c>
      <c r="B171" s="55">
        <v>62020001</v>
      </c>
      <c r="C171" s="75" t="s">
        <v>5</v>
      </c>
      <c r="D171" s="341">
        <v>12</v>
      </c>
      <c r="E171" s="341">
        <v>11</v>
      </c>
      <c r="F171" s="57">
        <f t="shared" ref="F171:F180" si="27">D171+E171</f>
        <v>23</v>
      </c>
      <c r="G171" s="85" t="s">
        <v>267</v>
      </c>
    </row>
    <row r="172" spans="1:7" ht="21" x14ac:dyDescent="0.35">
      <c r="A172" s="59">
        <v>2</v>
      </c>
      <c r="B172" s="59">
        <v>62020002</v>
      </c>
      <c r="C172" s="77" t="s">
        <v>6</v>
      </c>
      <c r="D172" s="342">
        <v>62</v>
      </c>
      <c r="E172" s="342">
        <v>54</v>
      </c>
      <c r="F172" s="61">
        <f t="shared" si="27"/>
        <v>116</v>
      </c>
      <c r="G172" s="82" t="s">
        <v>267</v>
      </c>
    </row>
    <row r="173" spans="1:7" ht="21" x14ac:dyDescent="0.35">
      <c r="A173" s="59">
        <v>3</v>
      </c>
      <c r="B173" s="59">
        <v>62020003</v>
      </c>
      <c r="C173" s="77" t="s">
        <v>7</v>
      </c>
      <c r="D173" s="342">
        <v>20</v>
      </c>
      <c r="E173" s="342">
        <v>14</v>
      </c>
      <c r="F173" s="61">
        <f t="shared" si="27"/>
        <v>34</v>
      </c>
      <c r="G173" s="82" t="s">
        <v>267</v>
      </c>
    </row>
    <row r="174" spans="1:7" ht="21" x14ac:dyDescent="0.35">
      <c r="A174" s="59">
        <v>4</v>
      </c>
      <c r="B174" s="59">
        <v>62020004</v>
      </c>
      <c r="C174" s="77" t="s">
        <v>8</v>
      </c>
      <c r="D174" s="342">
        <v>99</v>
      </c>
      <c r="E174" s="342">
        <v>67</v>
      </c>
      <c r="F174" s="61">
        <f t="shared" si="27"/>
        <v>166</v>
      </c>
      <c r="G174" s="82" t="s">
        <v>268</v>
      </c>
    </row>
    <row r="175" spans="1:7" ht="21" x14ac:dyDescent="0.35">
      <c r="A175" s="59">
        <v>5</v>
      </c>
      <c r="B175" s="59">
        <v>62020005</v>
      </c>
      <c r="C175" s="77" t="s">
        <v>9</v>
      </c>
      <c r="D175" s="342">
        <v>42</v>
      </c>
      <c r="E175" s="342">
        <v>25</v>
      </c>
      <c r="F175" s="61">
        <f t="shared" si="27"/>
        <v>67</v>
      </c>
      <c r="G175" s="82" t="s">
        <v>267</v>
      </c>
    </row>
    <row r="176" spans="1:7" ht="21" x14ac:dyDescent="0.35">
      <c r="A176" s="59">
        <v>6</v>
      </c>
      <c r="B176" s="59">
        <v>62020006</v>
      </c>
      <c r="C176" s="77" t="s">
        <v>10</v>
      </c>
      <c r="D176" s="342">
        <v>267</v>
      </c>
      <c r="E176" s="342">
        <v>236</v>
      </c>
      <c r="F176" s="61">
        <f t="shared" si="27"/>
        <v>503</v>
      </c>
      <c r="G176" s="82" t="s">
        <v>267</v>
      </c>
    </row>
    <row r="177" spans="1:7" ht="21" x14ac:dyDescent="0.35">
      <c r="A177" s="59">
        <v>7</v>
      </c>
      <c r="B177" s="76">
        <v>62020007</v>
      </c>
      <c r="C177" s="77" t="s">
        <v>11</v>
      </c>
      <c r="D177" s="342">
        <v>85</v>
      </c>
      <c r="E177" s="342">
        <v>70</v>
      </c>
      <c r="F177" s="61">
        <f t="shared" si="27"/>
        <v>155</v>
      </c>
      <c r="G177" s="82" t="s">
        <v>268</v>
      </c>
    </row>
    <row r="178" spans="1:7" ht="21" x14ac:dyDescent="0.35">
      <c r="A178" s="59">
        <v>8</v>
      </c>
      <c r="B178" s="76">
        <v>62020008</v>
      </c>
      <c r="C178" s="77" t="s">
        <v>12</v>
      </c>
      <c r="D178" s="342">
        <v>25</v>
      </c>
      <c r="E178" s="342">
        <v>19</v>
      </c>
      <c r="F178" s="61">
        <f t="shared" si="27"/>
        <v>44</v>
      </c>
      <c r="G178" s="82" t="s">
        <v>267</v>
      </c>
    </row>
    <row r="179" spans="1:7" ht="21" x14ac:dyDescent="0.35">
      <c r="A179" s="59">
        <v>9</v>
      </c>
      <c r="B179" s="76">
        <v>62020009</v>
      </c>
      <c r="C179" s="77" t="s">
        <v>13</v>
      </c>
      <c r="D179" s="342">
        <v>56</v>
      </c>
      <c r="E179" s="342">
        <v>45</v>
      </c>
      <c r="F179" s="61">
        <f t="shared" si="27"/>
        <v>101</v>
      </c>
      <c r="G179" s="82" t="s">
        <v>267</v>
      </c>
    </row>
    <row r="180" spans="1:7" ht="21" x14ac:dyDescent="0.35">
      <c r="A180" s="63">
        <v>10</v>
      </c>
      <c r="B180" s="78">
        <v>62020010</v>
      </c>
      <c r="C180" s="79" t="s">
        <v>14</v>
      </c>
      <c r="D180" s="343">
        <v>59</v>
      </c>
      <c r="E180" s="343">
        <v>44</v>
      </c>
      <c r="F180" s="65">
        <f t="shared" si="27"/>
        <v>103</v>
      </c>
      <c r="G180" s="86" t="s">
        <v>268</v>
      </c>
    </row>
    <row r="181" spans="1:7" ht="18.75" x14ac:dyDescent="0.2">
      <c r="A181" s="529" t="s">
        <v>1545</v>
      </c>
      <c r="B181" s="530"/>
      <c r="C181" s="530"/>
      <c r="D181" s="67">
        <f>SUM(D171:D180)</f>
        <v>727</v>
      </c>
      <c r="E181" s="67">
        <f t="shared" ref="E181:F181" si="28">SUM(E171:E180)</f>
        <v>585</v>
      </c>
      <c r="F181" s="92">
        <f t="shared" si="28"/>
        <v>1312</v>
      </c>
      <c r="G181" s="68"/>
    </row>
    <row r="182" spans="1:7" ht="18.75" x14ac:dyDescent="0.2">
      <c r="A182" s="69" t="s">
        <v>244</v>
      </c>
      <c r="B182" s="70" t="s">
        <v>0</v>
      </c>
      <c r="C182" s="84" t="s">
        <v>289</v>
      </c>
      <c r="D182" s="72" t="s">
        <v>195</v>
      </c>
      <c r="E182" s="72" t="s">
        <v>196</v>
      </c>
      <c r="F182" s="73" t="s">
        <v>187</v>
      </c>
      <c r="G182" s="74" t="s">
        <v>263</v>
      </c>
    </row>
    <row r="183" spans="1:7" ht="21" x14ac:dyDescent="0.35">
      <c r="A183" s="55">
        <v>1</v>
      </c>
      <c r="B183" s="88">
        <v>62020021</v>
      </c>
      <c r="C183" s="56" t="s">
        <v>25</v>
      </c>
      <c r="D183" s="341">
        <v>128</v>
      </c>
      <c r="E183" s="341">
        <v>86</v>
      </c>
      <c r="F183" s="57">
        <f t="shared" ref="F183:F196" si="29">D183+E183</f>
        <v>214</v>
      </c>
      <c r="G183" s="85" t="s">
        <v>268</v>
      </c>
    </row>
    <row r="184" spans="1:7" ht="21" x14ac:dyDescent="0.35">
      <c r="A184" s="59">
        <v>2</v>
      </c>
      <c r="B184" s="76">
        <v>62020022</v>
      </c>
      <c r="C184" s="60" t="s">
        <v>26</v>
      </c>
      <c r="D184" s="342">
        <v>22</v>
      </c>
      <c r="E184" s="342">
        <v>14</v>
      </c>
      <c r="F184" s="61">
        <f t="shared" si="29"/>
        <v>36</v>
      </c>
      <c r="G184" s="82" t="s">
        <v>267</v>
      </c>
    </row>
    <row r="185" spans="1:7" ht="21" x14ac:dyDescent="0.35">
      <c r="A185" s="59">
        <v>3</v>
      </c>
      <c r="B185" s="76">
        <v>62020023</v>
      </c>
      <c r="C185" s="60" t="s">
        <v>27</v>
      </c>
      <c r="D185" s="342">
        <v>8</v>
      </c>
      <c r="E185" s="342">
        <v>10</v>
      </c>
      <c r="F185" s="61">
        <f t="shared" si="29"/>
        <v>18</v>
      </c>
      <c r="G185" s="82" t="s">
        <v>267</v>
      </c>
    </row>
    <row r="186" spans="1:7" ht="21" x14ac:dyDescent="0.35">
      <c r="A186" s="59">
        <v>4</v>
      </c>
      <c r="B186" s="76">
        <v>62020024</v>
      </c>
      <c r="C186" s="60" t="s">
        <v>28</v>
      </c>
      <c r="D186" s="342">
        <v>35</v>
      </c>
      <c r="E186" s="342">
        <v>32</v>
      </c>
      <c r="F186" s="61">
        <f t="shared" si="29"/>
        <v>67</v>
      </c>
      <c r="G186" s="82" t="s">
        <v>267</v>
      </c>
    </row>
    <row r="187" spans="1:7" ht="21" x14ac:dyDescent="0.35">
      <c r="A187" s="59">
        <v>5</v>
      </c>
      <c r="B187" s="76">
        <v>62020025</v>
      </c>
      <c r="C187" s="60" t="s">
        <v>29</v>
      </c>
      <c r="D187" s="342">
        <v>73</v>
      </c>
      <c r="E187" s="342">
        <v>62</v>
      </c>
      <c r="F187" s="61">
        <f t="shared" si="29"/>
        <v>135</v>
      </c>
      <c r="G187" s="82" t="s">
        <v>268</v>
      </c>
    </row>
    <row r="188" spans="1:7" ht="21" x14ac:dyDescent="0.35">
      <c r="A188" s="59">
        <v>6</v>
      </c>
      <c r="B188" s="76">
        <v>62020026</v>
      </c>
      <c r="C188" s="60" t="s">
        <v>30</v>
      </c>
      <c r="D188" s="342">
        <v>48</v>
      </c>
      <c r="E188" s="342">
        <v>58</v>
      </c>
      <c r="F188" s="61">
        <f t="shared" si="29"/>
        <v>106</v>
      </c>
      <c r="G188" s="82" t="s">
        <v>267</v>
      </c>
    </row>
    <row r="189" spans="1:7" ht="21" x14ac:dyDescent="0.35">
      <c r="A189" s="59">
        <v>7</v>
      </c>
      <c r="B189" s="76">
        <v>62020027</v>
      </c>
      <c r="C189" s="60" t="s">
        <v>31</v>
      </c>
      <c r="D189" s="342">
        <v>97</v>
      </c>
      <c r="E189" s="342">
        <v>91</v>
      </c>
      <c r="F189" s="61">
        <f t="shared" si="29"/>
        <v>188</v>
      </c>
      <c r="G189" s="82" t="s">
        <v>267</v>
      </c>
    </row>
    <row r="190" spans="1:7" ht="21" x14ac:dyDescent="0.35">
      <c r="A190" s="59">
        <v>8</v>
      </c>
      <c r="B190" s="76">
        <v>62020028</v>
      </c>
      <c r="C190" s="60" t="s">
        <v>32</v>
      </c>
      <c r="D190" s="342">
        <v>46</v>
      </c>
      <c r="E190" s="342">
        <v>36</v>
      </c>
      <c r="F190" s="61">
        <f t="shared" si="29"/>
        <v>82</v>
      </c>
      <c r="G190" s="82" t="s">
        <v>267</v>
      </c>
    </row>
    <row r="191" spans="1:7" ht="21" x14ac:dyDescent="0.35">
      <c r="A191" s="59">
        <v>9</v>
      </c>
      <c r="B191" s="76">
        <v>62020029</v>
      </c>
      <c r="C191" s="60" t="s">
        <v>33</v>
      </c>
      <c r="D191" s="342">
        <v>50</v>
      </c>
      <c r="E191" s="342">
        <v>56</v>
      </c>
      <c r="F191" s="61">
        <f t="shared" si="29"/>
        <v>106</v>
      </c>
      <c r="G191" s="82" t="s">
        <v>267</v>
      </c>
    </row>
    <row r="192" spans="1:7" ht="21" x14ac:dyDescent="0.35">
      <c r="A192" s="59">
        <v>10</v>
      </c>
      <c r="B192" s="76">
        <v>62020030</v>
      </c>
      <c r="C192" s="60" t="s">
        <v>34</v>
      </c>
      <c r="D192" s="342">
        <v>84</v>
      </c>
      <c r="E192" s="342">
        <v>82</v>
      </c>
      <c r="F192" s="61">
        <f t="shared" si="29"/>
        <v>166</v>
      </c>
      <c r="G192" s="82" t="s">
        <v>268</v>
      </c>
    </row>
    <row r="193" spans="1:7" ht="21" x14ac:dyDescent="0.35">
      <c r="A193" s="59">
        <v>11</v>
      </c>
      <c r="B193" s="76">
        <v>62020031</v>
      </c>
      <c r="C193" s="60" t="s">
        <v>35</v>
      </c>
      <c r="D193" s="342">
        <v>45</v>
      </c>
      <c r="E193" s="342">
        <v>32</v>
      </c>
      <c r="F193" s="61">
        <f t="shared" si="29"/>
        <v>77</v>
      </c>
      <c r="G193" s="82" t="s">
        <v>267</v>
      </c>
    </row>
    <row r="194" spans="1:7" ht="21.95" customHeight="1" x14ac:dyDescent="0.35">
      <c r="A194" s="59">
        <v>12</v>
      </c>
      <c r="B194" s="59">
        <v>62020032</v>
      </c>
      <c r="C194" s="60" t="s">
        <v>36</v>
      </c>
      <c r="D194" s="342">
        <v>105</v>
      </c>
      <c r="E194" s="342">
        <v>86</v>
      </c>
      <c r="F194" s="61">
        <f>D194+E194</f>
        <v>191</v>
      </c>
      <c r="G194" s="82" t="s">
        <v>268</v>
      </c>
    </row>
    <row r="195" spans="1:7" ht="21.95" customHeight="1" x14ac:dyDescent="0.35">
      <c r="A195" s="59">
        <v>13</v>
      </c>
      <c r="B195" s="76">
        <v>62020033</v>
      </c>
      <c r="C195" s="60" t="s">
        <v>37</v>
      </c>
      <c r="D195" s="342">
        <v>83</v>
      </c>
      <c r="E195" s="342">
        <v>64</v>
      </c>
      <c r="F195" s="61">
        <f t="shared" si="29"/>
        <v>147</v>
      </c>
      <c r="G195" s="82" t="s">
        <v>268</v>
      </c>
    </row>
    <row r="196" spans="1:7" ht="21.95" customHeight="1" x14ac:dyDescent="0.35">
      <c r="A196" s="63">
        <v>14</v>
      </c>
      <c r="B196" s="78">
        <v>62020034</v>
      </c>
      <c r="C196" s="64" t="s">
        <v>38</v>
      </c>
      <c r="D196" s="343">
        <v>21</v>
      </c>
      <c r="E196" s="343">
        <v>12</v>
      </c>
      <c r="F196" s="65">
        <f t="shared" si="29"/>
        <v>33</v>
      </c>
      <c r="G196" s="86" t="s">
        <v>267</v>
      </c>
    </row>
    <row r="197" spans="1:7" ht="21.95" customHeight="1" x14ac:dyDescent="0.2">
      <c r="A197" s="529" t="s">
        <v>1546</v>
      </c>
      <c r="B197" s="530"/>
      <c r="C197" s="537"/>
      <c r="D197" s="93">
        <f>SUM(D183:D196)</f>
        <v>845</v>
      </c>
      <c r="E197" s="93">
        <f t="shared" ref="E197:F197" si="30">SUM(E183:E196)</f>
        <v>721</v>
      </c>
      <c r="F197" s="94">
        <f t="shared" si="30"/>
        <v>1566</v>
      </c>
      <c r="G197" s="68"/>
    </row>
    <row r="198" spans="1:7" ht="21.95" customHeight="1" x14ac:dyDescent="0.2">
      <c r="A198" s="532" t="s">
        <v>1548</v>
      </c>
      <c r="B198" s="533"/>
      <c r="C198" s="533"/>
      <c r="D198" s="351">
        <f>D197+D181+D169</f>
        <v>2519</v>
      </c>
      <c r="E198" s="351">
        <f t="shared" ref="E198:F198" si="31">E197+E181+E169</f>
        <v>2231</v>
      </c>
      <c r="F198" s="351">
        <f t="shared" si="31"/>
        <v>4750</v>
      </c>
      <c r="G198" s="191" t="s">
        <v>1549</v>
      </c>
    </row>
    <row r="199" spans="1:7" ht="21.95" customHeight="1" x14ac:dyDescent="0.2">
      <c r="A199" s="538"/>
      <c r="B199" s="539"/>
      <c r="C199" s="539"/>
      <c r="D199" s="539"/>
      <c r="E199" s="539"/>
      <c r="F199" s="539"/>
      <c r="G199" s="539"/>
    </row>
    <row r="200" spans="1:7" ht="21.95" customHeight="1" x14ac:dyDescent="0.2">
      <c r="A200" s="535" t="s">
        <v>290</v>
      </c>
      <c r="B200" s="536"/>
      <c r="C200" s="536"/>
      <c r="D200" s="536"/>
      <c r="E200" s="536"/>
      <c r="F200" s="536"/>
      <c r="G200" s="536"/>
    </row>
    <row r="201" spans="1:7" ht="21.95" customHeight="1" x14ac:dyDescent="0.2">
      <c r="A201" s="69" t="s">
        <v>291</v>
      </c>
      <c r="B201" s="70" t="s">
        <v>0</v>
      </c>
      <c r="C201" s="90" t="s">
        <v>292</v>
      </c>
      <c r="D201" s="72" t="s">
        <v>195</v>
      </c>
      <c r="E201" s="72" t="s">
        <v>196</v>
      </c>
      <c r="F201" s="73" t="s">
        <v>187</v>
      </c>
      <c r="G201" s="74" t="s">
        <v>263</v>
      </c>
    </row>
    <row r="202" spans="1:7" ht="24" customHeight="1" x14ac:dyDescent="0.35">
      <c r="A202" s="55">
        <v>1</v>
      </c>
      <c r="B202" s="88">
        <v>62020157</v>
      </c>
      <c r="C202" s="56" t="s">
        <v>137</v>
      </c>
      <c r="D202" s="341">
        <v>57</v>
      </c>
      <c r="E202" s="341">
        <v>48</v>
      </c>
      <c r="F202" s="57">
        <f>D202+E202</f>
        <v>105</v>
      </c>
      <c r="G202" s="85" t="s">
        <v>267</v>
      </c>
    </row>
    <row r="203" spans="1:7" ht="24" customHeight="1" x14ac:dyDescent="0.35">
      <c r="A203" s="59">
        <v>2</v>
      </c>
      <c r="B203" s="76">
        <v>62020158</v>
      </c>
      <c r="C203" s="60" t="s">
        <v>138</v>
      </c>
      <c r="D203" s="342">
        <v>112</v>
      </c>
      <c r="E203" s="342">
        <v>78</v>
      </c>
      <c r="F203" s="61">
        <f>D203+E203</f>
        <v>190</v>
      </c>
      <c r="G203" s="82" t="s">
        <v>268</v>
      </c>
    </row>
    <row r="204" spans="1:7" ht="24" customHeight="1" x14ac:dyDescent="0.35">
      <c r="A204" s="59">
        <v>3</v>
      </c>
      <c r="B204" s="76">
        <v>62020159</v>
      </c>
      <c r="C204" s="60" t="s">
        <v>139</v>
      </c>
      <c r="D204" s="342">
        <v>30</v>
      </c>
      <c r="E204" s="342">
        <v>31</v>
      </c>
      <c r="F204" s="61">
        <f>D204+E204</f>
        <v>61</v>
      </c>
      <c r="G204" s="82" t="s">
        <v>267</v>
      </c>
    </row>
    <row r="205" spans="1:7" ht="24" customHeight="1" x14ac:dyDescent="0.35">
      <c r="A205" s="59">
        <v>4</v>
      </c>
      <c r="B205" s="76">
        <v>62020160</v>
      </c>
      <c r="C205" s="60" t="s">
        <v>140</v>
      </c>
      <c r="D205" s="342">
        <v>19</v>
      </c>
      <c r="E205" s="342">
        <v>12</v>
      </c>
      <c r="F205" s="61">
        <f>D205+E205</f>
        <v>31</v>
      </c>
      <c r="G205" s="82" t="s">
        <v>267</v>
      </c>
    </row>
    <row r="206" spans="1:7" ht="24" customHeight="1" x14ac:dyDescent="0.35">
      <c r="A206" s="59">
        <v>5</v>
      </c>
      <c r="B206" s="59">
        <v>62020161</v>
      </c>
      <c r="C206" s="60" t="s">
        <v>141</v>
      </c>
      <c r="D206" s="342">
        <v>106</v>
      </c>
      <c r="E206" s="342">
        <v>104</v>
      </c>
      <c r="F206" s="61">
        <f t="shared" ref="F206:F213" si="32">D206+E206</f>
        <v>210</v>
      </c>
      <c r="G206" s="82" t="s">
        <v>267</v>
      </c>
    </row>
    <row r="207" spans="1:7" ht="24" customHeight="1" x14ac:dyDescent="0.35">
      <c r="A207" s="59">
        <v>6</v>
      </c>
      <c r="B207" s="76">
        <v>62020162</v>
      </c>
      <c r="C207" s="60" t="s">
        <v>142</v>
      </c>
      <c r="D207" s="342">
        <v>64</v>
      </c>
      <c r="E207" s="342">
        <v>40</v>
      </c>
      <c r="F207" s="61">
        <f t="shared" si="32"/>
        <v>104</v>
      </c>
      <c r="G207" s="82" t="s">
        <v>267</v>
      </c>
    </row>
    <row r="208" spans="1:7" ht="24" customHeight="1" x14ac:dyDescent="0.35">
      <c r="A208" s="59">
        <v>7</v>
      </c>
      <c r="B208" s="76">
        <v>62020163</v>
      </c>
      <c r="C208" s="60" t="s">
        <v>143</v>
      </c>
      <c r="D208" s="342">
        <v>57</v>
      </c>
      <c r="E208" s="342">
        <v>57</v>
      </c>
      <c r="F208" s="61">
        <f t="shared" si="32"/>
        <v>114</v>
      </c>
      <c r="G208" s="82" t="s">
        <v>267</v>
      </c>
    </row>
    <row r="209" spans="1:7" ht="24" customHeight="1" x14ac:dyDescent="0.35">
      <c r="A209" s="59">
        <v>8</v>
      </c>
      <c r="B209" s="59">
        <v>62020164</v>
      </c>
      <c r="C209" s="60" t="s">
        <v>144</v>
      </c>
      <c r="D209" s="342">
        <v>92</v>
      </c>
      <c r="E209" s="342">
        <v>58</v>
      </c>
      <c r="F209" s="61">
        <f>D209+E209</f>
        <v>150</v>
      </c>
      <c r="G209" s="82" t="s">
        <v>267</v>
      </c>
    </row>
    <row r="210" spans="1:7" ht="24" customHeight="1" x14ac:dyDescent="0.35">
      <c r="A210" s="59">
        <v>9</v>
      </c>
      <c r="B210" s="76">
        <v>62020165</v>
      </c>
      <c r="C210" s="60" t="s">
        <v>145</v>
      </c>
      <c r="D210" s="342">
        <v>55</v>
      </c>
      <c r="E210" s="342">
        <v>48</v>
      </c>
      <c r="F210" s="61">
        <f t="shared" si="32"/>
        <v>103</v>
      </c>
      <c r="G210" s="82" t="s">
        <v>267</v>
      </c>
    </row>
    <row r="211" spans="1:7" ht="24" customHeight="1" x14ac:dyDescent="0.35">
      <c r="A211" s="59">
        <v>10</v>
      </c>
      <c r="B211" s="76">
        <v>62020166</v>
      </c>
      <c r="C211" s="60" t="s">
        <v>146</v>
      </c>
      <c r="D211" s="342">
        <v>111</v>
      </c>
      <c r="E211" s="342">
        <v>102</v>
      </c>
      <c r="F211" s="61">
        <f t="shared" si="32"/>
        <v>213</v>
      </c>
      <c r="G211" s="82" t="s">
        <v>268</v>
      </c>
    </row>
    <row r="212" spans="1:7" ht="24" customHeight="1" x14ac:dyDescent="0.35">
      <c r="A212" s="59">
        <v>11</v>
      </c>
      <c r="B212" s="76">
        <v>62020167</v>
      </c>
      <c r="C212" s="60" t="s">
        <v>147</v>
      </c>
      <c r="D212" s="342">
        <v>111</v>
      </c>
      <c r="E212" s="342">
        <v>84</v>
      </c>
      <c r="F212" s="61">
        <f t="shared" si="32"/>
        <v>195</v>
      </c>
      <c r="G212" s="82" t="s">
        <v>268</v>
      </c>
    </row>
    <row r="213" spans="1:7" ht="24" customHeight="1" x14ac:dyDescent="0.35">
      <c r="A213" s="63">
        <v>12</v>
      </c>
      <c r="B213" s="78">
        <v>62020168</v>
      </c>
      <c r="C213" s="64" t="s">
        <v>148</v>
      </c>
      <c r="D213" s="343">
        <v>49</v>
      </c>
      <c r="E213" s="343">
        <v>45</v>
      </c>
      <c r="F213" s="65">
        <f t="shared" si="32"/>
        <v>94</v>
      </c>
      <c r="G213" s="86" t="s">
        <v>267</v>
      </c>
    </row>
    <row r="214" spans="1:7" ht="24" customHeight="1" x14ac:dyDescent="0.2">
      <c r="A214" s="529" t="s">
        <v>1550</v>
      </c>
      <c r="B214" s="530"/>
      <c r="C214" s="537"/>
      <c r="D214" s="67">
        <f>SUM(D202:D213)</f>
        <v>863</v>
      </c>
      <c r="E214" s="67">
        <f t="shared" ref="E214:F214" si="33">SUM(E202:E213)</f>
        <v>707</v>
      </c>
      <c r="F214" s="92">
        <f t="shared" si="33"/>
        <v>1570</v>
      </c>
      <c r="G214" s="191" t="s">
        <v>252</v>
      </c>
    </row>
    <row r="215" spans="1:7" ht="21" customHeight="1" x14ac:dyDescent="0.2">
      <c r="A215" s="535" t="s">
        <v>293</v>
      </c>
      <c r="B215" s="536"/>
      <c r="C215" s="536"/>
      <c r="D215" s="536"/>
      <c r="E215" s="536"/>
      <c r="F215" s="536"/>
      <c r="G215" s="536"/>
    </row>
    <row r="216" spans="1:7" ht="21" customHeight="1" x14ac:dyDescent="0.2">
      <c r="A216" s="69" t="s">
        <v>255</v>
      </c>
      <c r="B216" s="70" t="s">
        <v>0</v>
      </c>
      <c r="C216" s="90" t="s">
        <v>294</v>
      </c>
      <c r="D216" s="72" t="s">
        <v>195</v>
      </c>
      <c r="E216" s="72" t="s">
        <v>196</v>
      </c>
      <c r="F216" s="73" t="s">
        <v>187</v>
      </c>
      <c r="G216" s="74" t="s">
        <v>263</v>
      </c>
    </row>
    <row r="217" spans="1:7" ht="21" customHeight="1" x14ac:dyDescent="0.35">
      <c r="A217" s="55">
        <v>1</v>
      </c>
      <c r="B217" s="88">
        <v>62020195</v>
      </c>
      <c r="C217" s="75" t="s">
        <v>173</v>
      </c>
      <c r="D217" s="341">
        <v>73</v>
      </c>
      <c r="E217" s="341">
        <v>59</v>
      </c>
      <c r="F217" s="57">
        <f>D217+E217</f>
        <v>132</v>
      </c>
      <c r="G217" s="85" t="s">
        <v>268</v>
      </c>
    </row>
    <row r="218" spans="1:7" ht="21" customHeight="1" x14ac:dyDescent="0.35">
      <c r="A218" s="59">
        <v>2</v>
      </c>
      <c r="B218" s="76">
        <v>62020196</v>
      </c>
      <c r="C218" s="77" t="s">
        <v>174</v>
      </c>
      <c r="D218" s="342">
        <v>20</v>
      </c>
      <c r="E218" s="342">
        <v>23</v>
      </c>
      <c r="F218" s="61">
        <f>D218+E218</f>
        <v>43</v>
      </c>
      <c r="G218" s="82" t="s">
        <v>267</v>
      </c>
    </row>
    <row r="219" spans="1:7" ht="21" customHeight="1" x14ac:dyDescent="0.35">
      <c r="A219" s="59">
        <v>3</v>
      </c>
      <c r="B219" s="76">
        <v>62020199</v>
      </c>
      <c r="C219" s="77" t="s">
        <v>177</v>
      </c>
      <c r="D219" s="342">
        <v>52</v>
      </c>
      <c r="E219" s="342">
        <v>44</v>
      </c>
      <c r="F219" s="61">
        <f>D219+E219</f>
        <v>96</v>
      </c>
      <c r="G219" s="82" t="s">
        <v>267</v>
      </c>
    </row>
    <row r="220" spans="1:7" ht="21" customHeight="1" x14ac:dyDescent="0.35">
      <c r="A220" s="59">
        <v>4</v>
      </c>
      <c r="B220" s="76">
        <v>62020200</v>
      </c>
      <c r="C220" s="77" t="s">
        <v>178</v>
      </c>
      <c r="D220" s="342">
        <v>121</v>
      </c>
      <c r="E220" s="342">
        <v>94</v>
      </c>
      <c r="F220" s="61">
        <f t="shared" ref="F220:F225" si="34">D220+E220</f>
        <v>215</v>
      </c>
      <c r="G220" s="82" t="s">
        <v>268</v>
      </c>
    </row>
    <row r="221" spans="1:7" ht="21" customHeight="1" x14ac:dyDescent="0.35">
      <c r="A221" s="59">
        <v>5</v>
      </c>
      <c r="B221" s="76">
        <v>62020201</v>
      </c>
      <c r="C221" s="77" t="s">
        <v>179</v>
      </c>
      <c r="D221" s="342">
        <v>94</v>
      </c>
      <c r="E221" s="342">
        <v>93</v>
      </c>
      <c r="F221" s="61">
        <f t="shared" si="34"/>
        <v>187</v>
      </c>
      <c r="G221" s="82" t="s">
        <v>268</v>
      </c>
    </row>
    <row r="222" spans="1:7" ht="21" customHeight="1" x14ac:dyDescent="0.35">
      <c r="A222" s="59">
        <v>6</v>
      </c>
      <c r="B222" s="76">
        <v>62020202</v>
      </c>
      <c r="C222" s="77" t="s">
        <v>180</v>
      </c>
      <c r="D222" s="342">
        <v>41</v>
      </c>
      <c r="E222" s="342">
        <v>48</v>
      </c>
      <c r="F222" s="61">
        <f t="shared" si="34"/>
        <v>89</v>
      </c>
      <c r="G222" s="82" t="s">
        <v>267</v>
      </c>
    </row>
    <row r="223" spans="1:7" ht="21" customHeight="1" x14ac:dyDescent="0.35">
      <c r="A223" s="59">
        <v>7</v>
      </c>
      <c r="B223" s="76">
        <v>62020203</v>
      </c>
      <c r="C223" s="77" t="s">
        <v>181</v>
      </c>
      <c r="D223" s="342">
        <v>16</v>
      </c>
      <c r="E223" s="342">
        <v>17</v>
      </c>
      <c r="F223" s="61">
        <f t="shared" si="34"/>
        <v>33</v>
      </c>
      <c r="G223" s="82" t="s">
        <v>267</v>
      </c>
    </row>
    <row r="224" spans="1:7" ht="21" customHeight="1" x14ac:dyDescent="0.35">
      <c r="A224" s="59">
        <v>8</v>
      </c>
      <c r="B224" s="76">
        <v>62020204</v>
      </c>
      <c r="C224" s="77" t="s">
        <v>182</v>
      </c>
      <c r="D224" s="342">
        <v>40</v>
      </c>
      <c r="E224" s="342">
        <v>34</v>
      </c>
      <c r="F224" s="61">
        <f t="shared" si="34"/>
        <v>74</v>
      </c>
      <c r="G224" s="82" t="s">
        <v>267</v>
      </c>
    </row>
    <row r="225" spans="1:7" ht="21" customHeight="1" x14ac:dyDescent="0.35">
      <c r="A225" s="63">
        <v>9</v>
      </c>
      <c r="B225" s="78">
        <v>62020205</v>
      </c>
      <c r="C225" s="79" t="s">
        <v>183</v>
      </c>
      <c r="D225" s="343">
        <v>121</v>
      </c>
      <c r="E225" s="343">
        <v>101</v>
      </c>
      <c r="F225" s="65">
        <f t="shared" si="34"/>
        <v>222</v>
      </c>
      <c r="G225" s="86" t="s">
        <v>268</v>
      </c>
    </row>
    <row r="226" spans="1:7" ht="21" customHeight="1" x14ac:dyDescent="0.2">
      <c r="A226" s="529" t="s">
        <v>1551</v>
      </c>
      <c r="B226" s="530"/>
      <c r="C226" s="530"/>
      <c r="D226" s="67">
        <f>SUM(D217:D225)</f>
        <v>578</v>
      </c>
      <c r="E226" s="67">
        <f t="shared" ref="E226:F226" si="35">SUM(E217:E225)</f>
        <v>513</v>
      </c>
      <c r="F226" s="92">
        <f t="shared" si="35"/>
        <v>1091</v>
      </c>
      <c r="G226" s="68"/>
    </row>
    <row r="227" spans="1:7" ht="21" customHeight="1" x14ac:dyDescent="0.2">
      <c r="A227" s="69" t="s">
        <v>255</v>
      </c>
      <c r="B227" s="70" t="s">
        <v>0</v>
      </c>
      <c r="C227" s="52" t="s">
        <v>295</v>
      </c>
      <c r="D227" s="72" t="s">
        <v>195</v>
      </c>
      <c r="E227" s="72" t="s">
        <v>196</v>
      </c>
      <c r="F227" s="73" t="s">
        <v>187</v>
      </c>
      <c r="G227" s="74" t="s">
        <v>263</v>
      </c>
    </row>
    <row r="228" spans="1:7" ht="21" customHeight="1" x14ac:dyDescent="0.35">
      <c r="A228" s="55">
        <v>1</v>
      </c>
      <c r="B228" s="88">
        <v>62020190</v>
      </c>
      <c r="C228" s="75" t="s">
        <v>168</v>
      </c>
      <c r="D228" s="341">
        <v>12</v>
      </c>
      <c r="E228" s="341">
        <v>22</v>
      </c>
      <c r="F228" s="57">
        <f>D228+E228</f>
        <v>34</v>
      </c>
      <c r="G228" s="58" t="s">
        <v>267</v>
      </c>
    </row>
    <row r="229" spans="1:7" ht="21" customHeight="1" x14ac:dyDescent="0.35">
      <c r="A229" s="59">
        <v>2</v>
      </c>
      <c r="B229" s="76">
        <v>62020191</v>
      </c>
      <c r="C229" s="77" t="s">
        <v>169</v>
      </c>
      <c r="D229" s="342">
        <v>23</v>
      </c>
      <c r="E229" s="342">
        <v>19</v>
      </c>
      <c r="F229" s="61">
        <f>D229+E229</f>
        <v>42</v>
      </c>
      <c r="G229" s="62" t="s">
        <v>267</v>
      </c>
    </row>
    <row r="230" spans="1:7" ht="21" customHeight="1" x14ac:dyDescent="0.35">
      <c r="A230" s="59">
        <v>3</v>
      </c>
      <c r="B230" s="59">
        <v>62020192</v>
      </c>
      <c r="C230" s="77" t="s">
        <v>170</v>
      </c>
      <c r="D230" s="342">
        <v>25</v>
      </c>
      <c r="E230" s="342">
        <v>21</v>
      </c>
      <c r="F230" s="61">
        <f>D230+E230</f>
        <v>46</v>
      </c>
      <c r="G230" s="62" t="s">
        <v>267</v>
      </c>
    </row>
    <row r="231" spans="1:7" ht="21" customHeight="1" x14ac:dyDescent="0.35">
      <c r="A231" s="59">
        <v>4</v>
      </c>
      <c r="B231" s="76">
        <v>62020193</v>
      </c>
      <c r="C231" s="77" t="s">
        <v>171</v>
      </c>
      <c r="D231" s="342">
        <v>49</v>
      </c>
      <c r="E231" s="342">
        <v>45</v>
      </c>
      <c r="F231" s="61">
        <f>D231+E231</f>
        <v>94</v>
      </c>
      <c r="G231" s="62" t="s">
        <v>267</v>
      </c>
    </row>
    <row r="232" spans="1:7" ht="21" customHeight="1" x14ac:dyDescent="0.35">
      <c r="A232" s="59">
        <v>5</v>
      </c>
      <c r="B232" s="59">
        <v>62020194</v>
      </c>
      <c r="C232" s="77" t="s">
        <v>172</v>
      </c>
      <c r="D232" s="342">
        <v>54</v>
      </c>
      <c r="E232" s="342">
        <v>47</v>
      </c>
      <c r="F232" s="61">
        <f>D232+E232</f>
        <v>101</v>
      </c>
      <c r="G232" s="62" t="s">
        <v>267</v>
      </c>
    </row>
    <row r="233" spans="1:7" ht="21" customHeight="1" x14ac:dyDescent="0.35">
      <c r="A233" s="59">
        <v>6</v>
      </c>
      <c r="B233" s="59">
        <v>62020197</v>
      </c>
      <c r="C233" s="77" t="s">
        <v>175</v>
      </c>
      <c r="D233" s="342">
        <v>75</v>
      </c>
      <c r="E233" s="342">
        <v>76</v>
      </c>
      <c r="F233" s="61">
        <f t="shared" ref="F233:F234" si="36">D233+E233</f>
        <v>151</v>
      </c>
      <c r="G233" s="62" t="s">
        <v>267</v>
      </c>
    </row>
    <row r="234" spans="1:7" ht="21" customHeight="1" x14ac:dyDescent="0.35">
      <c r="A234" s="63">
        <v>7</v>
      </c>
      <c r="B234" s="63">
        <v>62020198</v>
      </c>
      <c r="C234" s="79" t="s">
        <v>176</v>
      </c>
      <c r="D234" s="343">
        <v>45</v>
      </c>
      <c r="E234" s="343">
        <v>40</v>
      </c>
      <c r="F234" s="65">
        <f t="shared" si="36"/>
        <v>85</v>
      </c>
      <c r="G234" s="66" t="s">
        <v>267</v>
      </c>
    </row>
    <row r="235" spans="1:7" ht="21" customHeight="1" x14ac:dyDescent="0.2">
      <c r="A235" s="531" t="s">
        <v>1552</v>
      </c>
      <c r="B235" s="531"/>
      <c r="C235" s="531"/>
      <c r="D235" s="109">
        <f>SUM(D228:D234)</f>
        <v>283</v>
      </c>
      <c r="E235" s="109">
        <f t="shared" ref="E235:F235" si="37">SUM(E228:E234)</f>
        <v>270</v>
      </c>
      <c r="F235" s="109">
        <f t="shared" si="37"/>
        <v>553</v>
      </c>
      <c r="G235" s="68"/>
    </row>
    <row r="236" spans="1:7" ht="21" customHeight="1" x14ac:dyDescent="0.2">
      <c r="A236" s="531" t="s">
        <v>1553</v>
      </c>
      <c r="B236" s="531"/>
      <c r="C236" s="531"/>
      <c r="D236" s="352">
        <f>D235+D226</f>
        <v>861</v>
      </c>
      <c r="E236" s="352">
        <f t="shared" ref="E236:F236" si="38">E235+E226</f>
        <v>783</v>
      </c>
      <c r="F236" s="353">
        <f t="shared" si="38"/>
        <v>1644</v>
      </c>
      <c r="G236" s="191" t="s">
        <v>256</v>
      </c>
    </row>
    <row r="237" spans="1:7" ht="21" customHeight="1" x14ac:dyDescent="0.2">
      <c r="A237" s="534" t="s">
        <v>4</v>
      </c>
      <c r="B237" s="534"/>
      <c r="C237" s="534"/>
      <c r="D237" s="354">
        <f>D235+D226+D214+D197+D181+D169+D154+D147+D128+D118+D105+D94+D85+D73+D60+D52+D36+D24+D14</f>
        <v>10645</v>
      </c>
      <c r="E237" s="354">
        <f>E235+E226+E214+E197+E181+E169+E154+E147+E128+E118+E105+E94+E85+E73+E60+E52+E36+E24+E14</f>
        <v>9494</v>
      </c>
      <c r="F237" s="354">
        <f>F235+F226+F214+F197+F181+F169+F154+F147+F128+F118+F105+F94+F85+F73+F60+F52+F36+F24+F14</f>
        <v>20139</v>
      </c>
      <c r="G237" s="96"/>
    </row>
  </sheetData>
  <mergeCells count="41">
    <mergeCell ref="A1:G1"/>
    <mergeCell ref="A2:A3"/>
    <mergeCell ref="B2:B3"/>
    <mergeCell ref="C2:C3"/>
    <mergeCell ref="D2:F2"/>
    <mergeCell ref="G2:G3"/>
    <mergeCell ref="A94:C94"/>
    <mergeCell ref="A4:G4"/>
    <mergeCell ref="A14:C14"/>
    <mergeCell ref="A24:C24"/>
    <mergeCell ref="A36:C36"/>
    <mergeCell ref="A52:C52"/>
    <mergeCell ref="A60:C60"/>
    <mergeCell ref="A73:C73"/>
    <mergeCell ref="A74:C74"/>
    <mergeCell ref="A75:G75"/>
    <mergeCell ref="A76:G76"/>
    <mergeCell ref="A85:C85"/>
    <mergeCell ref="A169:C169"/>
    <mergeCell ref="A105:C105"/>
    <mergeCell ref="A118:C118"/>
    <mergeCell ref="A128:C128"/>
    <mergeCell ref="A129:C129"/>
    <mergeCell ref="A130:G130"/>
    <mergeCell ref="A131:G131"/>
    <mergeCell ref="A147:C147"/>
    <mergeCell ref="A154:C154"/>
    <mergeCell ref="A155:C155"/>
    <mergeCell ref="A156:G156"/>
    <mergeCell ref="A157:G157"/>
    <mergeCell ref="A181:C181"/>
    <mergeCell ref="A197:C197"/>
    <mergeCell ref="A199:G199"/>
    <mergeCell ref="A200:G200"/>
    <mergeCell ref="A214:C214"/>
    <mergeCell ref="A226:C226"/>
    <mergeCell ref="A235:C235"/>
    <mergeCell ref="A198:C198"/>
    <mergeCell ref="A236:C236"/>
    <mergeCell ref="A237:C237"/>
    <mergeCell ref="A215:G215"/>
  </mergeCells>
  <pageMargins left="3.2283464566929134" right="0.27559055118110237" top="0.39370078740157483" bottom="0.15748031496062992" header="0.31496062992125984" footer="0.15748031496062992"/>
  <pageSetup paperSize="9" firstPageNumber="37" orientation="landscape" useFirstPageNumber="1" horizontalDpi="0" verticalDpi="0" r:id="rId1"/>
  <headerFooter alignWithMargins="0">
    <oddFooter>&amp;R&amp;"-,ตัวหนา"&amp;14&amp;P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22</vt:i4>
      </vt:variant>
      <vt:variant>
        <vt:lpstr>ช่วงที่มีชื่อ</vt:lpstr>
      </vt:variant>
      <vt:variant>
        <vt:i4>25</vt:i4>
      </vt:variant>
    </vt:vector>
  </HeadingPairs>
  <TitlesOfParts>
    <vt:vector size="47" baseType="lpstr">
      <vt:lpstr>สรุปจำนวน1</vt:lpstr>
      <vt:lpstr>สถิติ5ปี2</vt:lpstr>
      <vt:lpstr>สถิติย้อน3</vt:lpstr>
      <vt:lpstr>ข้อมูลพื้นฐาน4-11</vt:lpstr>
      <vt:lpstr>ที่อยู่12-19</vt:lpstr>
      <vt:lpstr>ระดับ20-26</vt:lpstr>
      <vt:lpstr>อำเภอ27-35 </vt:lpstr>
      <vt:lpstr>สรุปกลุ่ม รร.36</vt:lpstr>
      <vt:lpstr>แยกกลุ่ม รร.37-46</vt:lpstr>
      <vt:lpstr>เล็ก47-51</vt:lpstr>
      <vt:lpstr>กลาง52-54</vt:lpstr>
      <vt:lpstr>ใหญ่55</vt:lpstr>
      <vt:lpstr>60ลงมา56-58</vt:lpstr>
      <vt:lpstr>ม.ต้น(59-60)</vt:lpstr>
      <vt:lpstr>ทุกชั้น61-63</vt:lpstr>
      <vt:lpstr>เรียงน้อยไปมาก64-70</vt:lpstr>
      <vt:lpstr>โฮมสคูล71</vt:lpstr>
      <vt:lpstr>0-20</vt:lpstr>
      <vt:lpstr>21-40</vt:lpstr>
      <vt:lpstr>41-60</vt:lpstr>
      <vt:lpstr>ม.ต้น เรียง</vt:lpstr>
      <vt:lpstr>ม.ต้น ชื่อผอ.ขนาดเล็ก</vt:lpstr>
      <vt:lpstr>โฮมสคูล71!Print_Area</vt:lpstr>
      <vt:lpstr>'ข้อมูลพื้นฐาน4-11'!Print_Area</vt:lpstr>
      <vt:lpstr>'ม.ต้น เรียง'!Print_Area</vt:lpstr>
      <vt:lpstr>'ม.ต้น ชื่อผอ.ขนาดเล็ก'!Print_Area</vt:lpstr>
      <vt:lpstr>'ม.ต้น(59-60)'!Print_Area</vt:lpstr>
      <vt:lpstr>'ระดับ20-26'!Print_Area</vt:lpstr>
      <vt:lpstr>สถิติ5ปี2!Print_Area</vt:lpstr>
      <vt:lpstr>สถิติย้อน3!Print_Area</vt:lpstr>
      <vt:lpstr>'สรุปกลุ่ม รร.36'!Print_Area</vt:lpstr>
      <vt:lpstr>'0-20'!Print_Titles</vt:lpstr>
      <vt:lpstr>'21-40'!Print_Titles</vt:lpstr>
      <vt:lpstr>'41-60'!Print_Titles</vt:lpstr>
      <vt:lpstr>'60ลงมา56-58'!Print_Titles</vt:lpstr>
      <vt:lpstr>'เรียงน้อยไปมาก64-70'!Print_Titles</vt:lpstr>
      <vt:lpstr>'เล็ก47-51'!Print_Titles</vt:lpstr>
      <vt:lpstr>'แยกกลุ่ม รร.37-46'!Print_Titles</vt:lpstr>
      <vt:lpstr>'กลาง52-54'!Print_Titles</vt:lpstr>
      <vt:lpstr>'ข้อมูลพื้นฐาน4-11'!Print_Titles</vt:lpstr>
      <vt:lpstr>'ที่อยู่12-19'!Print_Titles</vt:lpstr>
      <vt:lpstr>'ทุกชั้น61-63'!Print_Titles</vt:lpstr>
      <vt:lpstr>'ม.ต้น เรียง'!Print_Titles</vt:lpstr>
      <vt:lpstr>'ม.ต้น ชื่อผอ.ขนาดเล็ก'!Print_Titles</vt:lpstr>
      <vt:lpstr>'ม.ต้น(59-60)'!Print_Titles</vt:lpstr>
      <vt:lpstr>'ระดับ20-26'!Print_Titles</vt:lpstr>
      <vt:lpstr>'สรุปกลุ่ม รร.36'!Print_Titles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PRO222</dc:creator>
  <cp:lastModifiedBy>Windows User</cp:lastModifiedBy>
  <cp:lastPrinted>2023-11-28T02:07:13Z</cp:lastPrinted>
  <dcterms:created xsi:type="dcterms:W3CDTF">2022-06-13T04:37:14Z</dcterms:created>
  <dcterms:modified xsi:type="dcterms:W3CDTF">2024-07-03T02:56:42Z</dcterms:modified>
</cp:coreProperties>
</file>